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43257351-37F1-4BC5-B047-FA8D9E012B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ents" sheetId="5" r:id="rId1"/>
    <sheet name="Conventional signs" sheetId="9" r:id="rId2"/>
    <sheet name="T.1" sheetId="10" r:id="rId3"/>
    <sheet name="T.2" sheetId="7" r:id="rId4"/>
    <sheet name="T.3" sheetId="8" r:id="rId5"/>
    <sheet name="T.4" sheetId="4" r:id="rId6"/>
  </sheets>
  <definedNames>
    <definedName name="_xlnm._FilterDatabase" localSheetId="5" hidden="1">T.4!$A$9:$AK$9</definedName>
    <definedName name="AAA">#REF!</definedName>
    <definedName name="AAAA">#REF!</definedName>
    <definedName name="_xlnm.Print_Area" localSheetId="0">Contents!$B$1:$B$7</definedName>
    <definedName name="_xlnm.Print_Area" localSheetId="1">'Conventional signs'!$B$1:$E$10</definedName>
    <definedName name="_xlnm.Print_Area" localSheetId="2">T.1!$B$1:$S$48</definedName>
    <definedName name="_xlnm.Print_Area" localSheetId="3">T.2!$B$1:$T$46</definedName>
    <definedName name="_xlnm.Print_Area" localSheetId="4">T.3!$B$1:$T$45</definedName>
    <definedName name="_xlnm.Print_Area" localSheetId="5">T.4!$B$1:$AK$32</definedName>
    <definedName name="marco_1digito">#REF!</definedName>
    <definedName name="_xlnm.Print_Titles" localSheetId="2">T.1!$A:$B,T.1!$1:$6</definedName>
    <definedName name="_xlnm.Print_Titles" localSheetId="3">T.2!$B:$C,T.2!$1:$6</definedName>
    <definedName name="_xlnm.Print_Titles" localSheetId="4">T.3!$B:$C,T.3!$1:$6</definedName>
    <definedName name="_xlnm.Print_Titles" localSheetId="5">T.4!$A:$C,T.4!$1:$7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3" i="5"/>
  <c r="B7" i="5" l="1"/>
</calcChain>
</file>

<file path=xl/sharedStrings.xml><?xml version="1.0" encoding="utf-8"?>
<sst xmlns="http://schemas.openxmlformats.org/spreadsheetml/2006/main" count="323" uniqueCount="167">
  <si>
    <t>2. Exports by Main Countries, by month and by quarter</t>
  </si>
  <si>
    <t>3. Imports by Main Countries, by month and by quarter</t>
  </si>
  <si>
    <t>Conventional signs</t>
  </si>
  <si>
    <t>(Back to Contents)</t>
  </si>
  <si>
    <t>x</t>
  </si>
  <si>
    <t>-</t>
  </si>
  <si>
    <t>Value not available</t>
  </si>
  <si>
    <t>//</t>
  </si>
  <si>
    <t>Value not applicable</t>
  </si>
  <si>
    <t>ә</t>
  </si>
  <si>
    <t>Less than half of the unit used</t>
  </si>
  <si>
    <t>…</t>
  </si>
  <si>
    <t>Confidential value</t>
  </si>
  <si>
    <t>Pe</t>
  </si>
  <si>
    <t>Preliminary value</t>
  </si>
  <si>
    <t>Po</t>
  </si>
  <si>
    <t>Provisional value</t>
  </si>
  <si>
    <t>Rv</t>
  </si>
  <si>
    <t>Revised value</t>
  </si>
  <si>
    <t>Rc</t>
  </si>
  <si>
    <t>Rectified value</t>
  </si>
  <si>
    <t>1. International Trade in Goods - Main indicators, by month and by quarter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</si>
  <si>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</si>
  <si>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</si>
  <si>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</si>
  <si>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</si>
  <si>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</si>
  <si>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</si>
  <si>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</si>
  <si>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</si>
  <si>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</si>
  <si>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</si>
  <si>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</si>
  <si>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</si>
  <si>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</si>
  <si>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r>
      <rPr>
        <b/>
        <sz val="8"/>
        <rFont val="Arial"/>
        <family val="2"/>
      </rPr>
      <t>Exports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</si>
  <si>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Imports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</si>
  <si>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Trade Balance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</si>
  <si>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Coverage rate</t>
    </r>
    <r>
      <rPr>
        <sz val="7"/>
        <rFont val="Arial"/>
        <family val="2"/>
      </rPr>
      <t xml:space="preserve"> (%)</t>
    </r>
  </si>
  <si>
    <r>
      <t xml:space="preserve">INTRA-EU 27 </t>
    </r>
    <r>
      <rPr>
        <sz val="8"/>
        <rFont val="Arial"/>
        <family val="2"/>
      </rPr>
      <t>(Excludes United Kingdom)</t>
    </r>
  </si>
  <si>
    <r>
      <t xml:space="preserve">INTRA-EU 28 </t>
    </r>
    <r>
      <rPr>
        <sz val="8"/>
        <rFont val="Arial"/>
        <family val="2"/>
      </rPr>
      <t>(Includes United Kingdom)</t>
    </r>
  </si>
  <si>
    <t>Euro Zone</t>
  </si>
  <si>
    <r>
      <t xml:space="preserve">EXTRA-EU 27 </t>
    </r>
    <r>
      <rPr>
        <sz val="8"/>
        <rFont val="Arial"/>
        <family val="2"/>
      </rPr>
      <t>(Includes United Kingdom)</t>
    </r>
  </si>
  <si>
    <r>
      <t xml:space="preserve">EXTRA-EU 28 </t>
    </r>
    <r>
      <rPr>
        <sz val="8"/>
        <rFont val="Arial"/>
        <family val="2"/>
      </rPr>
      <t>(Excludes United Kingdom)</t>
    </r>
  </si>
  <si>
    <r>
      <rPr>
        <b/>
        <sz val="7"/>
        <rFont val="Verdana"/>
        <family val="2"/>
      </rPr>
      <t xml:space="preserve">Source: </t>
    </r>
    <r>
      <rPr>
        <sz val="7"/>
        <rFont val="Verdana"/>
        <family val="2"/>
      </rPr>
      <t>DREM/INE, Statistics on External Trade in Goods</t>
    </r>
  </si>
  <si>
    <t>https://estatistica.madeira.gov.pt</t>
  </si>
  <si>
    <t>Note:</t>
  </si>
  <si>
    <t>Operators headquartered in the Autonomous Region of Madeira.</t>
  </si>
  <si>
    <t>Autonomous Region of Madeira</t>
  </si>
  <si>
    <t>Countries Code</t>
  </si>
  <si>
    <t>Main Countries</t>
  </si>
  <si>
    <t xml:space="preserve">Thousand euros </t>
  </si>
  <si>
    <t xml:space="preserve">    INTRA EU28 (1)</t>
  </si>
  <si>
    <t xml:space="preserve">    INTRA EU27 (2)</t>
  </si>
  <si>
    <t xml:space="preserve">    EXTRA EU28 (3)</t>
  </si>
  <si>
    <t xml:space="preserve">    EXTRA EU27 (4)</t>
  </si>
  <si>
    <t>of which:</t>
  </si>
  <si>
    <t>QS</t>
  </si>
  <si>
    <t>AO</t>
  </si>
  <si>
    <t>Angola</t>
  </si>
  <si>
    <t>BE</t>
  </si>
  <si>
    <t>CV</t>
  </si>
  <si>
    <t>Cape Verde</t>
  </si>
  <si>
    <t>FR</t>
  </si>
  <si>
    <t>France</t>
  </si>
  <si>
    <t>DE</t>
  </si>
  <si>
    <t>Germany</t>
  </si>
  <si>
    <t>GT</t>
  </si>
  <si>
    <t>Guatemala</t>
  </si>
  <si>
    <t>HK</t>
  </si>
  <si>
    <t>Hong Kong</t>
  </si>
  <si>
    <t>IL</t>
  </si>
  <si>
    <t>Israel</t>
  </si>
  <si>
    <t>IT</t>
  </si>
  <si>
    <t>Italy</t>
  </si>
  <si>
    <t>MZ</t>
  </si>
  <si>
    <t>Mozambique</t>
  </si>
  <si>
    <t>NL</t>
  </si>
  <si>
    <t>Netherlands</t>
  </si>
  <si>
    <t>ES</t>
  </si>
  <si>
    <t>Spain</t>
  </si>
  <si>
    <t>CH</t>
  </si>
  <si>
    <t>Switzerland</t>
  </si>
  <si>
    <t>US</t>
  </si>
  <si>
    <t>United States</t>
  </si>
  <si>
    <r>
      <rPr>
        <b/>
        <sz val="7"/>
        <rFont val="Verdana"/>
        <family val="2"/>
      </rPr>
      <t>Source:</t>
    </r>
    <r>
      <rPr>
        <sz val="7"/>
        <rFont val="Verdana"/>
        <family val="2"/>
      </rPr>
      <t xml:space="preserve"> DREM/INE, Statistics on External Trade in Goods</t>
    </r>
  </si>
  <si>
    <r>
      <rPr>
        <b/>
        <sz val="7"/>
        <rFont val="Verdana"/>
        <family val="2"/>
      </rPr>
      <t>Notes:</t>
    </r>
    <r>
      <rPr>
        <sz val="7"/>
        <rFont val="Verdana"/>
        <family val="2"/>
      </rPr>
      <t xml:space="preserve"> </t>
    </r>
  </si>
  <si>
    <t>Operators headquartered in the Autonomous Region of Madeira</t>
  </si>
  <si>
    <t>(1) - EU28 - Includes GB (United Kingdom)</t>
  </si>
  <si>
    <t>(2) - EU27 - Excludes GB (United Kingdom)</t>
  </si>
  <si>
    <t>(3) - EU28 - Excludes GB (United Kingdom)</t>
  </si>
  <si>
    <t>(4) - EU27 - Includes GB (United Kingdom)</t>
  </si>
  <si>
    <t>AR</t>
  </si>
  <si>
    <t>Argentina</t>
  </si>
  <si>
    <t>Belgium</t>
  </si>
  <si>
    <t>BR</t>
  </si>
  <si>
    <t>Brazil</t>
  </si>
  <si>
    <t>CN</t>
  </si>
  <si>
    <t>China</t>
  </si>
  <si>
    <t>CZ</t>
  </si>
  <si>
    <t>Czechia</t>
  </si>
  <si>
    <t>DK</t>
  </si>
  <si>
    <t>Denmark</t>
  </si>
  <si>
    <t>MA</t>
  </si>
  <si>
    <t>Morocco</t>
  </si>
  <si>
    <t>TR</t>
  </si>
  <si>
    <t>Turkey</t>
  </si>
  <si>
    <t>UY</t>
  </si>
  <si>
    <t>Uruguay</t>
  </si>
  <si>
    <t>(1) - EU28 - Includes United Kingdom</t>
  </si>
  <si>
    <t>(2) - EU27 - Excludes United Kingdom</t>
  </si>
  <si>
    <t>(3) - EU28 - Excludes United Kingdom</t>
  </si>
  <si>
    <t>(4) - EU27 - Includes United Kingdom</t>
  </si>
  <si>
    <t>4. Exports and Imports by Product Group, by month and by quarter</t>
  </si>
  <si>
    <t xml:space="preserve">P.G. Code </t>
  </si>
  <si>
    <t>Product Group</t>
  </si>
  <si>
    <t>Exports</t>
  </si>
  <si>
    <t>Imports</t>
  </si>
  <si>
    <t>Agricultural  products</t>
  </si>
  <si>
    <t>Food</t>
  </si>
  <si>
    <t>Mineral fuels</t>
  </si>
  <si>
    <t>Chemicals</t>
  </si>
  <si>
    <t>Plastics and rubber</t>
  </si>
  <si>
    <t>Raw hides and skins</t>
  </si>
  <si>
    <t xml:space="preserve">Wood and cork </t>
  </si>
  <si>
    <t>Cellulose pulp and paper</t>
  </si>
  <si>
    <t xml:space="preserve">Textiles </t>
  </si>
  <si>
    <t>Clothing</t>
  </si>
  <si>
    <t>Footwear</t>
  </si>
  <si>
    <t>Minerals and ores</t>
  </si>
  <si>
    <t>Base metals</t>
  </si>
  <si>
    <t>Machinery and mechanical appliances</t>
  </si>
  <si>
    <t>Vehicles and other transport equipment</t>
  </si>
  <si>
    <t>Optics and precision</t>
  </si>
  <si>
    <t>Other products</t>
  </si>
  <si>
    <r>
      <rPr>
        <b/>
        <sz val="7"/>
        <rFont val="Arial"/>
        <family val="2"/>
      </rPr>
      <t xml:space="preserve">Source: </t>
    </r>
    <r>
      <rPr>
        <sz val="7"/>
        <rFont val="Arial"/>
        <family val="2"/>
      </rPr>
      <t>DREM/INE, Statistics on External Trade in Goods</t>
    </r>
  </si>
  <si>
    <t>https://estatistica.madeira.gov.pt/</t>
  </si>
  <si>
    <r>
      <rPr>
        <b/>
        <sz val="7"/>
        <rFont val="Arial"/>
        <family val="2"/>
      </rPr>
      <t xml:space="preserve">Note: </t>
    </r>
    <r>
      <rPr>
        <sz val="7"/>
        <rFont val="Arial"/>
        <family val="2"/>
      </rPr>
      <t>Operators headquartered in the Autonomous Region of Madeira</t>
    </r>
  </si>
  <si>
    <t>SI</t>
  </si>
  <si>
    <t>Slovenia</t>
  </si>
  <si>
    <t>GB</t>
  </si>
  <si>
    <t>INTERNATIONAL TRADE IN GOODS -  2025</t>
  </si>
  <si>
    <t>Year: 2025</t>
  </si>
  <si>
    <r>
      <t>1</t>
    </r>
    <r>
      <rPr>
        <b/>
        <vertAlign val="superscript"/>
        <sz val="8"/>
        <color rgb="FFFFFFFF"/>
        <rFont val="Arial"/>
        <family val="2"/>
      </rPr>
      <t>st</t>
    </r>
    <r>
      <rPr>
        <b/>
        <sz val="8"/>
        <color indexed="9"/>
        <rFont val="Arial"/>
        <family val="2"/>
      </rPr>
      <t xml:space="preserve"> Quarter 2025</t>
    </r>
  </si>
  <si>
    <r>
      <t>2</t>
    </r>
    <r>
      <rPr>
        <b/>
        <vertAlign val="superscript"/>
        <sz val="8"/>
        <color rgb="FFFFFFFF"/>
        <rFont val="Arial"/>
        <family val="2"/>
      </rPr>
      <t>nd</t>
    </r>
    <r>
      <rPr>
        <b/>
        <sz val="8"/>
        <color indexed="9"/>
        <rFont val="Arial"/>
        <family val="2"/>
      </rPr>
      <t xml:space="preserve"> Quarter 2025</t>
    </r>
  </si>
  <si>
    <r>
      <t>3</t>
    </r>
    <r>
      <rPr>
        <b/>
        <vertAlign val="superscript"/>
        <sz val="8"/>
        <color rgb="FFFFFFFF"/>
        <rFont val="Arial"/>
        <family val="2"/>
      </rPr>
      <t>rd</t>
    </r>
    <r>
      <rPr>
        <b/>
        <sz val="8"/>
        <color indexed="9"/>
        <rFont val="Arial"/>
        <family val="2"/>
      </rPr>
      <t xml:space="preserve"> Quarter 2025</t>
    </r>
  </si>
  <si>
    <r>
      <t>4</t>
    </r>
    <r>
      <rPr>
        <b/>
        <vertAlign val="superscript"/>
        <sz val="8"/>
        <color rgb="FFFFFFFF"/>
        <rFont val="Arial"/>
        <family val="2"/>
      </rPr>
      <t>th</t>
    </r>
    <r>
      <rPr>
        <b/>
        <sz val="8"/>
        <color indexed="9"/>
        <rFont val="Arial"/>
        <family val="2"/>
      </rPr>
      <t xml:space="preserve"> Quarter 2025</t>
    </r>
  </si>
  <si>
    <r>
      <t>1</t>
    </r>
    <r>
      <rPr>
        <b/>
        <vertAlign val="superscript"/>
        <sz val="8"/>
        <color theme="0"/>
        <rFont val="Arial"/>
        <family val="2"/>
      </rPr>
      <t>st</t>
    </r>
    <r>
      <rPr>
        <b/>
        <sz val="8"/>
        <color theme="0"/>
        <rFont val="Arial"/>
        <family val="2"/>
      </rPr>
      <t xml:space="preserve"> Quarter 2025</t>
    </r>
  </si>
  <si>
    <r>
      <t>2</t>
    </r>
    <r>
      <rPr>
        <b/>
        <vertAlign val="superscript"/>
        <sz val="8"/>
        <color theme="0"/>
        <rFont val="Arial"/>
        <family val="2"/>
      </rPr>
      <t>nd</t>
    </r>
    <r>
      <rPr>
        <b/>
        <sz val="8"/>
        <color theme="0"/>
        <rFont val="Arial"/>
        <family val="2"/>
      </rPr>
      <t xml:space="preserve"> Quarter 2025</t>
    </r>
  </si>
  <si>
    <r>
      <t>3</t>
    </r>
    <r>
      <rPr>
        <b/>
        <vertAlign val="superscript"/>
        <sz val="8"/>
        <color theme="0"/>
        <rFont val="Arial"/>
        <family val="2"/>
      </rPr>
      <t>rd</t>
    </r>
    <r>
      <rPr>
        <b/>
        <sz val="8"/>
        <color theme="0"/>
        <rFont val="Arial"/>
        <family val="2"/>
      </rPr>
      <t xml:space="preserve"> Quarter 2025</t>
    </r>
  </si>
  <si>
    <r>
      <t>4</t>
    </r>
    <r>
      <rPr>
        <b/>
        <vertAlign val="superscript"/>
        <sz val="8"/>
        <color theme="0"/>
        <rFont val="Arial"/>
        <family val="2"/>
      </rPr>
      <t>th</t>
    </r>
    <r>
      <rPr>
        <b/>
        <sz val="8"/>
        <color theme="0"/>
        <rFont val="Arial"/>
        <family val="2"/>
      </rPr>
      <t xml:space="preserve"> Quarter 2025</t>
    </r>
  </si>
  <si>
    <t>CA</t>
  </si>
  <si>
    <t>HU</t>
  </si>
  <si>
    <t>JP</t>
  </si>
  <si>
    <t>PL</t>
  </si>
  <si>
    <t>Canada</t>
  </si>
  <si>
    <t>Supplies and provisions on board in the context of extra-EU trade</t>
  </si>
  <si>
    <t>Hungary</t>
  </si>
  <si>
    <t>Japan</t>
  </si>
  <si>
    <t>Poland</t>
  </si>
  <si>
    <t>United Kingdom</t>
  </si>
  <si>
    <t>GI</t>
  </si>
  <si>
    <t>NZ</t>
  </si>
  <si>
    <t>SE</t>
  </si>
  <si>
    <t>Gibraltar</t>
  </si>
  <si>
    <t>New Zealand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</si>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</sst>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###\ ##0"/>
    <numFmt numFmtId="170" formatCode="0.0;\-0.0"/>
    <numFmt numFmtId="171" formatCode="###.0\ ###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1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b/>
      <sz val="7"/>
      <name val="Verdana"/>
      <family val="2"/>
    </font>
    <font>
      <sz val="10"/>
      <name val="Verdana"/>
      <family val="2"/>
    </font>
    <font>
      <b/>
      <sz val="9"/>
      <name val="Arial"/>
      <family val="2"/>
    </font>
    <font>
      <sz val="10"/>
      <color rgb="FF012B5B"/>
      <name val="Arial"/>
      <family val="2"/>
    </font>
    <font>
      <sz val="10"/>
      <name val="Times New Roman"/>
      <family val="1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9"/>
      <color indexed="12"/>
      <name val="Arial"/>
      <family val="2"/>
    </font>
    <font>
      <b/>
      <vertAlign val="superscript"/>
      <sz val="8"/>
      <color theme="0"/>
      <name val="Arial"/>
      <family val="2"/>
    </font>
    <font>
      <sz val="7"/>
      <color theme="0"/>
      <name val="Arial"/>
      <family val="2"/>
    </font>
    <font>
      <b/>
      <vertAlign val="superscript"/>
      <sz val="8"/>
      <color rgb="FFFFFFFF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0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7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5" applyNumberFormat="0" applyAlignment="0" applyProtection="0"/>
    <xf numFmtId="0" fontId="21" fillId="20" borderId="6" applyNumberFormat="0" applyAlignment="0" applyProtection="0"/>
    <xf numFmtId="0" fontId="22" fillId="0" borderId="0" applyNumberFormat="0" applyFill="0" applyBorder="0" applyAlignment="0" applyProtection="0"/>
    <xf numFmtId="0" fontId="23" fillId="21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5" applyNumberFormat="0" applyAlignment="0" applyProtection="0"/>
    <xf numFmtId="0" fontId="28" fillId="0" borderId="10" applyNumberFormat="0" applyFill="0" applyAlignment="0" applyProtection="0"/>
    <xf numFmtId="0" fontId="29" fillId="11" borderId="0" applyNumberFormat="0" applyBorder="0" applyAlignment="0" applyProtection="0"/>
    <xf numFmtId="0" fontId="5" fillId="0" borderId="0"/>
    <xf numFmtId="0" fontId="3" fillId="0" borderId="0"/>
    <xf numFmtId="0" fontId="3" fillId="0" borderId="0"/>
    <xf numFmtId="0" fontId="5" fillId="8" borderId="11" applyNumberFormat="0" applyFont="0" applyAlignment="0" applyProtection="0"/>
    <xf numFmtId="0" fontId="30" fillId="19" borderId="12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/>
    <xf numFmtId="0" fontId="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9" fillId="0" borderId="0" xfId="0" applyNumberFormat="1" applyFont="1"/>
    <xf numFmtId="0" fontId="12" fillId="2" borderId="0" xfId="0" applyFont="1" applyFill="1" applyAlignment="1">
      <alignment vertical="center"/>
    </xf>
    <xf numFmtId="0" fontId="12" fillId="2" borderId="0" xfId="0" applyFont="1" applyFill="1"/>
    <xf numFmtId="165" fontId="12" fillId="2" borderId="0" xfId="0" applyNumberFormat="1" applyFont="1" applyFill="1" applyAlignment="1">
      <alignment vertical="center"/>
    </xf>
    <xf numFmtId="0" fontId="12" fillId="0" borderId="0" xfId="0" applyFont="1"/>
    <xf numFmtId="166" fontId="6" fillId="4" borderId="0" xfId="0" applyNumberFormat="1" applyFont="1" applyFill="1" applyAlignment="1">
      <alignment vertical="center"/>
    </xf>
    <xf numFmtId="0" fontId="15" fillId="2" borderId="0" xfId="2" applyFont="1" applyFill="1"/>
    <xf numFmtId="0" fontId="15" fillId="0" borderId="0" xfId="2" applyFont="1"/>
    <xf numFmtId="0" fontId="15" fillId="2" borderId="0" xfId="2" applyFont="1" applyFill="1" applyAlignment="1">
      <alignment vertical="center" wrapText="1"/>
    </xf>
    <xf numFmtId="0" fontId="9" fillId="2" borderId="0" xfId="2" applyFont="1" applyFill="1"/>
    <xf numFmtId="0" fontId="9" fillId="0" borderId="0" xfId="2" applyFont="1"/>
    <xf numFmtId="0" fontId="16" fillId="5" borderId="4" xfId="2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7" fillId="4" borderId="0" xfId="2" applyFont="1" applyFill="1" applyAlignment="1">
      <alignment horizontal="left" vertical="center"/>
    </xf>
    <xf numFmtId="0" fontId="6" fillId="0" borderId="0" xfId="2" applyFont="1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5" borderId="0" xfId="2" applyFont="1" applyFill="1" applyAlignment="1">
      <alignment vertical="center"/>
    </xf>
    <xf numFmtId="164" fontId="7" fillId="5" borderId="0" xfId="2" applyNumberFormat="1" applyFont="1" applyFill="1" applyAlignment="1">
      <alignment vertical="center"/>
    </xf>
    <xf numFmtId="164" fontId="9" fillId="2" borderId="0" xfId="2" applyNumberFormat="1" applyFont="1" applyFill="1"/>
    <xf numFmtId="0" fontId="12" fillId="2" borderId="0" xfId="2" applyFont="1" applyFill="1"/>
    <xf numFmtId="0" fontId="12" fillId="0" borderId="0" xfId="2" applyFont="1"/>
    <xf numFmtId="0" fontId="5" fillId="2" borderId="0" xfId="2" applyFill="1"/>
    <xf numFmtId="0" fontId="5" fillId="0" borderId="0" xfId="2"/>
    <xf numFmtId="167" fontId="5" fillId="0" borderId="0" xfId="2" applyNumberFormat="1"/>
    <xf numFmtId="0" fontId="4" fillId="0" borderId="0" xfId="1" applyAlignment="1" applyProtection="1"/>
    <xf numFmtId="0" fontId="33" fillId="0" borderId="0" xfId="2" applyFont="1" applyAlignment="1">
      <alignment horizontal="center"/>
    </xf>
    <xf numFmtId="0" fontId="34" fillId="2" borderId="0" xfId="2" applyFont="1" applyFill="1"/>
    <xf numFmtId="0" fontId="35" fillId="2" borderId="0" xfId="2" applyFont="1" applyFill="1"/>
    <xf numFmtId="0" fontId="35" fillId="0" borderId="0" xfId="2" applyFont="1"/>
    <xf numFmtId="0" fontId="36" fillId="0" borderId="0" xfId="2" applyFont="1" applyAlignment="1">
      <alignment vertical="center"/>
    </xf>
    <xf numFmtId="2" fontId="7" fillId="2" borderId="0" xfId="2" applyNumberFormat="1" applyFont="1" applyFill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6" fillId="4" borderId="0" xfId="2" applyFont="1" applyFill="1" applyAlignment="1">
      <alignment vertical="center"/>
    </xf>
    <xf numFmtId="169" fontId="36" fillId="0" borderId="0" xfId="2" applyNumberFormat="1" applyFont="1" applyAlignment="1">
      <alignment vertical="center"/>
    </xf>
    <xf numFmtId="169" fontId="6" fillId="4" borderId="0" xfId="2" applyNumberFormat="1" applyFont="1" applyFill="1" applyAlignment="1">
      <alignment horizontal="right" vertical="center"/>
    </xf>
    <xf numFmtId="0" fontId="6" fillId="4" borderId="0" xfId="2" applyFont="1" applyFill="1" applyAlignment="1">
      <alignment horizontal="left" vertical="center" indent="3"/>
    </xf>
    <xf numFmtId="0" fontId="36" fillId="4" borderId="0" xfId="2" applyFont="1" applyFill="1" applyAlignment="1">
      <alignment vertical="center"/>
    </xf>
    <xf numFmtId="169" fontId="6" fillId="5" borderId="0" xfId="2" applyNumberFormat="1" applyFont="1" applyFill="1" applyAlignment="1">
      <alignment horizontal="right" vertical="center"/>
    </xf>
    <xf numFmtId="170" fontId="36" fillId="4" borderId="0" xfId="2" applyNumberFormat="1" applyFont="1" applyFill="1" applyAlignment="1">
      <alignment vertical="center"/>
    </xf>
    <xf numFmtId="0" fontId="38" fillId="0" borderId="0" xfId="2" applyFont="1"/>
    <xf numFmtId="0" fontId="11" fillId="0" borderId="0" xfId="2" applyFont="1" applyAlignment="1">
      <alignment vertical="center"/>
    </xf>
    <xf numFmtId="0" fontId="6" fillId="2" borderId="0" xfId="2" applyFont="1" applyFill="1"/>
    <xf numFmtId="0" fontId="40" fillId="0" borderId="0" xfId="2" applyFont="1"/>
    <xf numFmtId="0" fontId="2" fillId="0" borderId="0" xfId="49"/>
    <xf numFmtId="0" fontId="42" fillId="0" borderId="0" xfId="49" applyFont="1" applyAlignment="1">
      <alignment horizontal="left"/>
    </xf>
    <xf numFmtId="0" fontId="5" fillId="0" borderId="0" xfId="49" applyFont="1" applyAlignment="1">
      <alignment horizontal="center"/>
    </xf>
    <xf numFmtId="0" fontId="5" fillId="0" borderId="0" xfId="49" quotePrefix="1" applyFont="1" applyAlignment="1">
      <alignment horizontal="center"/>
    </xf>
    <xf numFmtId="0" fontId="43" fillId="0" borderId="0" xfId="49" applyFont="1"/>
    <xf numFmtId="0" fontId="6" fillId="0" borderId="0" xfId="50" applyFont="1"/>
    <xf numFmtId="0" fontId="5" fillId="0" borderId="0" xfId="49" applyFont="1"/>
    <xf numFmtId="169" fontId="7" fillId="4" borderId="0" xfId="2" applyNumberFormat="1" applyFont="1" applyFill="1" applyAlignment="1">
      <alignment horizontal="right" vertical="center"/>
    </xf>
    <xf numFmtId="0" fontId="44" fillId="2" borderId="0" xfId="1" applyFont="1" applyFill="1" applyAlignment="1" applyProtection="1"/>
    <xf numFmtId="1" fontId="5" fillId="0" borderId="0" xfId="2" applyNumberFormat="1"/>
    <xf numFmtId="1" fontId="6" fillId="0" borderId="0" xfId="2" applyNumberFormat="1" applyFont="1"/>
    <xf numFmtId="0" fontId="6" fillId="0" borderId="0" xfId="0" applyFont="1" applyAlignment="1">
      <alignment horizontal="center" vertical="center"/>
    </xf>
    <xf numFmtId="0" fontId="9" fillId="4" borderId="0" xfId="2" applyFont="1" applyFill="1"/>
    <xf numFmtId="0" fontId="12" fillId="4" borderId="0" xfId="2" applyFont="1" applyFill="1"/>
    <xf numFmtId="0" fontId="46" fillId="2" borderId="0" xfId="2" applyFont="1" applyFill="1"/>
    <xf numFmtId="0" fontId="46" fillId="0" borderId="0" xfId="2" applyFont="1"/>
    <xf numFmtId="165" fontId="7" fillId="4" borderId="0" xfId="2" applyNumberFormat="1" applyFont="1" applyFill="1" applyAlignment="1">
      <alignment vertical="center"/>
    </xf>
    <xf numFmtId="165" fontId="7" fillId="4" borderId="0" xfId="2" applyNumberFormat="1" applyFont="1" applyFill="1" applyAlignment="1">
      <alignment horizontal="right" vertical="center"/>
    </xf>
    <xf numFmtId="0" fontId="7" fillId="4" borderId="0" xfId="2" applyFont="1" applyFill="1" applyAlignment="1">
      <alignment vertical="center"/>
    </xf>
    <xf numFmtId="0" fontId="39" fillId="4" borderId="0" xfId="2" applyFont="1" applyFill="1" applyAlignment="1">
      <alignment vertical="center"/>
    </xf>
    <xf numFmtId="0" fontId="7" fillId="4" borderId="0" xfId="2" applyFont="1" applyFill="1"/>
    <xf numFmtId="168" fontId="6" fillId="0" borderId="0" xfId="2" applyNumberFormat="1" applyFont="1" applyAlignment="1">
      <alignment vertical="center"/>
    </xf>
    <xf numFmtId="165" fontId="7" fillId="0" borderId="0" xfId="2" applyNumberFormat="1" applyFont="1" applyAlignment="1">
      <alignment horizontal="right" vertical="center"/>
    </xf>
    <xf numFmtId="165" fontId="6" fillId="4" borderId="0" xfId="2" applyNumberFormat="1" applyFont="1" applyFill="1" applyAlignment="1">
      <alignment horizontal="center" vertical="center"/>
    </xf>
    <xf numFmtId="165" fontId="6" fillId="4" borderId="0" xfId="2" applyNumberFormat="1" applyFont="1" applyFill="1" applyAlignment="1">
      <alignment horizontal="right" vertical="center"/>
    </xf>
    <xf numFmtId="0" fontId="13" fillId="5" borderId="1" xfId="0" applyFont="1" applyFill="1" applyBorder="1" applyAlignment="1">
      <alignment horizontal="center" vertical="center"/>
    </xf>
    <xf numFmtId="0" fontId="7" fillId="2" borderId="0" xfId="2" applyFont="1" applyFill="1"/>
    <xf numFmtId="0" fontId="8" fillId="2" borderId="0" xfId="2" applyFont="1" applyFill="1" applyAlignment="1">
      <alignment vertical="center"/>
    </xf>
    <xf numFmtId="0" fontId="7" fillId="0" borderId="0" xfId="2" applyFont="1"/>
    <xf numFmtId="0" fontId="15" fillId="2" borderId="0" xfId="2" applyFont="1" applyFill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right" vertical="center"/>
    </xf>
    <xf numFmtId="166" fontId="5" fillId="0" borderId="0" xfId="2" applyNumberFormat="1"/>
    <xf numFmtId="0" fontId="5" fillId="4" borderId="0" xfId="2" applyFill="1"/>
    <xf numFmtId="0" fontId="13" fillId="4" borderId="2" xfId="2" applyFont="1" applyFill="1" applyBorder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166" fontId="5" fillId="4" borderId="0" xfId="2" applyNumberFormat="1" applyFill="1"/>
    <xf numFmtId="0" fontId="39" fillId="4" borderId="1" xfId="2" applyFont="1" applyFill="1" applyBorder="1" applyAlignment="1">
      <alignment horizontal="left" vertical="center"/>
    </xf>
    <xf numFmtId="168" fontId="6" fillId="0" borderId="0" xfId="2" applyNumberFormat="1" applyFont="1" applyAlignment="1">
      <alignment horizontal="right" vertical="center"/>
    </xf>
    <xf numFmtId="168" fontId="7" fillId="0" borderId="0" xfId="2" applyNumberFormat="1" applyFont="1" applyAlignment="1">
      <alignment horizontal="right" vertical="center"/>
    </xf>
    <xf numFmtId="0" fontId="6" fillId="4" borderId="1" xfId="2" applyFont="1" applyFill="1" applyBorder="1" applyAlignment="1">
      <alignment horizontal="left" vertical="center" wrapText="1" indent="2"/>
    </xf>
    <xf numFmtId="166" fontId="6" fillId="0" borderId="0" xfId="2" applyNumberFormat="1" applyFont="1" applyAlignment="1">
      <alignment horizontal="right" vertical="center"/>
    </xf>
    <xf numFmtId="0" fontId="39" fillId="4" borderId="1" xfId="2" applyFont="1" applyFill="1" applyBorder="1" applyAlignment="1">
      <alignment horizontal="left" vertical="center" indent="1"/>
    </xf>
    <xf numFmtId="0" fontId="6" fillId="4" borderId="1" xfId="2" applyFont="1" applyFill="1" applyBorder="1" applyAlignment="1">
      <alignment horizontal="left" vertical="center" indent="3"/>
    </xf>
    <xf numFmtId="0" fontId="6" fillId="4" borderId="1" xfId="2" applyFont="1" applyFill="1" applyBorder="1" applyAlignment="1">
      <alignment horizontal="left" vertical="center" wrapText="1" indent="3"/>
    </xf>
    <xf numFmtId="0" fontId="39" fillId="4" borderId="1" xfId="2" applyFont="1" applyFill="1" applyBorder="1" applyAlignment="1">
      <alignment horizontal="left" vertical="center" indent="2"/>
    </xf>
    <xf numFmtId="0" fontId="11" fillId="3" borderId="0" xfId="2" applyFont="1" applyFill="1" applyAlignment="1">
      <alignment vertical="center"/>
    </xf>
    <xf numFmtId="0" fontId="11" fillId="5" borderId="0" xfId="2" applyFont="1" applyFill="1" applyAlignment="1">
      <alignment vertical="center"/>
    </xf>
    <xf numFmtId="168" fontId="5" fillId="0" borderId="0" xfId="2" applyNumberFormat="1"/>
    <xf numFmtId="0" fontId="37" fillId="0" borderId="0" xfId="2" applyFont="1"/>
    <xf numFmtId="0" fontId="16" fillId="5" borderId="27" xfId="2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right" vertical="center"/>
    </xf>
    <xf numFmtId="0" fontId="16" fillId="5" borderId="29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 indent="2"/>
    </xf>
    <xf numFmtId="0" fontId="6" fillId="4" borderId="0" xfId="2" applyFont="1" applyFill="1" applyAlignment="1">
      <alignment horizontal="left" vertical="center" indent="2"/>
    </xf>
    <xf numFmtId="0" fontId="6" fillId="5" borderId="0" xfId="2" applyFont="1" applyFill="1" applyAlignment="1">
      <alignment horizontal="left" vertical="center" indent="2"/>
    </xf>
    <xf numFmtId="0" fontId="14" fillId="2" borderId="0" xfId="1" applyFont="1" applyFill="1" applyBorder="1" applyAlignment="1" applyProtection="1">
      <alignment horizontal="left" vertical="center"/>
    </xf>
    <xf numFmtId="0" fontId="9" fillId="4" borderId="0" xfId="2" applyFont="1" applyFill="1" applyAlignment="1">
      <alignment vertical="center"/>
    </xf>
    <xf numFmtId="0" fontId="44" fillId="2" borderId="0" xfId="1" applyFont="1" applyFill="1" applyBorder="1" applyAlignment="1" applyProtection="1"/>
    <xf numFmtId="0" fontId="39" fillId="0" borderId="0" xfId="2" applyFont="1" applyAlignment="1">
      <alignment horizontal="center" vertical="center"/>
    </xf>
    <xf numFmtId="171" fontId="6" fillId="0" borderId="0" xfId="2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15" fillId="0" borderId="0" xfId="0" applyFont="1"/>
    <xf numFmtId="165" fontId="6" fillId="4" borderId="0" xfId="0" applyNumberFormat="1" applyFont="1" applyFill="1" applyAlignment="1">
      <alignment horizontal="right" vertical="center"/>
    </xf>
    <xf numFmtId="165" fontId="7" fillId="4" borderId="0" xfId="0" applyNumberFormat="1" applyFont="1" applyFill="1" applyAlignment="1">
      <alignment horizontal="right" vertical="center"/>
    </xf>
    <xf numFmtId="2" fontId="36" fillId="0" borderId="0" xfId="2" applyNumberFormat="1" applyFont="1" applyAlignment="1">
      <alignment vertical="center"/>
    </xf>
    <xf numFmtId="0" fontId="33" fillId="0" borderId="0" xfId="2" applyFont="1" applyAlignment="1">
      <alignment horizontal="left"/>
    </xf>
    <xf numFmtId="2" fontId="6" fillId="0" borderId="0" xfId="2" applyNumberFormat="1" applyFont="1"/>
    <xf numFmtId="0" fontId="9" fillId="2" borderId="0" xfId="0" applyFont="1" applyFill="1" applyAlignment="1">
      <alignment horizontal="left" vertical="center"/>
    </xf>
    <xf numFmtId="0" fontId="14" fillId="0" borderId="0" xfId="1" applyFont="1" applyAlignment="1" applyProtection="1">
      <alignment horizontal="left"/>
    </xf>
    <xf numFmtId="0" fontId="9" fillId="2" borderId="0" xfId="2" applyFont="1" applyFill="1" applyAlignment="1">
      <alignment horizontal="left"/>
    </xf>
    <xf numFmtId="0" fontId="46" fillId="2" borderId="0" xfId="2" applyFont="1" applyFill="1" applyAlignment="1">
      <alignment horizontal="right"/>
    </xf>
    <xf numFmtId="168" fontId="6" fillId="4" borderId="0" xfId="2" applyNumberFormat="1" applyFont="1" applyFill="1" applyAlignment="1">
      <alignment horizontal="right" vertical="center"/>
    </xf>
    <xf numFmtId="166" fontId="15" fillId="0" borderId="0" xfId="2" applyNumberFormat="1" applyFont="1"/>
    <xf numFmtId="166" fontId="36" fillId="0" borderId="0" xfId="2" applyNumberFormat="1" applyFont="1" applyAlignment="1">
      <alignment vertical="center"/>
    </xf>
    <xf numFmtId="2" fontId="9" fillId="0" borderId="0" xfId="2" applyNumberFormat="1" applyFont="1"/>
    <xf numFmtId="0" fontId="15" fillId="2" borderId="0" xfId="2" applyFont="1" applyFill="1" applyAlignment="1">
      <alignment horizontal="left"/>
    </xf>
    <xf numFmtId="0" fontId="16" fillId="5" borderId="24" xfId="2" applyFont="1" applyFill="1" applyBorder="1" applyAlignment="1">
      <alignment horizontal="center" vertical="center" wrapText="1"/>
    </xf>
    <xf numFmtId="0" fontId="16" fillId="5" borderId="29" xfId="2" applyFont="1" applyFill="1" applyBorder="1" applyAlignment="1">
      <alignment horizontal="center" vertical="center" wrapText="1"/>
    </xf>
    <xf numFmtId="0" fontId="16" fillId="5" borderId="14" xfId="2" applyFont="1" applyFill="1" applyBorder="1" applyAlignment="1">
      <alignment horizontal="center" vertical="center"/>
    </xf>
    <xf numFmtId="0" fontId="35" fillId="2" borderId="0" xfId="2" applyFont="1" applyFill="1" applyAlignment="1">
      <alignment horizontal="left"/>
    </xf>
    <xf numFmtId="0" fontId="35" fillId="2" borderId="0" xfId="0" applyFont="1" applyFill="1" applyAlignment="1">
      <alignment horizontal="left" vertical="center"/>
    </xf>
    <xf numFmtId="0" fontId="9" fillId="4" borderId="0" xfId="2" applyFont="1" applyFill="1" applyAlignment="1">
      <alignment horizontal="left" vertical="center"/>
    </xf>
    <xf numFmtId="0" fontId="42" fillId="3" borderId="0" xfId="49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4" fillId="0" borderId="0" xfId="1" applyFont="1" applyAlignment="1" applyProtection="1">
      <alignment horizontal="left"/>
    </xf>
    <xf numFmtId="0" fontId="13" fillId="5" borderId="24" xfId="2" applyFont="1" applyFill="1" applyBorder="1" applyAlignment="1">
      <alignment horizontal="center" vertical="center"/>
    </xf>
    <xf numFmtId="0" fontId="13" fillId="5" borderId="17" xfId="2" applyFont="1" applyFill="1" applyBorder="1" applyAlignment="1">
      <alignment horizontal="center" vertical="center"/>
    </xf>
    <xf numFmtId="0" fontId="13" fillId="5" borderId="13" xfId="2" applyFont="1" applyFill="1" applyBorder="1" applyAlignment="1">
      <alignment horizontal="center" vertical="center"/>
    </xf>
    <xf numFmtId="0" fontId="13" fillId="5" borderId="26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 vertical="center" wrapText="1"/>
    </xf>
    <xf numFmtId="0" fontId="13" fillId="5" borderId="25" xfId="2" applyFont="1" applyFill="1" applyBorder="1" applyAlignment="1">
      <alignment horizontal="center" vertical="center"/>
    </xf>
    <xf numFmtId="0" fontId="13" fillId="5" borderId="16" xfId="2" applyFont="1" applyFill="1" applyBorder="1" applyAlignment="1">
      <alignment horizontal="center" vertical="center"/>
    </xf>
    <xf numFmtId="0" fontId="46" fillId="2" borderId="0" xfId="2" applyFont="1" applyFill="1" applyAlignment="1">
      <alignment horizontal="right"/>
    </xf>
    <xf numFmtId="0" fontId="16" fillId="5" borderId="15" xfId="2" applyFont="1" applyFill="1" applyBorder="1" applyAlignment="1">
      <alignment horizontal="center" vertical="center"/>
    </xf>
    <xf numFmtId="0" fontId="16" fillId="5" borderId="13" xfId="2" applyFont="1" applyFill="1" applyBorder="1" applyAlignment="1">
      <alignment horizontal="center" vertical="center"/>
    </xf>
    <xf numFmtId="0" fontId="16" fillId="5" borderId="19" xfId="2" applyFont="1" applyFill="1" applyBorder="1" applyAlignment="1">
      <alignment horizontal="center" vertical="center"/>
    </xf>
    <xf numFmtId="0" fontId="16" fillId="5" borderId="20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left"/>
    </xf>
    <xf numFmtId="0" fontId="9" fillId="2" borderId="0" xfId="2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6" fillId="5" borderId="21" xfId="2" applyFont="1" applyFill="1" applyBorder="1" applyAlignment="1">
      <alignment horizontal="center" vertical="center"/>
    </xf>
    <xf numFmtId="0" fontId="16" fillId="5" borderId="23" xfId="2" applyFont="1" applyFill="1" applyBorder="1" applyAlignment="1">
      <alignment horizontal="center" vertical="center"/>
    </xf>
    <xf numFmtId="0" fontId="16" fillId="5" borderId="22" xfId="2" applyFont="1" applyFill="1" applyBorder="1" applyAlignment="1">
      <alignment horizontal="center" vertical="center"/>
    </xf>
    <xf numFmtId="0" fontId="16" fillId="5" borderId="18" xfId="2" applyFont="1" applyFill="1" applyBorder="1" applyAlignment="1">
      <alignment horizontal="center" vertical="center"/>
    </xf>
    <xf numFmtId="0" fontId="16" fillId="5" borderId="3" xfId="2" applyFont="1" applyFill="1" applyBorder="1" applyAlignment="1">
      <alignment horizontal="center" vertical="center"/>
    </xf>
  </cellXfs>
  <cellStyles count="57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Hiperligação" xfId="1" builtinId="8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" xfId="0" builtinId="0"/>
    <cellStyle name="Normal 2" xfId="2" xr:uid="{00000000-0005-0000-0000-000026000000}"/>
    <cellStyle name="Normal 2 2" xfId="40" xr:uid="{00000000-0005-0000-0000-000027000000}"/>
    <cellStyle name="Normal 2 2 2" xfId="51" xr:uid="{00000000-0005-0000-0000-000028000000}"/>
    <cellStyle name="Normal 2 5 2" xfId="3" xr:uid="{00000000-0005-0000-0000-000029000000}"/>
    <cellStyle name="Normal 3" xfId="41" xr:uid="{00000000-0005-0000-0000-00002A000000}"/>
    <cellStyle name="Normal 3 2" xfId="42" xr:uid="{00000000-0005-0000-0000-00002B000000}"/>
    <cellStyle name="Normal 3 2 2" xfId="56" xr:uid="{86116136-F0C2-4CB6-8E98-5567BF5DC8CA}"/>
    <cellStyle name="Normal 3 3" xfId="52" xr:uid="{00000000-0005-0000-0000-00002C000000}"/>
    <cellStyle name="Normal 3 4" xfId="55" xr:uid="{E17ABF69-9F7E-4FEE-A127-BB16CF2C9C29}"/>
    <cellStyle name="Normal 4" xfId="49" xr:uid="{00000000-0005-0000-0000-00002D000000}"/>
    <cellStyle name="Normal 4 2" xfId="53" xr:uid="{00000000-0005-0000-0000-00002E000000}"/>
    <cellStyle name="Normal 5" xfId="54" xr:uid="{00000000-0005-0000-0000-00002F000000}"/>
    <cellStyle name="Normal_PRINCIP" xfId="50" xr:uid="{00000000-0005-0000-0000-000030000000}"/>
    <cellStyle name="Note" xfId="43" xr:uid="{00000000-0005-0000-0000-000031000000}"/>
    <cellStyle name="Output" xfId="44" xr:uid="{00000000-0005-0000-0000-000032000000}"/>
    <cellStyle name="Percentagem 2" xfId="45" xr:uid="{00000000-0005-0000-0000-000033000000}"/>
    <cellStyle name="Percentagem 2 2" xfId="46" xr:uid="{00000000-0005-0000-0000-000034000000}"/>
    <cellStyle name="Title" xfId="47" xr:uid="{00000000-0005-0000-0000-000035000000}"/>
    <cellStyle name="Warning Text" xfId="48" xr:uid="{00000000-0005-0000-0000-000036000000}"/>
  </cellStyles>
  <dxfs count="0"/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2</xdr:col>
      <xdr:colOff>152400</xdr:colOff>
      <xdr:row>23</xdr:row>
      <xdr:rowOff>152400</xdr:rowOff>
    </xdr:to>
    <xdr:sp macro="" textlink="">
      <xdr:nvSpPr>
        <xdr:cNvPr id="5122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447675" y="5600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14</xdr:row>
      <xdr:rowOff>0</xdr:rowOff>
    </xdr:from>
    <xdr:ext cx="152400" cy="152400"/>
    <xdr:sp macro="" textlink="">
      <xdr:nvSpPr>
        <xdr:cNvPr id="3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7675" y="579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52400" cy="152400"/>
    <xdr:sp macro="" textlink="">
      <xdr:nvSpPr>
        <xdr:cNvPr id="2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C6CE68-A854-47AB-9E95-D9871CBD48D5}"/>
            </a:ext>
          </a:extLst>
        </xdr:cNvPr>
        <xdr:cNvSpPr>
          <a:spLocks noChangeAspect="1" noChangeArrowheads="1"/>
        </xdr:cNvSpPr>
      </xdr:nvSpPr>
      <xdr:spPr bwMode="auto">
        <a:xfrm>
          <a:off x="1097280" y="56616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B7"/>
  <sheetViews>
    <sheetView showGridLines="0" tabSelected="1" workbookViewId="0">
      <selection activeCell="B1" sqref="B1"/>
    </sheetView>
  </sheetViews>
  <sheetFormatPr defaultColWidth="9.21875" defaultRowHeight="13.2" x14ac:dyDescent="0.25"/>
  <cols>
    <col min="1" max="1" width="1.77734375" style="31" customWidth="1"/>
    <col min="2" max="2" width="68" style="31" customWidth="1"/>
    <col min="3" max="16384" width="9.21875" style="31"/>
  </cols>
  <sheetData>
    <row r="1" spans="2:2" ht="28.5" customHeight="1" x14ac:dyDescent="0.4">
      <c r="B1" s="122" t="s">
        <v>141</v>
      </c>
    </row>
    <row r="2" spans="2:2" ht="15" customHeight="1" x14ac:dyDescent="0.4">
      <c r="B2" s="34"/>
    </row>
    <row r="3" spans="2:2" ht="15" customHeight="1" x14ac:dyDescent="0.25">
      <c r="B3" s="33" t="str">
        <f>+'Conventional signs'!B1:E1</f>
        <v>Conventional signs</v>
      </c>
    </row>
    <row r="4" spans="2:2" ht="15" customHeight="1" x14ac:dyDescent="0.25">
      <c r="B4" s="33" t="str">
        <f>+T.1!B1</f>
        <v>1. International Trade in Goods - Main indicators, by month and by quarter</v>
      </c>
    </row>
    <row r="5" spans="2:2" ht="15" customHeight="1" x14ac:dyDescent="0.25">
      <c r="B5" s="33" t="s">
        <v>0</v>
      </c>
    </row>
    <row r="6" spans="2:2" ht="15" customHeight="1" x14ac:dyDescent="0.25">
      <c r="B6" s="33" t="s">
        <v>1</v>
      </c>
    </row>
    <row r="7" spans="2:2" ht="15" customHeight="1" x14ac:dyDescent="0.25">
      <c r="B7" s="33" t="str">
        <f>+T.4!B1</f>
        <v>4. Exports and Imports by Product Group, by month and by quarter</v>
      </c>
    </row>
  </sheetData>
  <hyperlinks>
    <hyperlink ref="B7" location="T.4!A1" display="T.4!A1" xr:uid="{00000000-0004-0000-0000-000000000000}"/>
    <hyperlink ref="B4" location="T.1!A1" display="T.1!A1" xr:uid="{00000000-0004-0000-0000-000003000000}"/>
    <hyperlink ref="B3" location="'Conventional signs'!A1" display="Sinais convencionais" xr:uid="{00000000-0004-0000-0000-000004000000}"/>
    <hyperlink ref="B5" location="T.2!A1" display="2. Exports by Main Countries, by month and by quarter" xr:uid="{619A6290-47D8-4E49-8798-64356A786D05}"/>
    <hyperlink ref="B6" location="T.3!A1" display="3. Imports by Main Countries, by month and by quarter" xr:uid="{B88545C2-453D-4859-B3B3-A38E3123D76E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G10"/>
  <sheetViews>
    <sheetView showGridLines="0" workbookViewId="0">
      <selection activeCell="B1" sqref="B1:E1"/>
    </sheetView>
  </sheetViews>
  <sheetFormatPr defaultColWidth="9.21875" defaultRowHeight="14.4" x14ac:dyDescent="0.3"/>
  <cols>
    <col min="1" max="1" width="6.77734375" style="52" customWidth="1"/>
    <col min="2" max="4" width="9.21875" style="52"/>
    <col min="5" max="5" width="19.44140625" style="52" customWidth="1"/>
    <col min="6" max="6" width="6.77734375" style="52" customWidth="1"/>
    <col min="7" max="7" width="15" style="52" bestFit="1" customWidth="1"/>
    <col min="8" max="16384" width="9.21875" style="52"/>
  </cols>
  <sheetData>
    <row r="1" spans="2:7" ht="26.25" customHeight="1" x14ac:dyDescent="0.3">
      <c r="B1" s="139" t="s">
        <v>2</v>
      </c>
      <c r="C1" s="139"/>
      <c r="D1" s="139"/>
      <c r="E1" s="139"/>
    </row>
    <row r="2" spans="2:7" ht="14.25" customHeight="1" x14ac:dyDescent="0.3">
      <c r="B2" s="53"/>
      <c r="C2" s="53"/>
      <c r="D2" s="53"/>
      <c r="E2" s="53"/>
      <c r="G2" s="60" t="s">
        <v>3</v>
      </c>
    </row>
    <row r="3" spans="2:7" x14ac:dyDescent="0.3">
      <c r="B3" s="54" t="s">
        <v>4</v>
      </c>
      <c r="C3" s="55" t="s">
        <v>5</v>
      </c>
      <c r="D3" s="56" t="s">
        <v>6</v>
      </c>
      <c r="E3" s="56"/>
      <c r="G3" s="60"/>
    </row>
    <row r="4" spans="2:7" x14ac:dyDescent="0.3">
      <c r="B4" s="55" t="s">
        <v>7</v>
      </c>
      <c r="C4" s="55" t="s">
        <v>5</v>
      </c>
      <c r="D4" s="56" t="s">
        <v>8</v>
      </c>
      <c r="E4" s="56"/>
    </row>
    <row r="5" spans="2:7" x14ac:dyDescent="0.3">
      <c r="B5" s="54" t="s">
        <v>9</v>
      </c>
      <c r="C5" s="55" t="s">
        <v>5</v>
      </c>
      <c r="D5" s="56" t="s">
        <v>10</v>
      </c>
      <c r="E5" s="56"/>
      <c r="G5" s="57"/>
    </row>
    <row r="6" spans="2:7" x14ac:dyDescent="0.3">
      <c r="B6" s="54" t="s">
        <v>11</v>
      </c>
      <c r="C6" s="54" t="s">
        <v>5</v>
      </c>
      <c r="D6" s="58" t="s">
        <v>12</v>
      </c>
      <c r="E6" s="56"/>
      <c r="G6" s="57"/>
    </row>
    <row r="7" spans="2:7" x14ac:dyDescent="0.3">
      <c r="B7" s="54" t="s">
        <v>13</v>
      </c>
      <c r="C7" s="55" t="s">
        <v>5</v>
      </c>
      <c r="D7" s="56" t="s">
        <v>14</v>
      </c>
      <c r="E7" s="56"/>
    </row>
    <row r="8" spans="2:7" x14ac:dyDescent="0.3">
      <c r="B8" s="54" t="s">
        <v>15</v>
      </c>
      <c r="C8" s="54" t="s">
        <v>5</v>
      </c>
      <c r="D8" s="56" t="s">
        <v>16</v>
      </c>
      <c r="E8" s="56"/>
    </row>
    <row r="9" spans="2:7" x14ac:dyDescent="0.3">
      <c r="B9" s="54" t="s">
        <v>17</v>
      </c>
      <c r="C9" s="54" t="s">
        <v>5</v>
      </c>
      <c r="D9" s="56" t="s">
        <v>18</v>
      </c>
      <c r="E9" s="56"/>
    </row>
    <row r="10" spans="2:7" x14ac:dyDescent="0.3">
      <c r="B10" s="54" t="s">
        <v>19</v>
      </c>
      <c r="C10" s="54" t="s">
        <v>5</v>
      </c>
      <c r="D10" s="56" t="s">
        <v>20</v>
      </c>
      <c r="E10" s="56"/>
    </row>
  </sheetData>
  <mergeCells count="1">
    <mergeCell ref="B1:E1"/>
  </mergeCells>
  <hyperlinks>
    <hyperlink ref="G2" location="Contents!A1" display="(Back to Contents)" xr:uid="{B508031C-2142-43C0-BBEB-F8CCAE237D3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4963-F438-4667-A5A3-6E5DF020EAC7}">
  <sheetPr codeName="Folha3"/>
  <dimension ref="A1:AE54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" sqref="B1:S1"/>
    </sheetView>
  </sheetViews>
  <sheetFormatPr defaultColWidth="9.21875" defaultRowHeight="13.2" outlineLevelCol="1" x14ac:dyDescent="0.25"/>
  <cols>
    <col min="1" max="1" width="6.77734375" style="31" customWidth="1"/>
    <col min="2" max="2" width="32.21875" style="31" customWidth="1"/>
    <col min="3" max="5" width="14.77734375" style="31" customWidth="1" outlineLevel="1"/>
    <col min="6" max="6" width="14.77734375" style="31" customWidth="1"/>
    <col min="7" max="9" width="14.77734375" style="31" customWidth="1" outlineLevel="1"/>
    <col min="10" max="10" width="14.77734375" style="31" customWidth="1"/>
    <col min="11" max="13" width="14.77734375" style="31" customWidth="1" outlineLevel="1"/>
    <col min="14" max="14" width="14.77734375" style="31" customWidth="1"/>
    <col min="15" max="17" width="14.77734375" style="31" customWidth="1" outlineLevel="1"/>
    <col min="18" max="19" width="14.77734375" style="31" customWidth="1"/>
    <col min="20" max="20" width="6.77734375" style="31" customWidth="1"/>
    <col min="21" max="21" width="15.5546875" style="31" bestFit="1" customWidth="1"/>
    <col min="22" max="26" width="14.77734375" style="31" customWidth="1"/>
    <col min="27" max="27" width="6.77734375" style="31" customWidth="1"/>
    <col min="28" max="16384" width="9.21875" style="31"/>
  </cols>
  <sheetData>
    <row r="1" spans="1:31" s="80" customFormat="1" ht="19.5" customHeight="1" x14ac:dyDescent="0.2">
      <c r="A1" s="78"/>
      <c r="B1" s="147" t="s">
        <v>21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"/>
      <c r="U1" s="14"/>
      <c r="V1" s="14"/>
      <c r="W1" s="14"/>
      <c r="X1" s="14"/>
      <c r="Y1" s="14"/>
      <c r="Z1" s="14"/>
      <c r="AA1" s="79"/>
      <c r="AB1" s="79"/>
      <c r="AC1" s="79"/>
      <c r="AD1" s="78"/>
      <c r="AE1" s="78"/>
    </row>
    <row r="2" spans="1:31" ht="15" customHeight="1" x14ac:dyDescent="0.25">
      <c r="A2" s="3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30"/>
      <c r="AB2" s="30"/>
      <c r="AC2" s="30"/>
      <c r="AD2" s="30"/>
      <c r="AE2" s="30"/>
    </row>
    <row r="3" spans="1:31" s="16" customFormat="1" ht="15" customHeight="1" x14ac:dyDescent="0.2">
      <c r="A3" s="15"/>
      <c r="B3" s="82"/>
      <c r="C3" s="63"/>
      <c r="D3" s="63"/>
      <c r="E3" s="63"/>
      <c r="F3" s="82"/>
      <c r="G3" s="63"/>
      <c r="H3" s="63"/>
      <c r="I3" s="63"/>
      <c r="J3" s="82"/>
      <c r="K3" s="63"/>
      <c r="L3" s="63"/>
      <c r="M3" s="63"/>
      <c r="N3" s="82"/>
      <c r="O3" s="63"/>
      <c r="P3" s="63"/>
      <c r="Q3" s="63"/>
      <c r="R3" s="82"/>
      <c r="S3" s="82"/>
      <c r="T3" s="82"/>
      <c r="U3" s="60" t="s">
        <v>3</v>
      </c>
      <c r="V3" s="82"/>
      <c r="W3" s="82"/>
      <c r="X3" s="82"/>
      <c r="Y3" s="82"/>
      <c r="Z3" s="83"/>
      <c r="AA3" s="15"/>
      <c r="AB3" s="15"/>
      <c r="AC3" s="15"/>
      <c r="AD3" s="15"/>
      <c r="AE3" s="15"/>
    </row>
    <row r="4" spans="1:31" ht="18" customHeight="1" x14ac:dyDescent="0.25">
      <c r="B4" s="143" t="s">
        <v>142</v>
      </c>
      <c r="C4" s="143" t="s">
        <v>22</v>
      </c>
      <c r="D4" s="143" t="s">
        <v>23</v>
      </c>
      <c r="E4" s="143" t="s">
        <v>24</v>
      </c>
      <c r="F4" s="145" t="s">
        <v>143</v>
      </c>
      <c r="G4" s="143" t="s">
        <v>25</v>
      </c>
      <c r="H4" s="143" t="s">
        <v>26</v>
      </c>
      <c r="I4" s="143" t="s">
        <v>27</v>
      </c>
      <c r="J4" s="145" t="s">
        <v>144</v>
      </c>
      <c r="K4" s="143" t="s">
        <v>28</v>
      </c>
      <c r="L4" s="143" t="s">
        <v>29</v>
      </c>
      <c r="M4" s="143" t="s">
        <v>30</v>
      </c>
      <c r="N4" s="145" t="s">
        <v>145</v>
      </c>
      <c r="O4" s="143" t="s">
        <v>31</v>
      </c>
      <c r="P4" s="143" t="s">
        <v>32</v>
      </c>
      <c r="Q4" s="143" t="s">
        <v>33</v>
      </c>
      <c r="R4" s="145" t="s">
        <v>146</v>
      </c>
      <c r="S4" s="148" t="s">
        <v>34</v>
      </c>
    </row>
    <row r="5" spans="1:31" ht="18" customHeight="1" x14ac:dyDescent="0.25">
      <c r="A5" s="85"/>
      <c r="B5" s="144"/>
      <c r="C5" s="144"/>
      <c r="D5" s="144"/>
      <c r="E5" s="144"/>
      <c r="F5" s="146"/>
      <c r="G5" s="144"/>
      <c r="H5" s="144"/>
      <c r="I5" s="144"/>
      <c r="J5" s="146"/>
      <c r="K5" s="144"/>
      <c r="L5" s="144"/>
      <c r="M5" s="144"/>
      <c r="N5" s="146"/>
      <c r="O5" s="144"/>
      <c r="P5" s="144"/>
      <c r="Q5" s="144"/>
      <c r="R5" s="146"/>
      <c r="S5" s="149"/>
      <c r="T5" s="84"/>
      <c r="U5" s="84"/>
      <c r="W5" s="84"/>
      <c r="X5" s="84"/>
      <c r="Y5" s="84"/>
    </row>
    <row r="6" spans="1:31" s="85" customFormat="1" ht="5.25" customHeight="1" x14ac:dyDescent="0.25">
      <c r="A6" s="31"/>
      <c r="B6" s="86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8"/>
      <c r="U6" s="88"/>
      <c r="W6" s="88"/>
      <c r="X6" s="88"/>
      <c r="Y6" s="88"/>
    </row>
    <row r="7" spans="1:31" ht="18" customHeight="1" x14ac:dyDescent="0.25">
      <c r="A7" s="13"/>
      <c r="B7" s="89" t="s">
        <v>34</v>
      </c>
      <c r="C7" s="104"/>
      <c r="D7" s="104"/>
      <c r="E7" s="104"/>
      <c r="F7" s="104"/>
      <c r="G7" s="90"/>
      <c r="H7" s="90"/>
      <c r="I7" s="90"/>
      <c r="J7" s="91"/>
      <c r="K7" s="90"/>
      <c r="L7" s="90"/>
      <c r="M7" s="90"/>
      <c r="N7" s="91"/>
      <c r="O7" s="90"/>
      <c r="P7" s="90"/>
      <c r="Q7" s="90"/>
      <c r="R7" s="91"/>
      <c r="S7" s="104"/>
    </row>
    <row r="8" spans="1:31" s="13" customFormat="1" ht="18" customHeight="1" x14ac:dyDescent="0.25">
      <c r="B8" s="95" t="s">
        <v>35</v>
      </c>
      <c r="C8" s="116">
        <v>34231.919999999998</v>
      </c>
      <c r="D8" s="116">
        <v>35956.716</v>
      </c>
      <c r="E8" s="116">
        <v>40376.968999999997</v>
      </c>
      <c r="F8" s="104">
        <v>110565.605</v>
      </c>
      <c r="G8" s="116">
        <v>44154.684000000001</v>
      </c>
      <c r="H8" s="116">
        <v>51804.097999999998</v>
      </c>
      <c r="I8" s="116">
        <v>47154.457999999999</v>
      </c>
      <c r="J8" s="104">
        <v>143113.24</v>
      </c>
      <c r="K8" s="116">
        <v>54503.587</v>
      </c>
      <c r="L8" s="116">
        <v>39546.858</v>
      </c>
      <c r="M8" s="116">
        <v>49213.957999999999</v>
      </c>
      <c r="N8" s="104">
        <v>143264.40299999999</v>
      </c>
      <c r="O8" s="116">
        <v>43937.858</v>
      </c>
      <c r="P8" s="116">
        <v>27014.431</v>
      </c>
      <c r="Q8" s="116">
        <v>28640.667000000001</v>
      </c>
      <c r="R8" s="104">
        <v>99592.956000000006</v>
      </c>
      <c r="S8" s="104">
        <v>496536.20399999997</v>
      </c>
      <c r="U8" s="129"/>
    </row>
    <row r="9" spans="1:31" s="13" customFormat="1" ht="18" customHeight="1" x14ac:dyDescent="0.25">
      <c r="B9" s="95" t="s">
        <v>36</v>
      </c>
      <c r="C9" s="116">
        <v>17084.457999999999</v>
      </c>
      <c r="D9" s="116">
        <v>18355.099999999999</v>
      </c>
      <c r="E9" s="116">
        <v>22835.654999999999</v>
      </c>
      <c r="F9" s="104">
        <v>58275.212999999996</v>
      </c>
      <c r="G9" s="116">
        <v>39866.722000000002</v>
      </c>
      <c r="H9" s="116">
        <v>24365.458999999999</v>
      </c>
      <c r="I9" s="116">
        <v>24885.766</v>
      </c>
      <c r="J9" s="104">
        <v>89117.947</v>
      </c>
      <c r="K9" s="116">
        <v>25454.847000000002</v>
      </c>
      <c r="L9" s="116">
        <v>34277.856</v>
      </c>
      <c r="M9" s="116">
        <v>25402.853999999999</v>
      </c>
      <c r="N9" s="104">
        <v>85135.557000000001</v>
      </c>
      <c r="O9" s="116">
        <v>28128.857</v>
      </c>
      <c r="P9" s="116">
        <v>24952.909</v>
      </c>
      <c r="Q9" s="116">
        <v>35058.392</v>
      </c>
      <c r="R9" s="104">
        <v>88140.157999999996</v>
      </c>
      <c r="S9" s="104">
        <v>320668.875</v>
      </c>
      <c r="U9" s="129"/>
    </row>
    <row r="10" spans="1:31" s="13" customFormat="1" ht="18" customHeight="1" x14ac:dyDescent="0.25">
      <c r="B10" s="95" t="s">
        <v>37</v>
      </c>
      <c r="C10" s="116">
        <v>17147.462</v>
      </c>
      <c r="D10" s="116">
        <v>17601.616000000002</v>
      </c>
      <c r="E10" s="116">
        <v>17541.314000000009</v>
      </c>
      <c r="F10" s="104">
        <v>52290.392000000007</v>
      </c>
      <c r="G10" s="116">
        <v>4287.9620000000004</v>
      </c>
      <c r="H10" s="116">
        <v>27438.638999999999</v>
      </c>
      <c r="I10" s="116">
        <v>22268.691999999999</v>
      </c>
      <c r="J10" s="104">
        <v>53995.292999999998</v>
      </c>
      <c r="K10" s="116">
        <v>29048.74</v>
      </c>
      <c r="L10" s="116">
        <v>5269.0020000000004</v>
      </c>
      <c r="M10" s="116">
        <v>23811.103999999999</v>
      </c>
      <c r="N10" s="104">
        <v>58128.845999999998</v>
      </c>
      <c r="O10" s="116">
        <v>15809.001</v>
      </c>
      <c r="P10" s="116">
        <v>2061.5220000000008</v>
      </c>
      <c r="Q10" s="116">
        <v>-6417.7249999999995</v>
      </c>
      <c r="R10" s="104">
        <v>11452.798000000003</v>
      </c>
      <c r="S10" s="104">
        <v>175867.329</v>
      </c>
      <c r="U10" s="129"/>
    </row>
    <row r="11" spans="1:31" s="13" customFormat="1" ht="18" customHeight="1" x14ac:dyDescent="0.25">
      <c r="A11" s="31"/>
      <c r="B11" s="96" t="s">
        <v>38</v>
      </c>
      <c r="C11" s="115">
        <v>200.36877962414729</v>
      </c>
      <c r="D11" s="115">
        <v>195.8949610734891</v>
      </c>
      <c r="E11" s="115">
        <v>176.81546248618659</v>
      </c>
      <c r="F11" s="117">
        <v>189.73007443147398</v>
      </c>
      <c r="G11" s="115">
        <v>110.75574259654459</v>
      </c>
      <c r="H11" s="115">
        <v>212.61285494354939</v>
      </c>
      <c r="I11" s="115">
        <v>189.48365101560469</v>
      </c>
      <c r="J11" s="117">
        <v>160.58857370221961</v>
      </c>
      <c r="K11" s="115">
        <v>214.11869810099429</v>
      </c>
      <c r="L11" s="115">
        <v>115.3714456353396</v>
      </c>
      <c r="M11" s="115">
        <v>193.73397178128101</v>
      </c>
      <c r="N11" s="117">
        <v>168.27798871392829</v>
      </c>
      <c r="O11" s="115">
        <v>156.2020739058114</v>
      </c>
      <c r="P11" s="115">
        <v>108.2616499743577</v>
      </c>
      <c r="Q11" s="115">
        <v>81.694183235785601</v>
      </c>
      <c r="R11" s="117">
        <v>112.99384782133022</v>
      </c>
      <c r="S11" s="117">
        <v>154.84390369972763</v>
      </c>
      <c r="U11" s="129"/>
    </row>
    <row r="12" spans="1:31" ht="3.6" customHeight="1" x14ac:dyDescent="0.25">
      <c r="B12" s="92"/>
      <c r="C12"/>
      <c r="D12"/>
      <c r="E12"/>
      <c r="F12" s="118"/>
      <c r="G12" s="115"/>
      <c r="H12" s="115"/>
      <c r="I12" s="115"/>
      <c r="J12" s="118"/>
      <c r="K12" s="115"/>
      <c r="L12" s="115"/>
      <c r="M12" s="115"/>
      <c r="N12" s="117"/>
      <c r="O12" s="115"/>
      <c r="P12" s="115"/>
      <c r="Q12" s="115"/>
      <c r="R12" s="117"/>
      <c r="S12" s="118"/>
      <c r="U12" s="129"/>
    </row>
    <row r="13" spans="1:31" ht="18" customHeight="1" x14ac:dyDescent="0.25">
      <c r="B13" s="94" t="s">
        <v>39</v>
      </c>
      <c r="C13" s="104"/>
      <c r="D13" s="104"/>
      <c r="E13" s="104"/>
      <c r="F13" s="104"/>
      <c r="G13" s="115"/>
      <c r="H13" s="115"/>
      <c r="I13" s="115"/>
      <c r="J13" s="104"/>
      <c r="K13" s="115"/>
      <c r="L13" s="115"/>
      <c r="M13" s="115"/>
      <c r="N13" s="117"/>
      <c r="O13" s="115"/>
      <c r="P13" s="115"/>
      <c r="Q13" s="115"/>
      <c r="R13" s="117"/>
      <c r="S13" s="104"/>
      <c r="U13" s="129"/>
    </row>
    <row r="14" spans="1:31" ht="18" customHeight="1" x14ac:dyDescent="0.25">
      <c r="B14" s="95" t="s">
        <v>35</v>
      </c>
      <c r="C14" s="116">
        <v>15653.547</v>
      </c>
      <c r="D14" s="116">
        <v>17291.490000000002</v>
      </c>
      <c r="E14" s="116">
        <v>23315.848000000002</v>
      </c>
      <c r="F14" s="104">
        <v>56260.885000000009</v>
      </c>
      <c r="G14" s="116">
        <v>23331.919000000002</v>
      </c>
      <c r="H14" s="116">
        <v>26646.776000000002</v>
      </c>
      <c r="I14" s="116">
        <v>22516.667000000001</v>
      </c>
      <c r="J14" s="104">
        <v>72495.362000000008</v>
      </c>
      <c r="K14" s="116">
        <v>20818.82</v>
      </c>
      <c r="L14" s="116">
        <v>15904.893</v>
      </c>
      <c r="M14" s="116">
        <v>22894.437999999998</v>
      </c>
      <c r="N14" s="104">
        <v>59618.150999999998</v>
      </c>
      <c r="O14" s="116">
        <v>17416.388999999999</v>
      </c>
      <c r="P14" s="116">
        <v>10108.347</v>
      </c>
      <c r="Q14" s="116">
        <v>9635.3739999999998</v>
      </c>
      <c r="R14" s="104">
        <v>37160.11</v>
      </c>
      <c r="S14" s="104">
        <v>225534.50800000003</v>
      </c>
      <c r="U14" s="129"/>
    </row>
    <row r="15" spans="1:31" ht="18" customHeight="1" x14ac:dyDescent="0.25">
      <c r="B15" s="95" t="s">
        <v>36</v>
      </c>
      <c r="C15" s="116">
        <v>13402.501</v>
      </c>
      <c r="D15" s="116">
        <v>14834.066999999999</v>
      </c>
      <c r="E15" s="116">
        <v>19875.422999999999</v>
      </c>
      <c r="F15" s="104">
        <v>48111.990999999995</v>
      </c>
      <c r="G15" s="116">
        <v>33797.548000000003</v>
      </c>
      <c r="H15" s="116">
        <v>19166.949000000001</v>
      </c>
      <c r="I15" s="116">
        <v>17877.349999999999</v>
      </c>
      <c r="J15" s="104">
        <v>70841.847000000009</v>
      </c>
      <c r="K15" s="116">
        <v>21107.646000000001</v>
      </c>
      <c r="L15" s="116">
        <v>30199.868999999999</v>
      </c>
      <c r="M15" s="116">
        <v>20621.219000000001</v>
      </c>
      <c r="N15" s="104">
        <v>71928.733999999997</v>
      </c>
      <c r="O15" s="116">
        <v>23815.109</v>
      </c>
      <c r="P15" s="116">
        <v>19913.111000000001</v>
      </c>
      <c r="Q15" s="116">
        <v>27303.23</v>
      </c>
      <c r="R15" s="104">
        <v>71031.45</v>
      </c>
      <c r="S15" s="104">
        <v>261914.022</v>
      </c>
      <c r="U15" s="129"/>
    </row>
    <row r="16" spans="1:31" ht="18" customHeight="1" x14ac:dyDescent="0.25">
      <c r="B16" s="95" t="s">
        <v>37</v>
      </c>
      <c r="C16" s="116">
        <v>2251.0459999999998</v>
      </c>
      <c r="D16" s="116">
        <v>2457.423000000003</v>
      </c>
      <c r="E16" s="116">
        <v>3440.4250000000029</v>
      </c>
      <c r="F16" s="104">
        <v>8148.8940000000057</v>
      </c>
      <c r="G16" s="116">
        <v>-10465.629000000001</v>
      </c>
      <c r="H16" s="116">
        <v>7479.8270000000011</v>
      </c>
      <c r="I16" s="116">
        <v>4639.3169999999991</v>
      </c>
      <c r="J16" s="104">
        <v>1653.5149999999994</v>
      </c>
      <c r="K16" s="116">
        <v>-288.82600000000087</v>
      </c>
      <c r="L16" s="116">
        <v>-14294.976000000001</v>
      </c>
      <c r="M16" s="116">
        <v>2273.219000000001</v>
      </c>
      <c r="N16" s="104">
        <v>-12310.583000000001</v>
      </c>
      <c r="O16" s="116">
        <v>-6398.7200000000012</v>
      </c>
      <c r="P16" s="116">
        <v>-9804.764000000001</v>
      </c>
      <c r="Q16" s="116">
        <v>-17667.856</v>
      </c>
      <c r="R16" s="104">
        <v>-33871.340000000004</v>
      </c>
      <c r="S16" s="104">
        <v>-36379.513999999996</v>
      </c>
      <c r="U16" s="129"/>
    </row>
    <row r="17" spans="2:21" ht="18" customHeight="1" x14ac:dyDescent="0.25">
      <c r="B17" s="96" t="s">
        <v>38</v>
      </c>
      <c r="C17" s="115">
        <v>116.79571596375931</v>
      </c>
      <c r="D17" s="115">
        <v>116.5660772598641</v>
      </c>
      <c r="E17" s="115">
        <v>117.3099460575003</v>
      </c>
      <c r="F17" s="117">
        <v>116.9373452036105</v>
      </c>
      <c r="G17" s="115">
        <v>69.034354208181014</v>
      </c>
      <c r="H17" s="115">
        <v>139.02460949836089</v>
      </c>
      <c r="I17" s="115">
        <v>125.9508092642366</v>
      </c>
      <c r="J17" s="117">
        <v>102.33409357607516</v>
      </c>
      <c r="K17" s="115">
        <v>98.63165224582599</v>
      </c>
      <c r="L17" s="115">
        <v>52.665437058683928</v>
      </c>
      <c r="M17" s="115">
        <v>111.02368875477249</v>
      </c>
      <c r="N17" s="117">
        <v>82.885027560752008</v>
      </c>
      <c r="O17" s="115">
        <v>73.131678717069903</v>
      </c>
      <c r="P17" s="115">
        <v>50.762269140165998</v>
      </c>
      <c r="Q17" s="115">
        <v>35.29023489162271</v>
      </c>
      <c r="R17" s="117">
        <v>52.315009759761345</v>
      </c>
      <c r="S17" s="117">
        <v>86.1101312093936</v>
      </c>
      <c r="U17" s="129"/>
    </row>
    <row r="18" spans="2:21" ht="3.6" customHeight="1" x14ac:dyDescent="0.25">
      <c r="B18" s="92"/>
      <c r="C18" s="115"/>
      <c r="D18" s="115"/>
      <c r="E18" s="115"/>
      <c r="F18" s="117"/>
      <c r="G18" s="115"/>
      <c r="H18" s="115"/>
      <c r="I18" s="115"/>
      <c r="J18" s="117"/>
      <c r="K18" s="115"/>
      <c r="L18" s="115"/>
      <c r="M18" s="115"/>
      <c r="N18" s="117"/>
      <c r="O18" s="115"/>
      <c r="P18" s="115"/>
      <c r="Q18" s="115"/>
      <c r="R18" s="117"/>
      <c r="S18" s="117"/>
      <c r="U18" s="129"/>
    </row>
    <row r="19" spans="2:21" ht="18" customHeight="1" x14ac:dyDescent="0.25">
      <c r="B19" s="94" t="s">
        <v>40</v>
      </c>
      <c r="C19" s="104"/>
      <c r="D19" s="104"/>
      <c r="E19" s="104"/>
      <c r="F19" s="104"/>
      <c r="G19" s="115"/>
      <c r="H19" s="115"/>
      <c r="I19" s="115"/>
      <c r="J19" s="104"/>
      <c r="K19" s="115"/>
      <c r="L19" s="115"/>
      <c r="M19" s="115"/>
      <c r="N19" s="117"/>
      <c r="O19" s="115"/>
      <c r="P19" s="115"/>
      <c r="Q19" s="115"/>
      <c r="R19" s="117"/>
      <c r="S19" s="104"/>
      <c r="U19" s="129"/>
    </row>
    <row r="20" spans="2:21" ht="18" customHeight="1" x14ac:dyDescent="0.25">
      <c r="B20" s="95" t="s">
        <v>35</v>
      </c>
      <c r="C20" s="116">
        <v>16336.492</v>
      </c>
      <c r="D20" s="116">
        <v>18017.566999999999</v>
      </c>
      <c r="E20" s="116">
        <v>24083.7</v>
      </c>
      <c r="F20" s="104">
        <v>58437.759000000005</v>
      </c>
      <c r="G20" s="116">
        <v>24316.179</v>
      </c>
      <c r="H20" s="116">
        <v>27468.487000000001</v>
      </c>
      <c r="I20" s="116">
        <v>24249.850999999999</v>
      </c>
      <c r="J20" s="104">
        <v>76034.516999999993</v>
      </c>
      <c r="K20" s="116">
        <v>21468.468000000001</v>
      </c>
      <c r="L20" s="116">
        <v>16551.007000000001</v>
      </c>
      <c r="M20" s="116">
        <v>24473.922999999999</v>
      </c>
      <c r="N20" s="104">
        <v>62493.398000000001</v>
      </c>
      <c r="O20" s="116">
        <v>17928.597000000002</v>
      </c>
      <c r="P20" s="116">
        <v>10829.642</v>
      </c>
      <c r="Q20" s="116">
        <v>12065.833000000001</v>
      </c>
      <c r="R20" s="104">
        <v>40824.072</v>
      </c>
      <c r="S20" s="104">
        <v>237789.74599999998</v>
      </c>
      <c r="U20" s="129"/>
    </row>
    <row r="21" spans="2:21" ht="18" customHeight="1" x14ac:dyDescent="0.25">
      <c r="B21" s="95" t="s">
        <v>36</v>
      </c>
      <c r="C21" s="116">
        <v>13615.675999999999</v>
      </c>
      <c r="D21" s="116">
        <v>14946.815000000001</v>
      </c>
      <c r="E21" s="116">
        <v>19985.866999999998</v>
      </c>
      <c r="F21" s="104">
        <v>48548.358</v>
      </c>
      <c r="G21" s="116">
        <v>33896.792999999998</v>
      </c>
      <c r="H21" s="116">
        <v>19245.638999999999</v>
      </c>
      <c r="I21" s="116">
        <v>17972.088</v>
      </c>
      <c r="J21" s="104">
        <v>71114.52</v>
      </c>
      <c r="K21" s="116">
        <v>21647.331999999999</v>
      </c>
      <c r="L21" s="116">
        <v>30300.325000000001</v>
      </c>
      <c r="M21" s="116">
        <v>20742.083999999999</v>
      </c>
      <c r="N21" s="104">
        <v>72689.740999999995</v>
      </c>
      <c r="O21" s="116">
        <v>23984.794000000002</v>
      </c>
      <c r="P21" s="116">
        <v>20088.919000000002</v>
      </c>
      <c r="Q21" s="116">
        <v>27441.771000000001</v>
      </c>
      <c r="R21" s="104">
        <v>71515.483999999997</v>
      </c>
      <c r="S21" s="104">
        <v>263868.103</v>
      </c>
      <c r="U21" s="129"/>
    </row>
    <row r="22" spans="2:21" ht="18" customHeight="1" x14ac:dyDescent="0.25">
      <c r="B22" s="95" t="s">
        <v>37</v>
      </c>
      <c r="C22" s="116">
        <v>2720.8160000000012</v>
      </c>
      <c r="D22" s="116">
        <v>3070.751999999999</v>
      </c>
      <c r="E22" s="116">
        <v>4097.8330000000024</v>
      </c>
      <c r="F22" s="104">
        <v>9889.4010000000017</v>
      </c>
      <c r="G22" s="116">
        <v>-9580.6139999999978</v>
      </c>
      <c r="H22" s="116">
        <v>8222.8480000000018</v>
      </c>
      <c r="I22" s="116">
        <v>6277.762999999999</v>
      </c>
      <c r="J22" s="104">
        <v>4919.997000000003</v>
      </c>
      <c r="K22" s="116">
        <v>-178.86399999999779</v>
      </c>
      <c r="L22" s="116">
        <v>-13749.317999999999</v>
      </c>
      <c r="M22" s="116">
        <v>3731.8389999999999</v>
      </c>
      <c r="N22" s="104">
        <v>-10196.342999999997</v>
      </c>
      <c r="O22" s="116">
        <v>-6056.1970000000001</v>
      </c>
      <c r="P22" s="116">
        <v>-9259.2770000000019</v>
      </c>
      <c r="Q22" s="116">
        <v>-15375.938</v>
      </c>
      <c r="R22" s="104">
        <v>-30691.412000000004</v>
      </c>
      <c r="S22" s="104">
        <v>-26078.356999999996</v>
      </c>
      <c r="U22" s="129"/>
    </row>
    <row r="23" spans="2:21" ht="18" customHeight="1" x14ac:dyDescent="0.25">
      <c r="B23" s="96" t="s">
        <v>38</v>
      </c>
      <c r="C23" s="115">
        <v>119.9829666922157</v>
      </c>
      <c r="D23" s="115">
        <v>120.5445240340501</v>
      </c>
      <c r="E23" s="115">
        <v>120.5036539070334</v>
      </c>
      <c r="F23" s="117">
        <v>120.37020695941973</v>
      </c>
      <c r="G23" s="115">
        <v>71.73592793866959</v>
      </c>
      <c r="H23" s="115">
        <v>142.72577283612151</v>
      </c>
      <c r="I23" s="115">
        <v>134.93062686984391</v>
      </c>
      <c r="J23" s="117">
        <v>106.91841412977263</v>
      </c>
      <c r="K23" s="115">
        <v>99.173736514042474</v>
      </c>
      <c r="L23" s="115">
        <v>54.623199586143059</v>
      </c>
      <c r="M23" s="115">
        <v>117.991629963508</v>
      </c>
      <c r="N23" s="117">
        <v>85.972789475202575</v>
      </c>
      <c r="O23" s="115">
        <v>74.749847757708494</v>
      </c>
      <c r="P23" s="115">
        <v>53.908535347272789</v>
      </c>
      <c r="Q23" s="115">
        <v>43.968856820501863</v>
      </c>
      <c r="R23" s="117">
        <v>57.084242064278001</v>
      </c>
      <c r="S23" s="117">
        <v>90.116896773991655</v>
      </c>
      <c r="U23" s="129"/>
    </row>
    <row r="24" spans="2:21" ht="3.6" customHeight="1" x14ac:dyDescent="0.25">
      <c r="B24" s="92"/>
      <c r="C24" s="115"/>
      <c r="D24" s="115"/>
      <c r="E24" s="115"/>
      <c r="F24" s="117"/>
      <c r="G24" s="115"/>
      <c r="H24" s="115"/>
      <c r="I24" s="115"/>
      <c r="J24" s="117"/>
      <c r="K24" s="115"/>
      <c r="L24" s="115"/>
      <c r="M24" s="115"/>
      <c r="N24" s="117"/>
      <c r="O24" s="115"/>
      <c r="P24" s="115"/>
      <c r="Q24" s="115"/>
      <c r="R24" s="117"/>
      <c r="S24" s="117"/>
      <c r="U24" s="129"/>
    </row>
    <row r="25" spans="2:21" ht="18" customHeight="1" x14ac:dyDescent="0.25">
      <c r="B25" s="97" t="s">
        <v>41</v>
      </c>
      <c r="C25" s="104"/>
      <c r="D25" s="104"/>
      <c r="E25" s="104"/>
      <c r="F25" s="104"/>
      <c r="G25" s="115"/>
      <c r="H25" s="115"/>
      <c r="I25" s="115"/>
      <c r="J25" s="104"/>
      <c r="K25" s="115"/>
      <c r="L25" s="115"/>
      <c r="M25" s="115"/>
      <c r="N25" s="117"/>
      <c r="O25" s="115"/>
      <c r="P25" s="115"/>
      <c r="Q25" s="115"/>
      <c r="R25" s="117"/>
      <c r="S25" s="104"/>
      <c r="U25" s="129"/>
    </row>
    <row r="26" spans="2:21" ht="18" customHeight="1" x14ac:dyDescent="0.25">
      <c r="B26" s="95" t="s">
        <v>35</v>
      </c>
      <c r="C26" s="116">
        <v>15249.634</v>
      </c>
      <c r="D26" s="116">
        <v>16964.699000000001</v>
      </c>
      <c r="E26" s="116">
        <v>22510.659</v>
      </c>
      <c r="F26" s="104">
        <v>54724.991999999998</v>
      </c>
      <c r="G26" s="116">
        <v>23022.173999999999</v>
      </c>
      <c r="H26" s="116">
        <v>26218.296999999999</v>
      </c>
      <c r="I26" s="116">
        <v>21071.401999999998</v>
      </c>
      <c r="J26" s="104">
        <v>70311.872999999992</v>
      </c>
      <c r="K26" s="116">
        <v>19815.598000000002</v>
      </c>
      <c r="L26" s="116">
        <v>15636.665999999999</v>
      </c>
      <c r="M26" s="116">
        <v>22399.629000000001</v>
      </c>
      <c r="N26" s="104">
        <v>57851.893000000004</v>
      </c>
      <c r="O26" s="116">
        <v>16603.57</v>
      </c>
      <c r="P26" s="116">
        <v>9659.2849999999999</v>
      </c>
      <c r="Q26" s="116">
        <v>9425.2710000000006</v>
      </c>
      <c r="R26" s="104">
        <v>35688.126000000004</v>
      </c>
      <c r="S26" s="104">
        <v>218576.88400000002</v>
      </c>
      <c r="U26" s="129"/>
    </row>
    <row r="27" spans="2:21" ht="18" customHeight="1" x14ac:dyDescent="0.25">
      <c r="B27" s="95" t="s">
        <v>36</v>
      </c>
      <c r="C27" s="116">
        <v>13139.364</v>
      </c>
      <c r="D27" s="116">
        <v>14515.581</v>
      </c>
      <c r="E27" s="116">
        <v>19693.348999999998</v>
      </c>
      <c r="F27" s="104">
        <v>47348.293999999994</v>
      </c>
      <c r="G27" s="116">
        <v>33031.714</v>
      </c>
      <c r="H27" s="116">
        <v>18634.591</v>
      </c>
      <c r="I27" s="116">
        <v>17235.708999999999</v>
      </c>
      <c r="J27" s="104">
        <v>68902.013999999996</v>
      </c>
      <c r="K27" s="116">
        <v>20221.284</v>
      </c>
      <c r="L27" s="116">
        <v>28758.484</v>
      </c>
      <c r="M27" s="116">
        <v>19789.066999999999</v>
      </c>
      <c r="N27" s="104">
        <v>68768.834999999992</v>
      </c>
      <c r="O27" s="116">
        <v>21288.760999999999</v>
      </c>
      <c r="P27" s="116">
        <v>18796.843000000001</v>
      </c>
      <c r="Q27" s="116">
        <v>25828.224999999999</v>
      </c>
      <c r="R27" s="104">
        <v>65913.828999999998</v>
      </c>
      <c r="S27" s="104">
        <v>250932.97199999998</v>
      </c>
      <c r="U27" s="129"/>
    </row>
    <row r="28" spans="2:21" ht="18" customHeight="1" x14ac:dyDescent="0.25">
      <c r="B28" s="95" t="s">
        <v>37</v>
      </c>
      <c r="C28" s="116">
        <v>2110.27</v>
      </c>
      <c r="D28" s="116">
        <v>2449.1179999999999</v>
      </c>
      <c r="E28" s="116">
        <v>2817.3100000000009</v>
      </c>
      <c r="F28" s="104">
        <v>7376.6980000000003</v>
      </c>
      <c r="G28" s="116">
        <v>-10009.540000000001</v>
      </c>
      <c r="H28" s="116">
        <v>7583.7059999999983</v>
      </c>
      <c r="I28" s="116">
        <v>3835.6930000000029</v>
      </c>
      <c r="J28" s="104">
        <v>1409.8590000000004</v>
      </c>
      <c r="K28" s="116">
        <v>-405.68600000000151</v>
      </c>
      <c r="L28" s="116">
        <v>-13121.817999999999</v>
      </c>
      <c r="M28" s="116">
        <v>2610.5620000000022</v>
      </c>
      <c r="N28" s="104">
        <v>-10916.941999999999</v>
      </c>
      <c r="O28" s="116">
        <v>-4685.1909999999989</v>
      </c>
      <c r="P28" s="116">
        <v>-9137.5580000000009</v>
      </c>
      <c r="Q28" s="116">
        <v>-16402.954000000002</v>
      </c>
      <c r="R28" s="104">
        <v>-30225.703000000001</v>
      </c>
      <c r="S28" s="104">
        <v>-32356.088</v>
      </c>
      <c r="U28" s="129"/>
    </row>
    <row r="29" spans="2:21" ht="18" customHeight="1" x14ac:dyDescent="0.25">
      <c r="B29" s="96" t="s">
        <v>38</v>
      </c>
      <c r="C29" s="115">
        <v>116.06067082090119</v>
      </c>
      <c r="D29" s="115">
        <v>116.8723387648073</v>
      </c>
      <c r="E29" s="115">
        <v>114.3058958636238</v>
      </c>
      <c r="F29" s="117">
        <v>115.57964897320272</v>
      </c>
      <c r="G29" s="115">
        <v>69.697182531914621</v>
      </c>
      <c r="H29" s="115">
        <v>140.69692755800219</v>
      </c>
      <c r="I29" s="115">
        <v>122.2543383622919</v>
      </c>
      <c r="J29" s="117">
        <v>102.046179666098</v>
      </c>
      <c r="K29" s="115">
        <v>97.993767359184503</v>
      </c>
      <c r="L29" s="115">
        <v>54.372358431689243</v>
      </c>
      <c r="M29" s="115">
        <v>113.19194078225109</v>
      </c>
      <c r="N29" s="117">
        <v>84.125160765047141</v>
      </c>
      <c r="O29" s="115">
        <v>77.992185641992037</v>
      </c>
      <c r="P29" s="115">
        <v>51.38780485637934</v>
      </c>
      <c r="Q29" s="115">
        <v>36.49213602560765</v>
      </c>
      <c r="R29" s="117">
        <v>54.143609226525143</v>
      </c>
      <c r="S29" s="117">
        <v>87.105684939641975</v>
      </c>
      <c r="U29" s="129"/>
    </row>
    <row r="30" spans="2:21" ht="3.6" customHeight="1" x14ac:dyDescent="0.25">
      <c r="B30" s="92"/>
      <c r="C30" s="115"/>
      <c r="D30" s="115"/>
      <c r="E30" s="115"/>
      <c r="F30" s="117"/>
      <c r="G30" s="115"/>
      <c r="H30" s="115"/>
      <c r="I30" s="115"/>
      <c r="J30" s="117"/>
      <c r="K30" s="115"/>
      <c r="L30" s="115"/>
      <c r="M30" s="115"/>
      <c r="N30" s="117"/>
      <c r="O30" s="115"/>
      <c r="P30" s="115"/>
      <c r="Q30" s="115"/>
      <c r="R30" s="117"/>
      <c r="S30" s="117"/>
      <c r="U30" s="129"/>
    </row>
    <row r="31" spans="2:21" ht="18" customHeight="1" x14ac:dyDescent="0.25">
      <c r="B31" s="94" t="s">
        <v>42</v>
      </c>
      <c r="C31" s="104"/>
      <c r="D31" s="104"/>
      <c r="E31" s="104"/>
      <c r="F31" s="104"/>
      <c r="G31" s="115"/>
      <c r="H31" s="115"/>
      <c r="I31" s="115"/>
      <c r="J31" s="104"/>
      <c r="K31" s="115"/>
      <c r="L31" s="115"/>
      <c r="M31" s="115"/>
      <c r="N31" s="117"/>
      <c r="O31" s="115"/>
      <c r="P31" s="115"/>
      <c r="Q31" s="115"/>
      <c r="R31" s="117"/>
      <c r="S31" s="104"/>
      <c r="U31" s="129"/>
    </row>
    <row r="32" spans="2:21" ht="18" customHeight="1" x14ac:dyDescent="0.25">
      <c r="B32" s="95" t="s">
        <v>35</v>
      </c>
      <c r="C32" s="116">
        <v>18578.373</v>
      </c>
      <c r="D32" s="116">
        <v>18665.225999999999</v>
      </c>
      <c r="E32" s="116">
        <v>17061.120999999999</v>
      </c>
      <c r="F32" s="104">
        <v>54304.72</v>
      </c>
      <c r="G32" s="116">
        <v>20822.764999999999</v>
      </c>
      <c r="H32" s="116">
        <v>25157.322</v>
      </c>
      <c r="I32" s="116">
        <v>24637.791000000001</v>
      </c>
      <c r="J32" s="104">
        <v>70617.877999999997</v>
      </c>
      <c r="K32" s="116">
        <v>33684.767</v>
      </c>
      <c r="L32" s="116">
        <v>23641.965</v>
      </c>
      <c r="M32" s="116">
        <v>26319.52</v>
      </c>
      <c r="N32" s="104">
        <v>83646.252000000008</v>
      </c>
      <c r="O32" s="116">
        <v>26521.469000000001</v>
      </c>
      <c r="P32" s="116">
        <v>16906.083999999999</v>
      </c>
      <c r="Q32" s="116">
        <v>19005.293000000001</v>
      </c>
      <c r="R32" s="104">
        <v>62432.846000000005</v>
      </c>
      <c r="S32" s="104">
        <v>271001.696</v>
      </c>
      <c r="U32" s="129"/>
    </row>
    <row r="33" spans="1:31" ht="18" customHeight="1" x14ac:dyDescent="0.25">
      <c r="B33" s="95" t="s">
        <v>36</v>
      </c>
      <c r="C33" s="116">
        <v>3681.9569999999999</v>
      </c>
      <c r="D33" s="116">
        <v>3521.0329999999999</v>
      </c>
      <c r="E33" s="116">
        <v>2960.232</v>
      </c>
      <c r="F33" s="104">
        <v>10163.222</v>
      </c>
      <c r="G33" s="116">
        <v>6069.174</v>
      </c>
      <c r="H33" s="116">
        <v>5198.51</v>
      </c>
      <c r="I33" s="116">
        <v>7008.4160000000002</v>
      </c>
      <c r="J33" s="104">
        <v>18276.100000000002</v>
      </c>
      <c r="K33" s="116">
        <v>4347.201</v>
      </c>
      <c r="L33" s="116">
        <v>4077.9870000000001</v>
      </c>
      <c r="M33" s="116">
        <v>4781.6350000000002</v>
      </c>
      <c r="N33" s="104">
        <v>13206.823</v>
      </c>
      <c r="O33" s="116">
        <v>4313.7479999999996</v>
      </c>
      <c r="P33" s="116">
        <v>5039.7979999999998</v>
      </c>
      <c r="Q33" s="116">
        <v>7755.1620000000003</v>
      </c>
      <c r="R33" s="104">
        <v>17108.707999999999</v>
      </c>
      <c r="S33" s="104">
        <v>58754.853000000003</v>
      </c>
      <c r="U33" s="129"/>
    </row>
    <row r="34" spans="1:31" ht="18" customHeight="1" x14ac:dyDescent="0.25">
      <c r="B34" s="95" t="s">
        <v>37</v>
      </c>
      <c r="C34" s="116">
        <v>14896.415999999999</v>
      </c>
      <c r="D34" s="116">
        <v>15144.192999999999</v>
      </c>
      <c r="E34" s="116">
        <v>14100.888999999999</v>
      </c>
      <c r="F34" s="104">
        <v>44141.497999999992</v>
      </c>
      <c r="G34" s="116">
        <v>14753.591</v>
      </c>
      <c r="H34" s="116">
        <v>19958.812000000002</v>
      </c>
      <c r="I34" s="116">
        <v>17629.375</v>
      </c>
      <c r="J34" s="104">
        <v>52341.778000000006</v>
      </c>
      <c r="K34" s="116">
        <v>29337.565999999999</v>
      </c>
      <c r="L34" s="116">
        <v>19563.977999999999</v>
      </c>
      <c r="M34" s="116">
        <v>21537.884999999998</v>
      </c>
      <c r="N34" s="104">
        <v>70439.428999999989</v>
      </c>
      <c r="O34" s="116">
        <v>22207.721000000001</v>
      </c>
      <c r="P34" s="116">
        <v>11866.286</v>
      </c>
      <c r="Q34" s="116">
        <v>11250.130999999999</v>
      </c>
      <c r="R34" s="104">
        <v>45324.137999999999</v>
      </c>
      <c r="S34" s="104">
        <v>212246.84299999999</v>
      </c>
      <c r="U34" s="129"/>
    </row>
    <row r="35" spans="1:31" ht="18" customHeight="1" x14ac:dyDescent="0.25">
      <c r="B35" s="96" t="s">
        <v>38</v>
      </c>
      <c r="C35" s="115">
        <v>504.57876069709658</v>
      </c>
      <c r="D35" s="115">
        <v>530.10653407678933</v>
      </c>
      <c r="E35" s="115">
        <v>576.34405006094119</v>
      </c>
      <c r="F35" s="117">
        <v>534.32582698675674</v>
      </c>
      <c r="G35" s="115">
        <v>343.090591899326</v>
      </c>
      <c r="H35" s="115">
        <v>483.933319354969</v>
      </c>
      <c r="I35" s="115">
        <v>351.54578438266219</v>
      </c>
      <c r="J35" s="117">
        <v>386.39467939002299</v>
      </c>
      <c r="K35" s="115">
        <v>774.86104277211939</v>
      </c>
      <c r="L35" s="115">
        <v>579.74596289787087</v>
      </c>
      <c r="M35" s="115">
        <v>550.42929876496225</v>
      </c>
      <c r="N35" s="117">
        <v>633.35634921434178</v>
      </c>
      <c r="O35" s="115">
        <v>614.81266406846214</v>
      </c>
      <c r="P35" s="115">
        <v>335.45161929109059</v>
      </c>
      <c r="Q35" s="115">
        <v>245.06635709221811</v>
      </c>
      <c r="R35" s="117">
        <v>364.91853154545629</v>
      </c>
      <c r="S35" s="117">
        <v>461.24138205230469</v>
      </c>
      <c r="U35" s="129"/>
    </row>
    <row r="36" spans="1:31" ht="3.6" customHeight="1" x14ac:dyDescent="0.25">
      <c r="B36" s="92"/>
      <c r="C36" s="115"/>
      <c r="D36" s="115"/>
      <c r="E36" s="115"/>
      <c r="F36" s="117"/>
      <c r="G36" s="115"/>
      <c r="H36" s="115"/>
      <c r="I36" s="115"/>
      <c r="J36" s="117"/>
      <c r="K36" s="115"/>
      <c r="L36" s="115"/>
      <c r="M36" s="115"/>
      <c r="N36" s="117"/>
      <c r="O36" s="115"/>
      <c r="P36" s="115"/>
      <c r="Q36" s="115"/>
      <c r="R36" s="117"/>
      <c r="S36" s="117"/>
      <c r="U36" s="129"/>
    </row>
    <row r="37" spans="1:31" ht="18" customHeight="1" x14ac:dyDescent="0.25">
      <c r="B37" s="94" t="s">
        <v>43</v>
      </c>
      <c r="C37" s="104"/>
      <c r="D37" s="104"/>
      <c r="E37" s="104"/>
      <c r="F37" s="104"/>
      <c r="G37" s="115"/>
      <c r="H37" s="115"/>
      <c r="I37" s="115"/>
      <c r="J37" s="104"/>
      <c r="K37" s="115"/>
      <c r="L37" s="115"/>
      <c r="M37" s="115"/>
      <c r="N37" s="117"/>
      <c r="O37" s="115"/>
      <c r="P37" s="115"/>
      <c r="Q37" s="115"/>
      <c r="R37" s="117"/>
      <c r="S37" s="104"/>
      <c r="U37" s="129"/>
    </row>
    <row r="38" spans="1:31" ht="18" customHeight="1" x14ac:dyDescent="0.25">
      <c r="B38" s="95" t="s">
        <v>35</v>
      </c>
      <c r="C38" s="116">
        <v>17895.428</v>
      </c>
      <c r="D38" s="116">
        <v>17939.149000000001</v>
      </c>
      <c r="E38" s="116">
        <v>16293.269</v>
      </c>
      <c r="F38" s="104">
        <v>52127.846000000005</v>
      </c>
      <c r="G38" s="116">
        <v>19838.505000000001</v>
      </c>
      <c r="H38" s="116">
        <v>24335.611000000001</v>
      </c>
      <c r="I38" s="116">
        <v>22904.607</v>
      </c>
      <c r="J38" s="104">
        <v>67078.722999999998</v>
      </c>
      <c r="K38" s="116">
        <v>33035.118999999999</v>
      </c>
      <c r="L38" s="116">
        <v>22995.850999999999</v>
      </c>
      <c r="M38" s="116">
        <v>24740.035</v>
      </c>
      <c r="N38" s="104">
        <v>80771.005000000005</v>
      </c>
      <c r="O38" s="116">
        <v>26009.260999999999</v>
      </c>
      <c r="P38" s="116">
        <v>16184.789000000001</v>
      </c>
      <c r="Q38" s="116">
        <v>16574.833999999999</v>
      </c>
      <c r="R38" s="104">
        <v>58768.884000000005</v>
      </c>
      <c r="S38" s="104">
        <v>258746.45800000004</v>
      </c>
      <c r="U38" s="129"/>
    </row>
    <row r="39" spans="1:31" ht="18" customHeight="1" x14ac:dyDescent="0.25">
      <c r="B39" s="95" t="s">
        <v>36</v>
      </c>
      <c r="C39" s="116">
        <v>3468.7820000000002</v>
      </c>
      <c r="D39" s="116">
        <v>3408.2849999999999</v>
      </c>
      <c r="E39" s="116">
        <v>2849.788</v>
      </c>
      <c r="F39" s="104">
        <v>9726.8549999999996</v>
      </c>
      <c r="G39" s="116">
        <v>5969.9290000000001</v>
      </c>
      <c r="H39" s="116">
        <v>5119.82</v>
      </c>
      <c r="I39" s="116">
        <v>6913.6779999999999</v>
      </c>
      <c r="J39" s="104">
        <v>18003.427</v>
      </c>
      <c r="K39" s="116">
        <v>3807.5149999999999</v>
      </c>
      <c r="L39" s="116">
        <v>3977.5309999999999</v>
      </c>
      <c r="M39" s="116">
        <v>4660.7700000000004</v>
      </c>
      <c r="N39" s="104">
        <v>12445.816000000001</v>
      </c>
      <c r="O39" s="116">
        <v>4144.0630000000001</v>
      </c>
      <c r="P39" s="116">
        <v>4863.99</v>
      </c>
      <c r="Q39" s="116">
        <v>7616.6210000000001</v>
      </c>
      <c r="R39" s="104">
        <v>16624.673999999999</v>
      </c>
      <c r="S39" s="104">
        <v>56800.771999999997</v>
      </c>
      <c r="U39" s="129"/>
    </row>
    <row r="40" spans="1:31" ht="18" customHeight="1" x14ac:dyDescent="0.25">
      <c r="B40" s="95" t="s">
        <v>37</v>
      </c>
      <c r="C40" s="116">
        <v>14426.646000000001</v>
      </c>
      <c r="D40" s="116">
        <v>14530.864</v>
      </c>
      <c r="E40" s="116">
        <v>13443.481</v>
      </c>
      <c r="F40" s="104">
        <v>42400.991000000002</v>
      </c>
      <c r="G40" s="116">
        <v>13868.575999999999</v>
      </c>
      <c r="H40" s="116">
        <v>19215.791000000001</v>
      </c>
      <c r="I40" s="116">
        <v>15990.929</v>
      </c>
      <c r="J40" s="104">
        <v>49075.296000000002</v>
      </c>
      <c r="K40" s="116">
        <v>29227.603999999999</v>
      </c>
      <c r="L40" s="116">
        <v>19018.32</v>
      </c>
      <c r="M40" s="116">
        <v>20079.264999999999</v>
      </c>
      <c r="N40" s="104">
        <v>68325.188999999998</v>
      </c>
      <c r="O40" s="116">
        <v>21865.198</v>
      </c>
      <c r="P40" s="116">
        <v>11320.799000000001</v>
      </c>
      <c r="Q40" s="116">
        <v>8958.2129999999997</v>
      </c>
      <c r="R40" s="104">
        <v>42144.210000000006</v>
      </c>
      <c r="S40" s="104">
        <v>201945.68600000005</v>
      </c>
      <c r="U40" s="129"/>
    </row>
    <row r="41" spans="1:31" ht="18" customHeight="1" x14ac:dyDescent="0.25">
      <c r="A41" s="15"/>
      <c r="B41" s="96" t="s">
        <v>38</v>
      </c>
      <c r="C41" s="115">
        <v>515.89947134181386</v>
      </c>
      <c r="D41" s="115">
        <v>526.33946398261889</v>
      </c>
      <c r="E41" s="115">
        <v>571.73617827010287</v>
      </c>
      <c r="F41" s="117">
        <v>535.91675829443341</v>
      </c>
      <c r="G41" s="115">
        <v>332.30721839405459</v>
      </c>
      <c r="H41" s="115">
        <v>475.32161286920251</v>
      </c>
      <c r="I41" s="115">
        <v>331.29409555955601</v>
      </c>
      <c r="J41" s="117">
        <v>372.58863548589943</v>
      </c>
      <c r="K41" s="115">
        <v>867.62938557037864</v>
      </c>
      <c r="L41" s="115">
        <v>578.14385356141781</v>
      </c>
      <c r="M41" s="115">
        <v>530.81432896281092</v>
      </c>
      <c r="N41" s="117">
        <v>648.98119175150907</v>
      </c>
      <c r="O41" s="115">
        <v>627.62706551517203</v>
      </c>
      <c r="P41" s="115">
        <v>332.74716847690888</v>
      </c>
      <c r="Q41" s="115">
        <v>217.6140049504892</v>
      </c>
      <c r="R41" s="117">
        <v>353.50397848402923</v>
      </c>
      <c r="S41" s="117">
        <v>455.53334732844837</v>
      </c>
      <c r="U41" s="129"/>
    </row>
    <row r="42" spans="1:31" s="16" customFormat="1" ht="3" customHeight="1" x14ac:dyDescent="0.25">
      <c r="A42" s="31"/>
      <c r="B42" s="98"/>
      <c r="C42" s="98"/>
      <c r="D42" s="98"/>
      <c r="E42" s="98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15"/>
    </row>
    <row r="43" spans="1:31" x14ac:dyDescent="0.25">
      <c r="A43" s="3"/>
      <c r="D43" s="84"/>
    </row>
    <row r="44" spans="1:31" s="3" customFormat="1" ht="12.75" customHeight="1" x14ac:dyDescent="0.2">
      <c r="B44" s="141" t="s">
        <v>44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4"/>
      <c r="U44" s="4"/>
      <c r="V44" s="4"/>
      <c r="W44" s="4"/>
      <c r="X44" s="4"/>
      <c r="Y44" s="5"/>
      <c r="Z44" s="5"/>
      <c r="AC44" s="6"/>
    </row>
    <row r="45" spans="1:31" s="3" customFormat="1" ht="12.75" customHeight="1" x14ac:dyDescent="0.2">
      <c r="B45" s="142" t="s">
        <v>45</v>
      </c>
      <c r="C45" s="142"/>
      <c r="D45" s="142"/>
      <c r="E45" s="142"/>
      <c r="F45" s="142"/>
      <c r="G45" s="142"/>
      <c r="H45" s="142"/>
      <c r="I45" s="142"/>
      <c r="J45" s="142"/>
      <c r="K45" s="125"/>
      <c r="L45" s="125"/>
      <c r="M45" s="125"/>
      <c r="N45" s="125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  <c r="AC45" s="6"/>
    </row>
    <row r="46" spans="1:31" s="3" customFormat="1" ht="5.25" customHeight="1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  <c r="AC46" s="6"/>
    </row>
    <row r="47" spans="1:31" s="3" customFormat="1" ht="12" customHeight="1" x14ac:dyDescent="0.2">
      <c r="B47" s="140" t="s">
        <v>46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4"/>
      <c r="U47" s="4"/>
      <c r="V47" s="4"/>
      <c r="W47" s="11"/>
      <c r="X47" s="11"/>
      <c r="Y47" s="11"/>
      <c r="Z47" s="11"/>
      <c r="AC47" s="6"/>
    </row>
    <row r="48" spans="1:31" s="3" customFormat="1" ht="12" customHeight="1" x14ac:dyDescent="0.2">
      <c r="B48" s="141" t="s">
        <v>47</v>
      </c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4"/>
      <c r="U48" s="4"/>
      <c r="V48" s="4"/>
      <c r="W48" s="11"/>
      <c r="X48" s="11"/>
      <c r="Y48" s="11"/>
      <c r="Z48" s="11"/>
      <c r="AC48" s="6"/>
    </row>
    <row r="49" spans="1:31" s="3" customFormat="1" ht="12" customHeight="1" x14ac:dyDescent="0.2">
      <c r="A49" s="8"/>
      <c r="B49" s="2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4"/>
      <c r="P49" s="4"/>
      <c r="Q49" s="4"/>
      <c r="R49" s="4"/>
      <c r="S49" s="4"/>
      <c r="T49" s="4"/>
      <c r="U49" s="4"/>
      <c r="V49" s="4"/>
      <c r="W49" s="11"/>
      <c r="X49" s="11"/>
      <c r="Y49" s="11"/>
      <c r="Z49" s="11"/>
      <c r="AC49" s="6"/>
    </row>
    <row r="50" spans="1:31" s="10" customFormat="1" ht="14.25" customHeight="1" x14ac:dyDescent="0.25">
      <c r="A50" s="31"/>
      <c r="O50" s="7"/>
      <c r="P50" s="7"/>
      <c r="Q50" s="7"/>
      <c r="R50" s="7"/>
      <c r="S50" s="9"/>
      <c r="T50" s="9"/>
      <c r="U50" s="9"/>
      <c r="V50" s="9"/>
      <c r="W50" s="11"/>
      <c r="X50" s="11"/>
      <c r="Y50" s="11"/>
      <c r="Z50" s="11"/>
      <c r="AA50" s="8"/>
      <c r="AB50" s="8"/>
      <c r="AC50" s="8"/>
      <c r="AD50" s="8"/>
      <c r="AE50" s="8"/>
    </row>
    <row r="51" spans="1:31" x14ac:dyDescent="0.25">
      <c r="G51" s="84"/>
      <c r="H51" s="84"/>
      <c r="O51" s="76"/>
      <c r="P51" s="76"/>
    </row>
    <row r="52" spans="1:31" x14ac:dyDescent="0.25">
      <c r="C52" s="84"/>
      <c r="D52" s="84"/>
      <c r="E52" s="84"/>
    </row>
    <row r="53" spans="1:31" x14ac:dyDescent="0.25"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</row>
    <row r="54" spans="1:31" x14ac:dyDescent="0.25"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</row>
  </sheetData>
  <mergeCells count="23">
    <mergeCell ref="B1:S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Q4:Q5"/>
    <mergeCell ref="R4:R5"/>
    <mergeCell ref="S4:S5"/>
    <mergeCell ref="O4:O5"/>
    <mergeCell ref="P4:P5"/>
    <mergeCell ref="B47:S47"/>
    <mergeCell ref="B48:S48"/>
    <mergeCell ref="B45:J45"/>
    <mergeCell ref="K4:K5"/>
    <mergeCell ref="L4:L5"/>
    <mergeCell ref="M4:M5"/>
    <mergeCell ref="N4:N5"/>
    <mergeCell ref="B44:S44"/>
  </mergeCells>
  <hyperlinks>
    <hyperlink ref="B45" r:id="rId1" display="http://estatistica.madeira.gov.pt/" xr:uid="{4379AE49-FC1F-45D7-A1ED-9CADB58E5045}"/>
    <hyperlink ref="B45:J45" r:id="rId2" display="https://estatistica.madeira.gov.pt" xr:uid="{ADBCAA28-CD0F-4618-81BB-0734D52FAF6D}"/>
    <hyperlink ref="U3" location="Contents!A1" display="(Back to Contents)" xr:uid="{D79555C9-41AA-479B-8381-D87B1F10633E}"/>
  </hyperlinks>
  <printOptions horizontalCentered="1"/>
  <pageMargins left="0.47244094488188981" right="0.47244094488188981" top="0.6692913385826772" bottom="0.6692913385826772" header="0" footer="0"/>
  <pageSetup paperSize="9" scale="62" fitToWidth="2" orientation="landscape" r:id="rId3"/>
  <colBreaks count="1" manualBreakCount="1">
    <brk id="10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B1:AF47"/>
  <sheetViews>
    <sheetView showGridLines="0" zoomScaleNormal="100" workbookViewId="0">
      <pane xSplit="3" ySplit="5" topLeftCell="D6" activePane="bottomRight" state="frozen"/>
      <selection pane="topRight" sqref="A1:XFD1"/>
      <selection pane="bottomLeft" sqref="A1:XFD1"/>
      <selection pane="bottomRight" activeCell="B1" sqref="B1:T1"/>
    </sheetView>
  </sheetViews>
  <sheetFormatPr defaultColWidth="9.21875" defaultRowHeight="12.6" outlineLevelCol="1" x14ac:dyDescent="0.2"/>
  <cols>
    <col min="1" max="1" width="6.77734375" style="48" customWidth="1"/>
    <col min="2" max="2" width="8.77734375" style="48" customWidth="1"/>
    <col min="3" max="3" width="51.5546875" style="48" customWidth="1"/>
    <col min="4" max="6" width="15.77734375" style="48" customWidth="1" outlineLevel="1"/>
    <col min="7" max="7" width="15.77734375" style="48" customWidth="1"/>
    <col min="8" max="10" width="15.77734375" style="48" customWidth="1" outlineLevel="1"/>
    <col min="11" max="11" width="15.77734375" style="48" customWidth="1"/>
    <col min="12" max="14" width="15.77734375" style="48" customWidth="1" outlineLevel="1"/>
    <col min="15" max="15" width="15.77734375" style="48" customWidth="1"/>
    <col min="16" max="18" width="15.77734375" style="48" customWidth="1" outlineLevel="1"/>
    <col min="19" max="20" width="15.77734375" style="48" customWidth="1"/>
    <col min="21" max="21" width="6.77734375" style="48" customWidth="1"/>
    <col min="22" max="22" width="15.5546875" style="48" bestFit="1" customWidth="1"/>
    <col min="23" max="23" width="11.5546875" style="48" bestFit="1" customWidth="1"/>
    <col min="24" max="16384" width="9.21875" style="48"/>
  </cols>
  <sheetData>
    <row r="1" spans="2:23" s="13" customFormat="1" ht="19.5" customHeight="1" x14ac:dyDescent="0.25">
      <c r="B1" s="132" t="s">
        <v>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2:23" s="13" customFormat="1" ht="15.75" customHeight="1" x14ac:dyDescent="0.25">
      <c r="B2" s="12"/>
      <c r="C2" s="14"/>
      <c r="D2" s="14"/>
      <c r="E2" s="14"/>
      <c r="F2" s="14"/>
      <c r="G2" s="14"/>
      <c r="H2" s="14"/>
      <c r="I2" s="35"/>
    </row>
    <row r="3" spans="2:23" s="16" customFormat="1" ht="15" customHeight="1" x14ac:dyDescent="0.2">
      <c r="B3" s="1" t="s">
        <v>48</v>
      </c>
      <c r="C3" s="1"/>
      <c r="D3" s="15"/>
      <c r="E3" s="15"/>
      <c r="F3" s="15"/>
      <c r="G3" s="15"/>
      <c r="H3" s="15"/>
      <c r="V3" s="112" t="s">
        <v>3</v>
      </c>
    </row>
    <row r="4" spans="2:23" s="101" customFormat="1" ht="18" customHeight="1" x14ac:dyDescent="0.15">
      <c r="B4" s="133" t="s">
        <v>49</v>
      </c>
      <c r="C4" s="133" t="s">
        <v>50</v>
      </c>
      <c r="D4" s="105" t="s">
        <v>22</v>
      </c>
      <c r="E4" s="17" t="s">
        <v>23</v>
      </c>
      <c r="F4" s="17" t="s">
        <v>24</v>
      </c>
      <c r="G4" s="17" t="s">
        <v>147</v>
      </c>
      <c r="H4" s="17" t="s">
        <v>25</v>
      </c>
      <c r="I4" s="17" t="s">
        <v>26</v>
      </c>
      <c r="J4" s="17" t="s">
        <v>27</v>
      </c>
      <c r="K4" s="17" t="s">
        <v>148</v>
      </c>
      <c r="L4" s="17" t="s">
        <v>28</v>
      </c>
      <c r="M4" s="17" t="s">
        <v>29</v>
      </c>
      <c r="N4" s="17" t="s">
        <v>30</v>
      </c>
      <c r="O4" s="17" t="s">
        <v>149</v>
      </c>
      <c r="P4" s="17" t="s">
        <v>31</v>
      </c>
      <c r="Q4" s="17" t="s">
        <v>32</v>
      </c>
      <c r="R4" s="17" t="s">
        <v>33</v>
      </c>
      <c r="S4" s="17" t="s">
        <v>150</v>
      </c>
      <c r="T4" s="102" t="s">
        <v>34</v>
      </c>
    </row>
    <row r="5" spans="2:23" s="37" customFormat="1" ht="18" customHeight="1" x14ac:dyDescent="0.15">
      <c r="B5" s="134"/>
      <c r="C5" s="133"/>
      <c r="D5" s="135" t="s">
        <v>51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</row>
    <row r="6" spans="2:23" s="37" customFormat="1" ht="10.5" customHeight="1" x14ac:dyDescent="0.15">
      <c r="B6" s="36"/>
      <c r="C6" s="106"/>
      <c r="D6" s="38"/>
      <c r="E6" s="38"/>
      <c r="F6" s="38"/>
      <c r="G6" s="38"/>
      <c r="H6" s="38"/>
      <c r="I6" s="39"/>
    </row>
    <row r="7" spans="2:23" s="38" customFormat="1" ht="22.5" customHeight="1" x14ac:dyDescent="0.25">
      <c r="C7" s="21" t="s">
        <v>34</v>
      </c>
      <c r="D7" s="68">
        <v>34231.919999999998</v>
      </c>
      <c r="E7" s="68">
        <v>35956.716</v>
      </c>
      <c r="F7" s="68">
        <v>40376.968999999997</v>
      </c>
      <c r="G7" s="68">
        <v>110565.605</v>
      </c>
      <c r="H7" s="120">
        <v>44154.684000000001</v>
      </c>
      <c r="I7" s="120">
        <v>51804.097999999998</v>
      </c>
      <c r="J7" s="120">
        <v>47154.457999999999</v>
      </c>
      <c r="K7" s="68">
        <v>143113.24</v>
      </c>
      <c r="L7" s="120">
        <v>54503.587</v>
      </c>
      <c r="M7" s="120">
        <v>39546.858</v>
      </c>
      <c r="N7" s="120">
        <v>49213.957999999999</v>
      </c>
      <c r="O7" s="120">
        <v>143264.40299999999</v>
      </c>
      <c r="P7" s="120">
        <v>43937.858</v>
      </c>
      <c r="Q7" s="120">
        <v>27014.431</v>
      </c>
      <c r="R7" s="120">
        <v>28640.667000000001</v>
      </c>
      <c r="S7" s="69">
        <v>99592.956000000006</v>
      </c>
      <c r="T7" s="68">
        <v>496536.20399999997</v>
      </c>
      <c r="V7" s="130"/>
      <c r="W7" s="121"/>
    </row>
    <row r="8" spans="2:23" s="22" customFormat="1" ht="18" customHeight="1" x14ac:dyDescent="0.2">
      <c r="B8" s="50"/>
      <c r="C8" s="21" t="s">
        <v>52</v>
      </c>
      <c r="D8" s="119">
        <v>16336.492</v>
      </c>
      <c r="E8" s="119">
        <v>18017.566999999999</v>
      </c>
      <c r="F8" s="119">
        <v>24083.7</v>
      </c>
      <c r="G8" s="68">
        <v>58437.758999999998</v>
      </c>
      <c r="H8" s="119">
        <v>24316.179</v>
      </c>
      <c r="I8" s="119">
        <v>27468.487000000001</v>
      </c>
      <c r="J8" s="119">
        <v>24249.850999999999</v>
      </c>
      <c r="K8" s="68">
        <v>76034.516999999993</v>
      </c>
      <c r="L8" s="119">
        <v>21468.468000000001</v>
      </c>
      <c r="M8" s="119">
        <v>16551.007000000001</v>
      </c>
      <c r="N8" s="119">
        <v>24473.922999999999</v>
      </c>
      <c r="O8" s="120">
        <v>62493.398000000001</v>
      </c>
      <c r="P8" s="119">
        <v>17928.597000000002</v>
      </c>
      <c r="Q8" s="119">
        <v>10829.642</v>
      </c>
      <c r="R8" s="119">
        <v>12065.833000000001</v>
      </c>
      <c r="S8" s="120">
        <v>40824.072</v>
      </c>
      <c r="T8" s="68">
        <v>237789.74599999998</v>
      </c>
      <c r="V8" s="130"/>
      <c r="W8" s="121"/>
    </row>
    <row r="9" spans="2:23" s="22" customFormat="1" ht="18" customHeight="1" x14ac:dyDescent="0.2">
      <c r="B9" s="50"/>
      <c r="C9" s="21" t="s">
        <v>53</v>
      </c>
      <c r="D9" s="119">
        <v>15653.547</v>
      </c>
      <c r="E9" s="119">
        <v>17291.490000000002</v>
      </c>
      <c r="F9" s="119">
        <v>23315.848000000002</v>
      </c>
      <c r="G9" s="68">
        <v>56260.885000000002</v>
      </c>
      <c r="H9" s="119">
        <v>23331.919000000002</v>
      </c>
      <c r="I9" s="119">
        <v>26646.776000000002</v>
      </c>
      <c r="J9" s="119">
        <v>22516.667000000001</v>
      </c>
      <c r="K9" s="68">
        <v>72495.361999999994</v>
      </c>
      <c r="L9" s="119">
        <v>20818.82</v>
      </c>
      <c r="M9" s="119">
        <v>15904.893</v>
      </c>
      <c r="N9" s="119">
        <v>22894.437999999998</v>
      </c>
      <c r="O9" s="120">
        <v>59618.150999999998</v>
      </c>
      <c r="P9" s="119">
        <v>17416.388999999999</v>
      </c>
      <c r="Q9" s="119">
        <v>10108.347</v>
      </c>
      <c r="R9" s="119">
        <v>9635.3739999999998</v>
      </c>
      <c r="S9" s="120">
        <v>37160.11</v>
      </c>
      <c r="T9" s="68">
        <v>225534.50799999997</v>
      </c>
      <c r="V9" s="130"/>
      <c r="W9" s="121"/>
    </row>
    <row r="10" spans="2:23" s="22" customFormat="1" ht="18" customHeight="1" x14ac:dyDescent="0.2">
      <c r="B10" s="50"/>
      <c r="C10" s="21" t="s">
        <v>54</v>
      </c>
      <c r="D10" s="119">
        <v>17895.428</v>
      </c>
      <c r="E10" s="119">
        <v>17939.149000000001</v>
      </c>
      <c r="F10" s="119">
        <v>16293.269</v>
      </c>
      <c r="G10" s="68">
        <v>52127.845999999998</v>
      </c>
      <c r="H10" s="119">
        <v>19838.505000000001</v>
      </c>
      <c r="I10" s="119">
        <v>24335.611000000001</v>
      </c>
      <c r="J10" s="119">
        <v>22904.607</v>
      </c>
      <c r="K10" s="68">
        <v>67078.722999999998</v>
      </c>
      <c r="L10" s="119">
        <v>33035.118999999999</v>
      </c>
      <c r="M10" s="119">
        <v>22995.850999999999</v>
      </c>
      <c r="N10" s="119">
        <v>24740.035</v>
      </c>
      <c r="O10" s="120">
        <v>80771.005000000005</v>
      </c>
      <c r="P10" s="119">
        <v>26009.260999999999</v>
      </c>
      <c r="Q10" s="119">
        <v>16184.789000000001</v>
      </c>
      <c r="R10" s="119">
        <v>16574.833999999999</v>
      </c>
      <c r="S10" s="120">
        <v>58768.883999999998</v>
      </c>
      <c r="T10" s="68">
        <v>258746.45799999998</v>
      </c>
      <c r="V10" s="130"/>
      <c r="W10" s="121"/>
    </row>
    <row r="11" spans="2:23" s="22" customFormat="1" ht="18" customHeight="1" x14ac:dyDescent="0.2">
      <c r="B11" s="50"/>
      <c r="C11" s="21" t="s">
        <v>55</v>
      </c>
      <c r="D11" s="119">
        <v>18578.373</v>
      </c>
      <c r="E11" s="119">
        <v>18665.225999999999</v>
      </c>
      <c r="F11" s="119">
        <v>17061.120999999999</v>
      </c>
      <c r="G11" s="68">
        <v>54304.72</v>
      </c>
      <c r="H11" s="119">
        <v>20822.764999999999</v>
      </c>
      <c r="I11" s="119">
        <v>25157.322</v>
      </c>
      <c r="J11" s="119">
        <v>24637.791000000001</v>
      </c>
      <c r="K11" s="68">
        <v>70617.877999999997</v>
      </c>
      <c r="L11" s="119">
        <v>33684.767</v>
      </c>
      <c r="M11" s="119">
        <v>23641.965</v>
      </c>
      <c r="N11" s="119">
        <v>26319.52</v>
      </c>
      <c r="O11" s="120">
        <v>83646.251999999993</v>
      </c>
      <c r="P11" s="119">
        <v>26521.469000000001</v>
      </c>
      <c r="Q11" s="119">
        <v>16906.083999999999</v>
      </c>
      <c r="R11" s="119">
        <v>19005.293000000001</v>
      </c>
      <c r="S11" s="120">
        <v>62432.845999999998</v>
      </c>
      <c r="T11" s="68">
        <v>271001.696</v>
      </c>
      <c r="V11" s="130"/>
      <c r="W11" s="121"/>
    </row>
    <row r="12" spans="2:23" s="38" customFormat="1" ht="3.75" customHeight="1" x14ac:dyDescent="0.25">
      <c r="B12" s="40"/>
      <c r="C12" s="21"/>
      <c r="D12" s="21"/>
      <c r="E12" s="21"/>
      <c r="F12" s="21"/>
      <c r="G12" s="70"/>
      <c r="H12" s="41"/>
      <c r="I12" s="41"/>
      <c r="J12" s="41"/>
      <c r="K12" s="70"/>
      <c r="L12" s="41"/>
      <c r="M12" s="41"/>
      <c r="N12" s="41"/>
      <c r="O12" s="70"/>
      <c r="P12" s="70"/>
      <c r="Q12" s="70"/>
      <c r="R12" s="70"/>
      <c r="S12" s="41"/>
      <c r="T12" s="41"/>
      <c r="V12" s="130"/>
      <c r="W12" s="121"/>
    </row>
    <row r="13" spans="2:23" s="38" customFormat="1" ht="18" customHeight="1" x14ac:dyDescent="0.25">
      <c r="B13" s="40"/>
      <c r="C13" s="107" t="s">
        <v>56</v>
      </c>
      <c r="V13" s="130"/>
      <c r="W13" s="121"/>
    </row>
    <row r="14" spans="2:23" s="38" customFormat="1" ht="18" customHeight="1" x14ac:dyDescent="0.25">
      <c r="B14" s="20" t="s">
        <v>58</v>
      </c>
      <c r="C14" s="44" t="s">
        <v>59</v>
      </c>
      <c r="D14" s="43">
        <v>11936.784000000007</v>
      </c>
      <c r="E14" s="43">
        <v>12574.450000000021</v>
      </c>
      <c r="F14" s="43">
        <v>11311.758999999995</v>
      </c>
      <c r="G14" s="59">
        <v>35822.993000000017</v>
      </c>
      <c r="H14" s="43">
        <v>13878.244000000004</v>
      </c>
      <c r="I14" s="43">
        <v>16436.519000000022</v>
      </c>
      <c r="J14" s="43">
        <v>16054.065000000015</v>
      </c>
      <c r="K14" s="59">
        <v>46368.828000000045</v>
      </c>
      <c r="L14" s="43">
        <v>27680.396000000037</v>
      </c>
      <c r="M14" s="43">
        <v>18930.335000000017</v>
      </c>
      <c r="N14" s="43">
        <v>20950.163000000008</v>
      </c>
      <c r="O14" s="59">
        <v>67560.894000000058</v>
      </c>
      <c r="P14" s="43">
        <v>20561.268000000073</v>
      </c>
      <c r="Q14" s="43">
        <v>12230.424000000017</v>
      </c>
      <c r="R14" s="43">
        <v>11387.290000000008</v>
      </c>
      <c r="S14" s="59">
        <v>44178.982000000098</v>
      </c>
      <c r="T14" s="59">
        <v>193931.69700000025</v>
      </c>
      <c r="V14" s="130"/>
      <c r="W14" s="121"/>
    </row>
    <row r="15" spans="2:23" s="38" customFormat="1" ht="18" customHeight="1" x14ac:dyDescent="0.25">
      <c r="B15" s="20" t="s">
        <v>151</v>
      </c>
      <c r="C15" s="44" t="s">
        <v>155</v>
      </c>
      <c r="D15" s="43">
        <v>112.53600000000003</v>
      </c>
      <c r="E15" s="43">
        <v>270.41499999999991</v>
      </c>
      <c r="F15" s="43">
        <v>199.73899999999989</v>
      </c>
      <c r="G15" s="59">
        <v>582.68999999999983</v>
      </c>
      <c r="H15" s="43">
        <v>128.84699999999998</v>
      </c>
      <c r="I15" s="43">
        <v>199.62999999999997</v>
      </c>
      <c r="J15" s="43">
        <v>121.75200000000005</v>
      </c>
      <c r="K15" s="59">
        <v>450.22900000000004</v>
      </c>
      <c r="L15" s="43">
        <v>159.083</v>
      </c>
      <c r="M15" s="43">
        <v>92.154999999999987</v>
      </c>
      <c r="N15" s="43">
        <v>127.14599999999999</v>
      </c>
      <c r="O15" s="59">
        <v>378.38400000000001</v>
      </c>
      <c r="P15" s="43">
        <v>179.42099999999996</v>
      </c>
      <c r="Q15" s="43">
        <v>101.85900000000002</v>
      </c>
      <c r="R15" s="43">
        <v>107.91399999999999</v>
      </c>
      <c r="S15" s="59">
        <v>389.19399999999996</v>
      </c>
      <c r="T15" s="59">
        <v>1800.4969999999998</v>
      </c>
      <c r="V15" s="130"/>
      <c r="W15" s="121"/>
    </row>
    <row r="16" spans="2:23" s="38" customFormat="1" ht="18" customHeight="1" x14ac:dyDescent="0.25">
      <c r="B16" s="20" t="s">
        <v>61</v>
      </c>
      <c r="C16" s="44" t="s">
        <v>62</v>
      </c>
      <c r="D16" s="43">
        <v>213.83199999999997</v>
      </c>
      <c r="E16" s="43">
        <v>760.06299999999987</v>
      </c>
      <c r="F16" s="43">
        <v>301.69400000000002</v>
      </c>
      <c r="G16" s="59">
        <v>1275.5889999999999</v>
      </c>
      <c r="H16" s="43">
        <v>205.20899999999997</v>
      </c>
      <c r="I16" s="43">
        <v>373.46000000000004</v>
      </c>
      <c r="J16" s="43">
        <v>138.97600000000003</v>
      </c>
      <c r="K16" s="59">
        <v>717.64499999999998</v>
      </c>
      <c r="L16" s="43">
        <v>469.46199999999999</v>
      </c>
      <c r="M16" s="43">
        <v>364.18200000000002</v>
      </c>
      <c r="N16" s="43">
        <v>393.09999999999997</v>
      </c>
      <c r="O16" s="59">
        <v>1226.7439999999999</v>
      </c>
      <c r="P16" s="43">
        <v>166.84000000000003</v>
      </c>
      <c r="Q16" s="43">
        <v>302.97699999999992</v>
      </c>
      <c r="R16" s="43" t="s">
        <v>9</v>
      </c>
      <c r="S16" s="59">
        <v>470.16199999999998</v>
      </c>
      <c r="T16" s="59">
        <v>3690.1399999999994</v>
      </c>
      <c r="V16" s="130"/>
      <c r="W16" s="121"/>
    </row>
    <row r="17" spans="2:32" s="38" customFormat="1" ht="18" customHeight="1" x14ac:dyDescent="0.25">
      <c r="B17" s="20" t="s">
        <v>99</v>
      </c>
      <c r="C17" s="44" t="s">
        <v>100</v>
      </c>
      <c r="D17" s="43">
        <v>171.036</v>
      </c>
      <c r="E17" s="43">
        <v>175.137</v>
      </c>
      <c r="F17" s="43">
        <v>134.98699999999999</v>
      </c>
      <c r="G17" s="59">
        <v>481.15999999999997</v>
      </c>
      <c r="H17" s="43">
        <v>112.708</v>
      </c>
      <c r="I17" s="43">
        <v>136.434</v>
      </c>
      <c r="J17" s="43">
        <v>188.01499999999999</v>
      </c>
      <c r="K17" s="59">
        <v>437.15699999999998</v>
      </c>
      <c r="L17" s="43">
        <v>196.94600000000003</v>
      </c>
      <c r="M17" s="43">
        <v>213.803</v>
      </c>
      <c r="N17" s="43">
        <v>55.473999999999997</v>
      </c>
      <c r="O17" s="59">
        <v>466.22300000000001</v>
      </c>
      <c r="P17" s="43">
        <v>240.37100000000001</v>
      </c>
      <c r="Q17" s="43">
        <v>231.37</v>
      </c>
      <c r="R17" s="43">
        <v>7.8739999999999997</v>
      </c>
      <c r="S17" s="59">
        <v>479.61500000000001</v>
      </c>
      <c r="T17" s="59">
        <v>1864.155</v>
      </c>
      <c r="V17" s="130"/>
      <c r="W17" s="121"/>
    </row>
    <row r="18" spans="2:32" s="38" customFormat="1" ht="18" customHeight="1" x14ac:dyDescent="0.25">
      <c r="B18" s="20" t="s">
        <v>63</v>
      </c>
      <c r="C18" s="44" t="s">
        <v>64</v>
      </c>
      <c r="D18" s="43">
        <v>1834.2580000000003</v>
      </c>
      <c r="E18" s="43">
        <v>1304.6400000000001</v>
      </c>
      <c r="F18" s="43">
        <v>916.94299999999964</v>
      </c>
      <c r="G18" s="59">
        <v>4055.8409999999999</v>
      </c>
      <c r="H18" s="43">
        <v>1205.0839999999998</v>
      </c>
      <c r="I18" s="43">
        <v>1886.915</v>
      </c>
      <c r="J18" s="43">
        <v>1312.7060000000006</v>
      </c>
      <c r="K18" s="59">
        <v>4404.7049999999999</v>
      </c>
      <c r="L18" s="43">
        <v>1578.0540000000001</v>
      </c>
      <c r="M18" s="43">
        <v>1164.9089999999997</v>
      </c>
      <c r="N18" s="43">
        <v>999.93200000000013</v>
      </c>
      <c r="O18" s="59">
        <v>3742.895</v>
      </c>
      <c r="P18" s="43">
        <v>1329.9699999999998</v>
      </c>
      <c r="Q18" s="43">
        <v>2075.7229999999995</v>
      </c>
      <c r="R18" s="43">
        <v>1594.84</v>
      </c>
      <c r="S18" s="59">
        <v>5000.5329999999994</v>
      </c>
      <c r="T18" s="59">
        <v>17203.973999999998</v>
      </c>
      <c r="U18" s="42"/>
      <c r="V18" s="130"/>
      <c r="W18" s="121"/>
      <c r="AA18" s="42"/>
      <c r="AB18" s="42"/>
      <c r="AC18" s="42"/>
      <c r="AD18" s="42"/>
      <c r="AF18" s="42"/>
    </row>
    <row r="19" spans="2:32" s="38" customFormat="1" ht="18" customHeight="1" x14ac:dyDescent="0.25">
      <c r="B19" s="20" t="s">
        <v>65</v>
      </c>
      <c r="C19" s="44" t="s">
        <v>66</v>
      </c>
      <c r="D19" s="43">
        <v>410.12300000000005</v>
      </c>
      <c r="E19" s="43">
        <v>1987.7640000000001</v>
      </c>
      <c r="F19" s="43">
        <v>681.64800000000002</v>
      </c>
      <c r="G19" s="59">
        <v>3079.5350000000003</v>
      </c>
      <c r="H19" s="43">
        <v>639.67400000000021</v>
      </c>
      <c r="I19" s="43">
        <v>825.56900000000007</v>
      </c>
      <c r="J19" s="43">
        <v>558.09300000000007</v>
      </c>
      <c r="K19" s="59">
        <v>2023.3360000000005</v>
      </c>
      <c r="L19" s="43">
        <v>1013.5989999999999</v>
      </c>
      <c r="M19" s="43">
        <v>903.47399999999993</v>
      </c>
      <c r="N19" s="43">
        <v>591.36899999999991</v>
      </c>
      <c r="O19" s="59">
        <v>2508.442</v>
      </c>
      <c r="P19" s="43">
        <v>778.87199999999996</v>
      </c>
      <c r="Q19" s="43">
        <v>448.55100000000004</v>
      </c>
      <c r="R19" s="43">
        <v>812.9</v>
      </c>
      <c r="S19" s="59">
        <v>2040.3229999999999</v>
      </c>
      <c r="T19" s="59">
        <v>9651.6360000000004</v>
      </c>
      <c r="V19" s="130"/>
      <c r="W19" s="121"/>
    </row>
    <row r="20" spans="2:32" s="38" customFormat="1" ht="18" customHeight="1" x14ac:dyDescent="0.25">
      <c r="B20" s="20" t="s">
        <v>67</v>
      </c>
      <c r="C20" s="44" t="s">
        <v>68</v>
      </c>
      <c r="D20" s="43">
        <v>120.943</v>
      </c>
      <c r="E20" s="43">
        <v>84.245999999999995</v>
      </c>
      <c r="F20" s="43">
        <v>278.93299999999999</v>
      </c>
      <c r="G20" s="59">
        <v>484.12199999999996</v>
      </c>
      <c r="H20" s="43">
        <v>166.89600000000002</v>
      </c>
      <c r="I20" s="43">
        <v>582.0870000000001</v>
      </c>
      <c r="J20" s="43">
        <v>59.250999999999998</v>
      </c>
      <c r="K20" s="59">
        <v>808.23400000000015</v>
      </c>
      <c r="L20" s="43">
        <v>131.392</v>
      </c>
      <c r="M20" s="43">
        <v>49.4</v>
      </c>
      <c r="N20" s="43">
        <v>246.93699999999995</v>
      </c>
      <c r="O20" s="59">
        <v>427.72899999999993</v>
      </c>
      <c r="P20" s="43">
        <v>270.774</v>
      </c>
      <c r="Q20" s="43" t="s">
        <v>9</v>
      </c>
      <c r="R20" s="43">
        <v>46.41</v>
      </c>
      <c r="S20" s="59">
        <v>317.35799999999995</v>
      </c>
      <c r="T20" s="59">
        <v>2037.443</v>
      </c>
      <c r="V20" s="130"/>
      <c r="W20" s="121"/>
    </row>
    <row r="21" spans="2:32" s="38" customFormat="1" ht="18" customHeight="1" x14ac:dyDescent="0.25">
      <c r="B21" s="20" t="s">
        <v>69</v>
      </c>
      <c r="C21" s="44" t="s">
        <v>70</v>
      </c>
      <c r="D21" s="43">
        <v>23.806000000000001</v>
      </c>
      <c r="E21" s="43">
        <v>28.922999999999995</v>
      </c>
      <c r="F21" s="43">
        <v>30.076000000000001</v>
      </c>
      <c r="G21" s="59">
        <v>82.805000000000007</v>
      </c>
      <c r="H21" s="43">
        <v>45.705999999999996</v>
      </c>
      <c r="I21" s="43">
        <v>2618.6800000000003</v>
      </c>
      <c r="J21" s="43">
        <v>2515.9469999999997</v>
      </c>
      <c r="K21" s="59">
        <v>5180.3330000000005</v>
      </c>
      <c r="L21" s="43">
        <v>31.688000000000006</v>
      </c>
      <c r="M21" s="43">
        <v>17.419</v>
      </c>
      <c r="N21" s="43">
        <v>61.675000000000011</v>
      </c>
      <c r="O21" s="59">
        <v>110.78200000000001</v>
      </c>
      <c r="P21" s="43">
        <v>73.786999999999978</v>
      </c>
      <c r="Q21" s="43">
        <v>162.18499999999983</v>
      </c>
      <c r="R21" s="43">
        <v>61.052999999999997</v>
      </c>
      <c r="S21" s="59">
        <v>297.02499999999981</v>
      </c>
      <c r="T21" s="59">
        <v>5670.9449999999997</v>
      </c>
      <c r="V21" s="130"/>
      <c r="W21" s="121"/>
    </row>
    <row r="22" spans="2:32" s="38" customFormat="1" ht="18" customHeight="1" x14ac:dyDescent="0.25">
      <c r="B22" s="20" t="s">
        <v>152</v>
      </c>
      <c r="C22" s="44" t="s">
        <v>157</v>
      </c>
      <c r="D22" s="43">
        <v>104.58499999999999</v>
      </c>
      <c r="E22" s="43">
        <v>54.206000000000003</v>
      </c>
      <c r="F22" s="43">
        <v>213.19499999999999</v>
      </c>
      <c r="G22" s="59">
        <v>371.98599999999999</v>
      </c>
      <c r="H22" s="43">
        <v>80.900999999999996</v>
      </c>
      <c r="I22" s="43">
        <v>130.61799999999999</v>
      </c>
      <c r="J22" s="43">
        <v>157.071</v>
      </c>
      <c r="K22" s="59">
        <v>368.59000000000003</v>
      </c>
      <c r="L22" s="43">
        <v>205.60300000000001</v>
      </c>
      <c r="M22" s="43">
        <v>18.399999999999999</v>
      </c>
      <c r="N22" s="43">
        <v>247.67500000000001</v>
      </c>
      <c r="O22" s="59">
        <v>471.678</v>
      </c>
      <c r="P22" s="43">
        <v>154.75299999999999</v>
      </c>
      <c r="Q22" s="43">
        <v>12.35</v>
      </c>
      <c r="R22" s="43">
        <v>147.001</v>
      </c>
      <c r="S22" s="59">
        <v>314.10399999999998</v>
      </c>
      <c r="T22" s="59">
        <v>1526.3579999999999</v>
      </c>
      <c r="V22" s="130"/>
      <c r="W22" s="121"/>
    </row>
    <row r="23" spans="2:32" s="38" customFormat="1" ht="18" customHeight="1" x14ac:dyDescent="0.25">
      <c r="B23" s="20" t="s">
        <v>71</v>
      </c>
      <c r="C23" s="44" t="s">
        <v>72</v>
      </c>
      <c r="D23" s="43">
        <v>1360.6820000000005</v>
      </c>
      <c r="E23" s="43">
        <v>1138.0860000000002</v>
      </c>
      <c r="F23" s="43">
        <v>306.786</v>
      </c>
      <c r="G23" s="59">
        <v>2805.554000000001</v>
      </c>
      <c r="H23" s="43">
        <v>27.833999999999996</v>
      </c>
      <c r="I23" s="43">
        <v>27.045999999999996</v>
      </c>
      <c r="J23" s="43">
        <v>16.802999999999997</v>
      </c>
      <c r="K23" s="59">
        <v>71.682999999999993</v>
      </c>
      <c r="L23" s="43">
        <v>55.882999999999996</v>
      </c>
      <c r="M23" s="43">
        <v>31.385999999999999</v>
      </c>
      <c r="N23" s="43">
        <v>24.654999999999998</v>
      </c>
      <c r="O23" s="59">
        <v>111.92399999999999</v>
      </c>
      <c r="P23" s="43">
        <v>29.671999999999993</v>
      </c>
      <c r="Q23" s="43">
        <v>26.422000000000004</v>
      </c>
      <c r="R23" s="43">
        <v>44.222000000000008</v>
      </c>
      <c r="S23" s="59">
        <v>100.316</v>
      </c>
      <c r="T23" s="59">
        <v>3089.4770000000008</v>
      </c>
      <c r="V23" s="130"/>
      <c r="W23" s="121"/>
    </row>
    <row r="24" spans="2:32" s="38" customFormat="1" ht="18" customHeight="1" x14ac:dyDescent="0.25">
      <c r="B24" s="20" t="s">
        <v>73</v>
      </c>
      <c r="C24" s="44" t="s">
        <v>74</v>
      </c>
      <c r="D24" s="43">
        <v>10246.029000000002</v>
      </c>
      <c r="E24" s="43">
        <v>10850.882000000001</v>
      </c>
      <c r="F24" s="43">
        <v>17056.404999999995</v>
      </c>
      <c r="G24" s="59">
        <v>38153.315999999999</v>
      </c>
      <c r="H24" s="43">
        <v>17885.149000000009</v>
      </c>
      <c r="I24" s="43">
        <v>18716.908000000007</v>
      </c>
      <c r="J24" s="43">
        <v>14820.106000000002</v>
      </c>
      <c r="K24" s="59">
        <v>51422.163000000015</v>
      </c>
      <c r="L24" s="43">
        <v>13766.160999999993</v>
      </c>
      <c r="M24" s="43">
        <v>11237.475000000002</v>
      </c>
      <c r="N24" s="43">
        <v>18264.369999999992</v>
      </c>
      <c r="O24" s="59">
        <v>43268.005999999987</v>
      </c>
      <c r="P24" s="43">
        <v>10963.762000000008</v>
      </c>
      <c r="Q24" s="43">
        <v>4882.4029999999984</v>
      </c>
      <c r="R24" s="43">
        <v>3639.3649999999998</v>
      </c>
      <c r="S24" s="59">
        <v>19485.530000000006</v>
      </c>
      <c r="T24" s="59">
        <v>152329.01500000001</v>
      </c>
      <c r="V24" s="130"/>
      <c r="W24" s="121"/>
    </row>
    <row r="25" spans="2:32" s="38" customFormat="1" ht="18" customHeight="1" x14ac:dyDescent="0.25">
      <c r="B25" s="20" t="s">
        <v>153</v>
      </c>
      <c r="C25" s="44" t="s">
        <v>158</v>
      </c>
      <c r="D25" s="43">
        <v>109.22000000000003</v>
      </c>
      <c r="E25" s="43">
        <v>74.360000000000014</v>
      </c>
      <c r="F25" s="43">
        <v>279.32999999999987</v>
      </c>
      <c r="G25" s="59">
        <v>462.90999999999991</v>
      </c>
      <c r="H25" s="43">
        <v>70.206999999999994</v>
      </c>
      <c r="I25" s="43">
        <v>61.196000000000005</v>
      </c>
      <c r="J25" s="43">
        <v>306.07599999999991</v>
      </c>
      <c r="K25" s="59">
        <v>437.47899999999993</v>
      </c>
      <c r="L25" s="43">
        <v>121.52900000000001</v>
      </c>
      <c r="M25" s="43">
        <v>148.60999999999999</v>
      </c>
      <c r="N25" s="43">
        <v>128.69000000000003</v>
      </c>
      <c r="O25" s="59">
        <v>398.82900000000006</v>
      </c>
      <c r="P25" s="43">
        <v>59.816000000000003</v>
      </c>
      <c r="Q25" s="43">
        <v>120.84399999999999</v>
      </c>
      <c r="R25" s="43">
        <v>151.155</v>
      </c>
      <c r="S25" s="59">
        <v>331.815</v>
      </c>
      <c r="T25" s="59">
        <v>1631.0329999999999</v>
      </c>
      <c r="V25" s="130"/>
      <c r="W25" s="121"/>
    </row>
    <row r="26" spans="2:32" s="38" customFormat="1" ht="18" customHeight="1" x14ac:dyDescent="0.25">
      <c r="B26" s="20" t="s">
        <v>75</v>
      </c>
      <c r="C26" s="44" t="s">
        <v>76</v>
      </c>
      <c r="D26" s="43">
        <v>284.91199999999992</v>
      </c>
      <c r="E26" s="43">
        <v>699.09499999999991</v>
      </c>
      <c r="F26" s="43">
        <v>578.66899999999976</v>
      </c>
      <c r="G26" s="59">
        <v>1562.6759999999995</v>
      </c>
      <c r="H26" s="43">
        <v>786.27499999999998</v>
      </c>
      <c r="I26" s="43">
        <v>532.16300000000012</v>
      </c>
      <c r="J26" s="43">
        <v>635.58399999999983</v>
      </c>
      <c r="K26" s="59">
        <v>1954.0219999999999</v>
      </c>
      <c r="L26" s="43">
        <v>870.76599999999996</v>
      </c>
      <c r="M26" s="43">
        <v>654.24399999999969</v>
      </c>
      <c r="N26" s="43">
        <v>805.03899999999953</v>
      </c>
      <c r="O26" s="59">
        <v>2330.0489999999991</v>
      </c>
      <c r="P26" s="43">
        <v>490.74699999999984</v>
      </c>
      <c r="Q26" s="43">
        <v>340.4919999999999</v>
      </c>
      <c r="R26" s="43">
        <v>1400.5830000000001</v>
      </c>
      <c r="S26" s="59">
        <v>2231.8220000000001</v>
      </c>
      <c r="T26" s="59">
        <v>8078.5689999999995</v>
      </c>
      <c r="V26" s="130"/>
      <c r="W26" s="121"/>
    </row>
    <row r="27" spans="2:32" s="38" customFormat="1" ht="18" customHeight="1" x14ac:dyDescent="0.25">
      <c r="B27" s="20" t="s">
        <v>77</v>
      </c>
      <c r="C27" s="44" t="s">
        <v>78</v>
      </c>
      <c r="D27" s="43">
        <v>513.73699999999997</v>
      </c>
      <c r="E27" s="43">
        <v>640.36699999999996</v>
      </c>
      <c r="F27" s="43">
        <v>1750.771</v>
      </c>
      <c r="G27" s="59">
        <v>2904.875</v>
      </c>
      <c r="H27" s="43">
        <v>501.61300000000006</v>
      </c>
      <c r="I27" s="43">
        <v>611.40399999999988</v>
      </c>
      <c r="J27" s="43">
        <v>427.07799999999997</v>
      </c>
      <c r="K27" s="59">
        <v>1540.0949999999998</v>
      </c>
      <c r="L27" s="43">
        <v>582.82599999999991</v>
      </c>
      <c r="M27" s="43">
        <v>351.27500000000003</v>
      </c>
      <c r="N27" s="43">
        <v>424.91999999999996</v>
      </c>
      <c r="O27" s="59">
        <v>1359.0209999999997</v>
      </c>
      <c r="P27" s="43">
        <v>772.80799999999999</v>
      </c>
      <c r="Q27" s="43">
        <v>172.53699999999998</v>
      </c>
      <c r="R27" s="43">
        <v>380.43399999999997</v>
      </c>
      <c r="S27" s="59">
        <v>1325.779</v>
      </c>
      <c r="T27" s="59">
        <v>7129.77</v>
      </c>
      <c r="V27" s="130"/>
      <c r="W27" s="121"/>
    </row>
    <row r="28" spans="2:32" s="38" customFormat="1" ht="18" customHeight="1" x14ac:dyDescent="0.25">
      <c r="B28" s="20" t="s">
        <v>154</v>
      </c>
      <c r="C28" s="44" t="s">
        <v>159</v>
      </c>
      <c r="D28" s="43">
        <v>14.151</v>
      </c>
      <c r="E28" s="43">
        <v>29.713000000000001</v>
      </c>
      <c r="F28" s="43">
        <v>5.4950000000000001</v>
      </c>
      <c r="G28" s="59">
        <v>49.359000000000002</v>
      </c>
      <c r="H28" s="43">
        <v>6.84</v>
      </c>
      <c r="I28" s="43">
        <v>141.26499999999999</v>
      </c>
      <c r="J28" s="43">
        <v>1081.951</v>
      </c>
      <c r="K28" s="59">
        <v>1230.056</v>
      </c>
      <c r="L28" s="43">
        <v>437.15000000000003</v>
      </c>
      <c r="M28" s="43">
        <v>24.626000000000005</v>
      </c>
      <c r="N28" s="43">
        <v>49.717999999999996</v>
      </c>
      <c r="O28" s="59">
        <v>511.49400000000009</v>
      </c>
      <c r="P28" s="43">
        <v>21.863999999999997</v>
      </c>
      <c r="Q28" s="43">
        <v>83.358000000000004</v>
      </c>
      <c r="R28" s="43">
        <v>50.445999999999998</v>
      </c>
      <c r="S28" s="59">
        <v>155.66800000000001</v>
      </c>
      <c r="T28" s="59">
        <v>1946.577</v>
      </c>
      <c r="V28" s="130"/>
      <c r="W28" s="121"/>
    </row>
    <row r="29" spans="2:32" s="38" customFormat="1" ht="18" customHeight="1" x14ac:dyDescent="0.25">
      <c r="B29" s="20" t="s">
        <v>79</v>
      </c>
      <c r="C29" s="44" t="s">
        <v>80</v>
      </c>
      <c r="D29" s="43">
        <v>2103.8409999999999</v>
      </c>
      <c r="E29" s="43">
        <v>1874.1760000000004</v>
      </c>
      <c r="F29" s="43">
        <v>1773.2800000000002</v>
      </c>
      <c r="G29" s="59">
        <v>5751.2970000000005</v>
      </c>
      <c r="H29" s="43">
        <v>2532.2110000000002</v>
      </c>
      <c r="I29" s="43">
        <v>3723.4420000000014</v>
      </c>
      <c r="J29" s="43">
        <v>3388.7409999999995</v>
      </c>
      <c r="K29" s="59">
        <v>9644.3940000000021</v>
      </c>
      <c r="L29" s="43">
        <v>2445.666999999999</v>
      </c>
      <c r="M29" s="43">
        <v>1694.1890000000003</v>
      </c>
      <c r="N29" s="43">
        <v>1708.0939999999996</v>
      </c>
      <c r="O29" s="59">
        <v>5847.9499999999989</v>
      </c>
      <c r="P29" s="43">
        <v>2391.8179999999988</v>
      </c>
      <c r="Q29" s="43">
        <v>1790.558</v>
      </c>
      <c r="R29" s="43">
        <v>2250.3339999999989</v>
      </c>
      <c r="S29" s="59">
        <v>6432.7099999999973</v>
      </c>
      <c r="T29" s="59">
        <v>27676.350999999999</v>
      </c>
      <c r="V29" s="130"/>
      <c r="W29" s="121"/>
    </row>
    <row r="30" spans="2:32" s="38" customFormat="1" ht="18" customHeight="1" x14ac:dyDescent="0.25">
      <c r="B30" s="20" t="s">
        <v>57</v>
      </c>
      <c r="C30" s="44" t="s">
        <v>156</v>
      </c>
      <c r="D30" s="43">
        <v>86.617999999999995</v>
      </c>
      <c r="E30" s="43">
        <v>190.41499999999999</v>
      </c>
      <c r="F30" s="43">
        <v>52.831000000000003</v>
      </c>
      <c r="G30" s="59">
        <v>329.86400000000003</v>
      </c>
      <c r="H30" s="43">
        <v>334.423</v>
      </c>
      <c r="I30" s="43">
        <v>26.721</v>
      </c>
      <c r="J30" s="43">
        <v>13.645999999999999</v>
      </c>
      <c r="K30" s="59">
        <v>374.79</v>
      </c>
      <c r="L30" s="43">
        <v>53.130999999999993</v>
      </c>
      <c r="M30" s="43">
        <v>65.799999999999983</v>
      </c>
      <c r="N30" s="43">
        <v>27.312999999999999</v>
      </c>
      <c r="O30" s="59">
        <v>146.24399999999997</v>
      </c>
      <c r="P30" s="43">
        <v>1190.0430000000001</v>
      </c>
      <c r="Q30" s="43">
        <v>465.4319999999999</v>
      </c>
      <c r="R30" s="43">
        <v>169.68800000000002</v>
      </c>
      <c r="S30" s="59">
        <v>1825.163</v>
      </c>
      <c r="T30" s="59">
        <v>2676.0610000000001</v>
      </c>
      <c r="V30" s="130"/>
      <c r="W30" s="121"/>
    </row>
    <row r="31" spans="2:32" s="38" customFormat="1" ht="18" customHeight="1" x14ac:dyDescent="0.25">
      <c r="B31" s="20" t="s">
        <v>81</v>
      </c>
      <c r="C31" s="44" t="s">
        <v>82</v>
      </c>
      <c r="D31" s="43">
        <v>437.64199999999994</v>
      </c>
      <c r="E31" s="43">
        <v>85.515000000000001</v>
      </c>
      <c r="F31" s="43">
        <v>315.0739999999999</v>
      </c>
      <c r="G31" s="59">
        <v>838.23099999999977</v>
      </c>
      <c r="H31" s="43">
        <v>285.53500000000003</v>
      </c>
      <c r="I31" s="43">
        <v>180.87400000000005</v>
      </c>
      <c r="J31" s="43">
        <v>230.733</v>
      </c>
      <c r="K31" s="59">
        <v>697.14200000000005</v>
      </c>
      <c r="L31" s="43">
        <v>203.63300000000001</v>
      </c>
      <c r="M31" s="43">
        <v>107.5</v>
      </c>
      <c r="N31" s="43">
        <v>117.41500000000002</v>
      </c>
      <c r="O31" s="59">
        <v>428.54800000000006</v>
      </c>
      <c r="P31" s="43">
        <v>156.42699999999999</v>
      </c>
      <c r="Q31" s="43">
        <v>172.02700000000002</v>
      </c>
      <c r="R31" s="43">
        <v>202.982</v>
      </c>
      <c r="S31" s="59">
        <v>531.43600000000004</v>
      </c>
      <c r="T31" s="59">
        <v>2495.357</v>
      </c>
      <c r="V31" s="130"/>
      <c r="W31" s="121"/>
    </row>
    <row r="32" spans="2:32" s="38" customFormat="1" ht="18" customHeight="1" x14ac:dyDescent="0.25">
      <c r="B32" s="20" t="s">
        <v>140</v>
      </c>
      <c r="C32" s="44" t="s">
        <v>160</v>
      </c>
      <c r="D32" s="43">
        <v>682.94499999999994</v>
      </c>
      <c r="E32" s="43">
        <v>726.07700000000011</v>
      </c>
      <c r="F32" s="43">
        <v>767.85199999999986</v>
      </c>
      <c r="G32" s="59">
        <v>2176.8739999999998</v>
      </c>
      <c r="H32" s="43">
        <v>984.26</v>
      </c>
      <c r="I32" s="43">
        <v>821.7109999999999</v>
      </c>
      <c r="J32" s="43">
        <v>1733.1840000000002</v>
      </c>
      <c r="K32" s="59">
        <v>3539.1550000000002</v>
      </c>
      <c r="L32" s="43">
        <v>649.64799999999991</v>
      </c>
      <c r="M32" s="43">
        <v>646.11399999999981</v>
      </c>
      <c r="N32" s="43">
        <v>1579.4850000000004</v>
      </c>
      <c r="O32" s="59">
        <v>2875.2470000000003</v>
      </c>
      <c r="P32" s="43">
        <v>512.20799999999986</v>
      </c>
      <c r="Q32" s="43">
        <v>721.29500000000007</v>
      </c>
      <c r="R32" s="43">
        <v>2430.4590000000003</v>
      </c>
      <c r="S32" s="59">
        <v>3663.9620000000004</v>
      </c>
      <c r="T32" s="59">
        <v>12255.238000000001</v>
      </c>
      <c r="V32" s="130"/>
      <c r="W32" s="121"/>
    </row>
    <row r="33" spans="2:24" s="38" customFormat="1" ht="18" customHeight="1" x14ac:dyDescent="0.25">
      <c r="B33" s="20" t="s">
        <v>83</v>
      </c>
      <c r="C33" s="44" t="s">
        <v>84</v>
      </c>
      <c r="D33" s="43">
        <v>1002.0120000000002</v>
      </c>
      <c r="E33" s="43">
        <v>588.11500000000024</v>
      </c>
      <c r="F33" s="43">
        <v>865.37099999999964</v>
      </c>
      <c r="G33" s="59">
        <v>2455.498</v>
      </c>
      <c r="H33" s="43">
        <v>1343.9650000000001</v>
      </c>
      <c r="I33" s="43">
        <v>1063.654</v>
      </c>
      <c r="J33" s="43">
        <v>803.36699999999939</v>
      </c>
      <c r="K33" s="59">
        <v>3210.9859999999994</v>
      </c>
      <c r="L33" s="43">
        <v>886.53</v>
      </c>
      <c r="M33" s="43">
        <v>871.72100000000012</v>
      </c>
      <c r="N33" s="43">
        <v>458.86899999999991</v>
      </c>
      <c r="O33" s="59">
        <v>2217.12</v>
      </c>
      <c r="P33" s="43">
        <v>1130.5809999999999</v>
      </c>
      <c r="Q33" s="43">
        <v>800.51099999999974</v>
      </c>
      <c r="R33" s="43">
        <v>1199.4929999999999</v>
      </c>
      <c r="S33" s="59">
        <v>3130.5849999999996</v>
      </c>
      <c r="T33" s="59">
        <v>11014.189</v>
      </c>
      <c r="U33" s="45"/>
      <c r="V33" s="130"/>
      <c r="W33" s="121"/>
    </row>
    <row r="34" spans="2:24" s="45" customFormat="1" ht="6" customHeight="1" x14ac:dyDescent="0.2">
      <c r="C34" s="108"/>
      <c r="D34" s="43"/>
      <c r="E34" s="43"/>
      <c r="F34" s="43"/>
      <c r="G34" s="43"/>
      <c r="H34" s="43"/>
      <c r="J34" s="62"/>
      <c r="K34" s="62"/>
      <c r="L34" s="62"/>
      <c r="M34" s="62"/>
      <c r="N34" s="62"/>
      <c r="W34" s="121"/>
      <c r="X34" s="38"/>
    </row>
    <row r="35" spans="2:24" s="45" customFormat="1" ht="3" customHeight="1" x14ac:dyDescent="0.25">
      <c r="B35" s="109"/>
      <c r="C35" s="10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W35" s="121"/>
      <c r="X35" s="38"/>
    </row>
    <row r="36" spans="2:24" s="45" customFormat="1" ht="3" customHeight="1" x14ac:dyDescent="0.25">
      <c r="D36" s="47"/>
      <c r="E36" s="47"/>
      <c r="F36" s="47"/>
      <c r="G36" s="47"/>
      <c r="H36" s="47"/>
    </row>
    <row r="37" spans="2:24" s="45" customFormat="1" ht="3.75" customHeight="1" x14ac:dyDescent="0.2">
      <c r="C37" s="108"/>
      <c r="D37" s="43"/>
      <c r="E37" s="43"/>
      <c r="F37" s="43"/>
      <c r="G37" s="43"/>
      <c r="H37" s="43"/>
      <c r="J37" s="62"/>
      <c r="K37" s="62"/>
      <c r="L37" s="62"/>
      <c r="M37" s="62"/>
      <c r="N37" s="62"/>
    </row>
    <row r="38" spans="2:24" s="38" customFormat="1" ht="10.5" customHeight="1" x14ac:dyDescent="0.15">
      <c r="B38" s="136" t="s">
        <v>85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</row>
    <row r="39" spans="2:24" s="38" customFormat="1" ht="11.25" customHeight="1" x14ac:dyDescent="0.25">
      <c r="B39" s="110" t="s">
        <v>45</v>
      </c>
    </row>
    <row r="40" spans="2:24" s="38" customFormat="1" ht="9.75" customHeight="1" x14ac:dyDescent="0.25">
      <c r="B40" s="49"/>
      <c r="C40" s="47"/>
      <c r="D40" s="47"/>
      <c r="E40" s="47"/>
      <c r="F40" s="47"/>
      <c r="G40" s="47"/>
    </row>
    <row r="41" spans="2:24" s="38" customFormat="1" ht="15.75" customHeight="1" x14ac:dyDescent="0.25">
      <c r="B41" s="137" t="s">
        <v>86</v>
      </c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</row>
    <row r="42" spans="2:24" s="38" customFormat="1" ht="15.75" customHeight="1" x14ac:dyDescent="0.25">
      <c r="B42" s="138" t="s">
        <v>87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</row>
    <row r="43" spans="2:24" s="38" customFormat="1" ht="15.75" customHeight="1" x14ac:dyDescent="0.25">
      <c r="B43" s="138" t="s">
        <v>88</v>
      </c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</row>
    <row r="44" spans="2:24" s="38" customFormat="1" ht="15.75" customHeight="1" x14ac:dyDescent="0.25">
      <c r="B44" s="138" t="s">
        <v>89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</row>
    <row r="45" spans="2:24" s="38" customFormat="1" ht="15.75" customHeight="1" x14ac:dyDescent="0.25">
      <c r="B45" s="138" t="s">
        <v>90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</row>
    <row r="46" spans="2:24" s="38" customFormat="1" ht="15.75" customHeight="1" x14ac:dyDescent="0.25">
      <c r="B46" s="138" t="s">
        <v>91</v>
      </c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</row>
    <row r="47" spans="2:24" s="38" customFormat="1" ht="15.75" customHeight="1" x14ac:dyDescent="0.2">
      <c r="B47" s="40"/>
      <c r="D47" s="48"/>
      <c r="E47" s="48"/>
      <c r="F47" s="48"/>
      <c r="G47" s="48"/>
      <c r="H47" s="48"/>
      <c r="I47" s="42"/>
    </row>
  </sheetData>
  <mergeCells count="11">
    <mergeCell ref="B1:T1"/>
    <mergeCell ref="B4:B5"/>
    <mergeCell ref="C4:C5"/>
    <mergeCell ref="D5:T5"/>
    <mergeCell ref="B38:T38"/>
    <mergeCell ref="B46:T46"/>
    <mergeCell ref="B41:T41"/>
    <mergeCell ref="B42:T42"/>
    <mergeCell ref="B43:T43"/>
    <mergeCell ref="B44:T44"/>
    <mergeCell ref="B45:T45"/>
  </mergeCells>
  <hyperlinks>
    <hyperlink ref="V3" location="Contents!A1" display="(Back to Contents)" xr:uid="{00000000-0004-0000-0300-000001000000}"/>
    <hyperlink ref="B39" r:id="rId1" xr:uid="{00000000-0004-0000-0300-000000000000}"/>
  </hyperlinks>
  <printOptions horizontalCentered="1"/>
  <pageMargins left="0.47244094488188981" right="0.47244094488188981" top="0.6692913385826772" bottom="0.27559055118110237" header="0" footer="0"/>
  <pageSetup paperSize="9" scale="65" fitToWidth="3" orientation="landscape" r:id="rId2"/>
  <colBreaks count="1" manualBreakCount="1">
    <brk id="11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B1:X45"/>
  <sheetViews>
    <sheetView showGridLines="0" zoomScaleNormal="100" workbookViewId="0">
      <pane xSplit="3" ySplit="5" topLeftCell="D6" activePane="bottomRight" state="frozen"/>
      <selection pane="topRight" sqref="A1:XFD1"/>
      <selection pane="bottomLeft" sqref="A1:XFD1"/>
      <selection pane="bottomRight" activeCell="B1" sqref="B1:T1"/>
    </sheetView>
  </sheetViews>
  <sheetFormatPr defaultColWidth="9.21875" defaultRowHeight="13.2" outlineLevelCol="1" x14ac:dyDescent="0.25"/>
  <cols>
    <col min="1" max="1" width="6.77734375" style="31" customWidth="1"/>
    <col min="2" max="2" width="9.21875" style="31" customWidth="1"/>
    <col min="3" max="3" width="51.5546875" style="31" customWidth="1"/>
    <col min="4" max="6" width="15.77734375" style="31" customWidth="1" outlineLevel="1"/>
    <col min="7" max="7" width="15.77734375" style="31" customWidth="1"/>
    <col min="8" max="10" width="15.77734375" style="31" customWidth="1" outlineLevel="1"/>
    <col min="11" max="11" width="15.77734375" style="31" customWidth="1"/>
    <col min="12" max="14" width="15.77734375" style="31" customWidth="1" outlineLevel="1"/>
    <col min="15" max="15" width="15.77734375" style="31" customWidth="1"/>
    <col min="16" max="18" width="15.77734375" style="31" customWidth="1" outlineLevel="1"/>
    <col min="19" max="20" width="15.77734375" style="31" customWidth="1"/>
    <col min="21" max="21" width="6.77734375" style="31" customWidth="1"/>
    <col min="22" max="22" width="15.5546875" style="31" bestFit="1" customWidth="1"/>
    <col min="23" max="16384" width="9.21875" style="31"/>
  </cols>
  <sheetData>
    <row r="1" spans="2:23" s="13" customFormat="1" ht="19.5" customHeight="1" x14ac:dyDescent="0.25">
      <c r="B1" s="132" t="s">
        <v>1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2:23" s="13" customFormat="1" ht="15.75" customHeight="1" x14ac:dyDescent="0.25">
      <c r="B2" s="12"/>
      <c r="C2" s="14"/>
      <c r="D2" s="14"/>
      <c r="E2" s="14"/>
      <c r="F2" s="14"/>
      <c r="G2" s="14"/>
      <c r="H2" s="14"/>
      <c r="I2" s="35"/>
    </row>
    <row r="3" spans="2:23" s="16" customFormat="1" ht="15" customHeight="1" x14ac:dyDescent="0.2">
      <c r="B3" s="1" t="s">
        <v>48</v>
      </c>
      <c r="C3" s="1"/>
      <c r="U3" s="22"/>
      <c r="V3" s="112" t="s">
        <v>3</v>
      </c>
    </row>
    <row r="4" spans="2:23" s="80" customFormat="1" ht="18" customHeight="1" x14ac:dyDescent="0.2">
      <c r="B4" s="133" t="s">
        <v>49</v>
      </c>
      <c r="C4" s="133" t="s">
        <v>50</v>
      </c>
      <c r="D4" s="105" t="s">
        <v>22</v>
      </c>
      <c r="E4" s="17" t="s">
        <v>23</v>
      </c>
      <c r="F4" s="17" t="s">
        <v>24</v>
      </c>
      <c r="G4" s="17" t="s">
        <v>147</v>
      </c>
      <c r="H4" s="105" t="s">
        <v>25</v>
      </c>
      <c r="I4" s="17" t="s">
        <v>26</v>
      </c>
      <c r="J4" s="17" t="s">
        <v>27</v>
      </c>
      <c r="K4" s="17" t="s">
        <v>148</v>
      </c>
      <c r="L4" s="17" t="s">
        <v>28</v>
      </c>
      <c r="M4" s="17" t="s">
        <v>29</v>
      </c>
      <c r="N4" s="17" t="s">
        <v>30</v>
      </c>
      <c r="O4" s="17" t="s">
        <v>149</v>
      </c>
      <c r="P4" s="17" t="s">
        <v>31</v>
      </c>
      <c r="Q4" s="17" t="s">
        <v>32</v>
      </c>
      <c r="R4" s="17" t="s">
        <v>33</v>
      </c>
      <c r="S4" s="17" t="s">
        <v>150</v>
      </c>
      <c r="T4" s="102" t="s">
        <v>34</v>
      </c>
    </row>
    <row r="5" spans="2:23" s="22" customFormat="1" ht="18" customHeight="1" x14ac:dyDescent="0.2">
      <c r="B5" s="134"/>
      <c r="C5" s="133"/>
      <c r="D5" s="135" t="s">
        <v>51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</row>
    <row r="6" spans="2:23" s="22" customFormat="1" ht="10.5" customHeight="1" x14ac:dyDescent="0.2">
      <c r="C6" s="113"/>
      <c r="D6" s="38"/>
      <c r="E6" s="38"/>
      <c r="F6" s="38"/>
      <c r="G6" s="38"/>
      <c r="H6" s="38"/>
    </row>
    <row r="7" spans="2:23" s="22" customFormat="1" ht="20.25" customHeight="1" x14ac:dyDescent="0.2">
      <c r="B7" s="50"/>
      <c r="C7" s="21" t="s">
        <v>34</v>
      </c>
      <c r="D7" s="69">
        <v>17084.457999999999</v>
      </c>
      <c r="E7" s="69">
        <v>18355.099999999999</v>
      </c>
      <c r="F7" s="69">
        <v>22835.654999999999</v>
      </c>
      <c r="G7" s="120">
        <v>58275.213000000003</v>
      </c>
      <c r="H7" s="120">
        <v>39866.721999999994</v>
      </c>
      <c r="I7" s="120">
        <v>24365.458999999999</v>
      </c>
      <c r="J7" s="120">
        <v>24885.766</v>
      </c>
      <c r="K7" s="120">
        <v>89117.947</v>
      </c>
      <c r="L7" s="120">
        <v>25454.846999999998</v>
      </c>
      <c r="M7" s="120">
        <v>34277.856</v>
      </c>
      <c r="N7" s="120">
        <v>25402.853999999999</v>
      </c>
      <c r="O7" s="120">
        <v>85135.557000000001</v>
      </c>
      <c r="P7" s="120">
        <v>28128.857000000004</v>
      </c>
      <c r="Q7" s="120">
        <v>24952.909</v>
      </c>
      <c r="R7" s="120">
        <v>35058.392</v>
      </c>
      <c r="S7" s="68">
        <v>88140.157999999996</v>
      </c>
      <c r="T7" s="69">
        <v>320668.875</v>
      </c>
      <c r="W7" s="123"/>
    </row>
    <row r="8" spans="2:23" s="22" customFormat="1" ht="18" customHeight="1" x14ac:dyDescent="0.2">
      <c r="B8" s="50"/>
      <c r="C8" s="21" t="s">
        <v>52</v>
      </c>
      <c r="D8" s="43">
        <v>13615.675999999999</v>
      </c>
      <c r="E8" s="43">
        <v>14946.815000000001</v>
      </c>
      <c r="F8" s="43">
        <v>19985.866999999998</v>
      </c>
      <c r="G8" s="120">
        <v>48548.358</v>
      </c>
      <c r="H8" s="43">
        <v>33896.792999999998</v>
      </c>
      <c r="I8" s="43">
        <v>19245.638999999999</v>
      </c>
      <c r="J8" s="43">
        <v>17972.088</v>
      </c>
      <c r="K8" s="120">
        <v>71114.52</v>
      </c>
      <c r="L8" s="43">
        <v>21647.331999999999</v>
      </c>
      <c r="M8" s="43">
        <v>30300.325000000001</v>
      </c>
      <c r="N8" s="43">
        <v>20742.083999999999</v>
      </c>
      <c r="O8" s="120">
        <v>72689.740999999995</v>
      </c>
      <c r="P8" s="43">
        <v>23984.794000000002</v>
      </c>
      <c r="Q8" s="43">
        <v>20088.919000000002</v>
      </c>
      <c r="R8" s="43">
        <v>27441.771000000001</v>
      </c>
      <c r="S8" s="68">
        <v>71515.483999999997</v>
      </c>
      <c r="T8" s="69">
        <v>263868.103</v>
      </c>
      <c r="W8" s="123"/>
    </row>
    <row r="9" spans="2:23" s="22" customFormat="1" ht="15" customHeight="1" x14ac:dyDescent="0.2">
      <c r="B9" s="50"/>
      <c r="C9" s="21" t="s">
        <v>53</v>
      </c>
      <c r="D9" s="43">
        <v>13402.501</v>
      </c>
      <c r="E9" s="43">
        <v>14834.066999999999</v>
      </c>
      <c r="F9" s="43">
        <v>19875.422999999999</v>
      </c>
      <c r="G9" s="120">
        <v>48111.991000000002</v>
      </c>
      <c r="H9" s="43">
        <v>33797.548000000003</v>
      </c>
      <c r="I9" s="43">
        <v>19166.949000000001</v>
      </c>
      <c r="J9" s="43">
        <v>17877.349999999999</v>
      </c>
      <c r="K9" s="120">
        <v>70841.846999999994</v>
      </c>
      <c r="L9" s="43">
        <v>21107.646000000001</v>
      </c>
      <c r="M9" s="43">
        <v>30199.868999999999</v>
      </c>
      <c r="N9" s="43">
        <v>20621.219000000001</v>
      </c>
      <c r="O9" s="120">
        <v>71928.733999999997</v>
      </c>
      <c r="P9" s="43">
        <v>23815.109</v>
      </c>
      <c r="Q9" s="43">
        <v>19913.111000000001</v>
      </c>
      <c r="R9" s="43">
        <v>27303.23</v>
      </c>
      <c r="S9" s="68">
        <v>71031.45</v>
      </c>
      <c r="T9" s="69">
        <v>261914.022</v>
      </c>
      <c r="W9" s="123"/>
    </row>
    <row r="10" spans="2:23" s="22" customFormat="1" ht="18" customHeight="1" x14ac:dyDescent="0.2">
      <c r="B10" s="50"/>
      <c r="C10" s="21" t="s">
        <v>54</v>
      </c>
      <c r="D10" s="43">
        <v>3468.7820000000002</v>
      </c>
      <c r="E10" s="43">
        <v>3408.2849999999999</v>
      </c>
      <c r="F10" s="43">
        <v>2849.788</v>
      </c>
      <c r="G10" s="120">
        <v>9726.8549999999996</v>
      </c>
      <c r="H10" s="43">
        <v>5969.9290000000001</v>
      </c>
      <c r="I10" s="43">
        <v>5119.82</v>
      </c>
      <c r="J10" s="43">
        <v>6913.6779999999999</v>
      </c>
      <c r="K10" s="120">
        <v>18003.427</v>
      </c>
      <c r="L10" s="43">
        <v>3807.5149999999999</v>
      </c>
      <c r="M10" s="43">
        <v>3977.5309999999999</v>
      </c>
      <c r="N10" s="43">
        <v>4660.7700000000004</v>
      </c>
      <c r="O10" s="120">
        <v>12445.816000000001</v>
      </c>
      <c r="P10" s="43">
        <v>4144.0630000000001</v>
      </c>
      <c r="Q10" s="43">
        <v>4863.99</v>
      </c>
      <c r="R10" s="43">
        <v>7616.6210000000001</v>
      </c>
      <c r="S10" s="68">
        <v>16624.673999999999</v>
      </c>
      <c r="T10" s="69">
        <v>56800.771999999997</v>
      </c>
      <c r="W10" s="123"/>
    </row>
    <row r="11" spans="2:23" s="22" customFormat="1" ht="18" customHeight="1" x14ac:dyDescent="0.2">
      <c r="B11" s="50"/>
      <c r="C11" s="21" t="s">
        <v>55</v>
      </c>
      <c r="D11" s="43">
        <v>3681.9569999999999</v>
      </c>
      <c r="E11" s="43">
        <v>3521.0329999999999</v>
      </c>
      <c r="F11" s="43">
        <v>2960.232</v>
      </c>
      <c r="G11" s="120">
        <v>10163.222</v>
      </c>
      <c r="H11" s="43">
        <v>6069.174</v>
      </c>
      <c r="I11" s="43">
        <v>5198.51</v>
      </c>
      <c r="J11" s="43">
        <v>7008.4160000000002</v>
      </c>
      <c r="K11" s="120">
        <v>18276.099999999999</v>
      </c>
      <c r="L11" s="43">
        <v>4347.201</v>
      </c>
      <c r="M11" s="43">
        <v>4077.9870000000001</v>
      </c>
      <c r="N11" s="43">
        <v>4781.6350000000002</v>
      </c>
      <c r="O11" s="120">
        <v>13206.823</v>
      </c>
      <c r="P11" s="43">
        <v>4313.7479999999996</v>
      </c>
      <c r="Q11" s="43">
        <v>5039.7979999999998</v>
      </c>
      <c r="R11" s="43">
        <v>7755.1620000000003</v>
      </c>
      <c r="S11" s="68">
        <v>17108.707999999999</v>
      </c>
      <c r="T11" s="69">
        <v>58754.853000000003</v>
      </c>
      <c r="W11" s="123"/>
    </row>
    <row r="12" spans="2:23" s="22" customFormat="1" ht="3" customHeight="1" x14ac:dyDescent="0.2">
      <c r="B12" s="50"/>
      <c r="C12" s="21"/>
      <c r="D12" s="21"/>
      <c r="E12" s="21"/>
      <c r="F12" s="21"/>
      <c r="G12" s="71"/>
      <c r="H12" s="45"/>
      <c r="I12" s="45"/>
      <c r="J12" s="45"/>
      <c r="K12" s="71"/>
      <c r="L12" s="45"/>
      <c r="M12" s="45"/>
      <c r="N12" s="45"/>
      <c r="O12" s="71"/>
      <c r="P12" s="45"/>
      <c r="Q12" s="45"/>
      <c r="R12" s="45"/>
      <c r="S12" s="71"/>
      <c r="T12" s="72"/>
      <c r="W12" s="123"/>
    </row>
    <row r="13" spans="2:23" s="22" customFormat="1" ht="18" customHeight="1" x14ac:dyDescent="0.2">
      <c r="B13" s="50"/>
      <c r="C13" s="107" t="s">
        <v>56</v>
      </c>
      <c r="W13" s="123"/>
    </row>
    <row r="14" spans="2:23" s="22" customFormat="1" ht="18" customHeight="1" x14ac:dyDescent="0.2">
      <c r="B14" s="20" t="s">
        <v>92</v>
      </c>
      <c r="C14" s="44" t="s">
        <v>93</v>
      </c>
      <c r="D14" s="43">
        <v>273.58499999999992</v>
      </c>
      <c r="E14" s="43">
        <v>0</v>
      </c>
      <c r="F14" s="43">
        <v>221.71600000000001</v>
      </c>
      <c r="G14" s="59">
        <v>495.30099999999993</v>
      </c>
      <c r="H14" s="43">
        <v>217.36500000000001</v>
      </c>
      <c r="I14" s="43">
        <v>644.59399999999994</v>
      </c>
      <c r="J14" s="43">
        <v>214.13</v>
      </c>
      <c r="K14" s="59">
        <v>1076.0889999999999</v>
      </c>
      <c r="L14" s="43">
        <v>20.141999999999999</v>
      </c>
      <c r="M14" s="43">
        <v>159.572</v>
      </c>
      <c r="N14" s="43">
        <v>430.19799999999998</v>
      </c>
      <c r="O14" s="59">
        <v>609.91200000000003</v>
      </c>
      <c r="P14" s="43">
        <v>467.01100000000002</v>
      </c>
      <c r="Q14" s="43">
        <v>152.64099999999999</v>
      </c>
      <c r="R14" s="43">
        <v>694.4380000000001</v>
      </c>
      <c r="S14" s="59">
        <v>1314.0900000000001</v>
      </c>
      <c r="T14" s="59">
        <v>3495.3919999999998</v>
      </c>
      <c r="V14" s="59"/>
      <c r="W14" s="123"/>
    </row>
    <row r="15" spans="2:23" s="22" customFormat="1" ht="18" customHeight="1" x14ac:dyDescent="0.2">
      <c r="B15" s="20" t="s">
        <v>60</v>
      </c>
      <c r="C15" s="44" t="s">
        <v>94</v>
      </c>
      <c r="D15" s="43">
        <v>904.92999999999972</v>
      </c>
      <c r="E15" s="43">
        <v>649.75299999999982</v>
      </c>
      <c r="F15" s="43">
        <v>1015.8160000000006</v>
      </c>
      <c r="G15" s="59">
        <v>2570.4990000000003</v>
      </c>
      <c r="H15" s="43">
        <v>927.2510000000002</v>
      </c>
      <c r="I15" s="43">
        <v>1310.7330000000002</v>
      </c>
      <c r="J15" s="43">
        <v>1709.9719999999993</v>
      </c>
      <c r="K15" s="59">
        <v>3947.9559999999997</v>
      </c>
      <c r="L15" s="43">
        <v>970.81899999999962</v>
      </c>
      <c r="M15" s="43">
        <v>899.74599999999987</v>
      </c>
      <c r="N15" s="43">
        <v>1979.3869999999995</v>
      </c>
      <c r="O15" s="59">
        <v>3849.9519999999993</v>
      </c>
      <c r="P15" s="43">
        <v>1133.3889999999999</v>
      </c>
      <c r="Q15" s="43">
        <v>1086.4709999999993</v>
      </c>
      <c r="R15" s="43">
        <v>696.76600000000019</v>
      </c>
      <c r="S15" s="59">
        <v>2916.6259999999993</v>
      </c>
      <c r="T15" s="59">
        <v>13285.032999999996</v>
      </c>
      <c r="V15" s="59"/>
      <c r="W15" s="123"/>
    </row>
    <row r="16" spans="2:23" s="22" customFormat="1" ht="18" customHeight="1" x14ac:dyDescent="0.2">
      <c r="B16" s="20" t="s">
        <v>95</v>
      </c>
      <c r="C16" s="44" t="s">
        <v>96</v>
      </c>
      <c r="D16" s="43">
        <v>942.65699999999981</v>
      </c>
      <c r="E16" s="43">
        <v>755.00900000000001</v>
      </c>
      <c r="F16" s="43">
        <v>456.71899999999999</v>
      </c>
      <c r="G16" s="59">
        <v>2154.3849999999998</v>
      </c>
      <c r="H16" s="43">
        <v>1485.1959999999999</v>
      </c>
      <c r="I16" s="43">
        <v>567.88199999999995</v>
      </c>
      <c r="J16" s="43">
        <v>743.23599999999999</v>
      </c>
      <c r="K16" s="59">
        <v>2796.3139999999999</v>
      </c>
      <c r="L16" s="43">
        <v>524.81799999999998</v>
      </c>
      <c r="M16" s="43">
        <v>1038.52</v>
      </c>
      <c r="N16" s="43">
        <v>926.67100000000005</v>
      </c>
      <c r="O16" s="59">
        <v>2490.009</v>
      </c>
      <c r="P16" s="43">
        <v>858.01099999999997</v>
      </c>
      <c r="Q16" s="43">
        <v>819.94500000000005</v>
      </c>
      <c r="R16" s="43">
        <v>808.23700000000008</v>
      </c>
      <c r="S16" s="59">
        <v>2486.1930000000002</v>
      </c>
      <c r="T16" s="59">
        <v>9926.9010000000017</v>
      </c>
      <c r="V16" s="59"/>
      <c r="W16" s="123"/>
    </row>
    <row r="17" spans="2:24" s="22" customFormat="1" ht="18" customHeight="1" x14ac:dyDescent="0.2">
      <c r="B17" s="20" t="s">
        <v>97</v>
      </c>
      <c r="C17" s="44" t="s">
        <v>98</v>
      </c>
      <c r="D17" s="43">
        <v>879.77000000000078</v>
      </c>
      <c r="E17" s="43">
        <v>755.14000000000033</v>
      </c>
      <c r="F17" s="43">
        <v>765.96300000000019</v>
      </c>
      <c r="G17" s="59">
        <v>2400.8730000000014</v>
      </c>
      <c r="H17" s="43">
        <v>1471.2569999999994</v>
      </c>
      <c r="I17" s="43">
        <v>1112.8270000000005</v>
      </c>
      <c r="J17" s="43">
        <v>1413.5659999999998</v>
      </c>
      <c r="K17" s="59">
        <v>3997.6499999999996</v>
      </c>
      <c r="L17" s="43">
        <v>1075.261</v>
      </c>
      <c r="M17" s="43">
        <v>712.08900000000006</v>
      </c>
      <c r="N17" s="43">
        <v>837.81999999999982</v>
      </c>
      <c r="O17" s="59">
        <v>2625.1699999999996</v>
      </c>
      <c r="P17" s="43">
        <v>448.95200000000023</v>
      </c>
      <c r="Q17" s="43">
        <v>216.001</v>
      </c>
      <c r="R17" s="43">
        <v>288.87900000000019</v>
      </c>
      <c r="S17" s="59">
        <v>953.83200000000033</v>
      </c>
      <c r="T17" s="59">
        <v>9977.5250000000015</v>
      </c>
      <c r="V17" s="59"/>
      <c r="W17" s="123"/>
    </row>
    <row r="18" spans="2:24" s="22" customFormat="1" ht="18" customHeight="1" x14ac:dyDescent="0.2">
      <c r="B18" s="20" t="s">
        <v>101</v>
      </c>
      <c r="C18" s="44" t="s">
        <v>102</v>
      </c>
      <c r="D18" s="43">
        <v>44.101999999999997</v>
      </c>
      <c r="E18" s="43">
        <v>143.61600000000001</v>
      </c>
      <c r="F18" s="43">
        <v>28.603999999999999</v>
      </c>
      <c r="G18" s="59">
        <v>216.322</v>
      </c>
      <c r="H18" s="43">
        <v>372.35700000000008</v>
      </c>
      <c r="I18" s="43">
        <v>153.666</v>
      </c>
      <c r="J18" s="43">
        <v>163.01999999999998</v>
      </c>
      <c r="K18" s="59">
        <v>689.04300000000012</v>
      </c>
      <c r="L18" s="43">
        <v>233.15100000000001</v>
      </c>
      <c r="M18" s="43">
        <v>121.372</v>
      </c>
      <c r="N18" s="43">
        <v>123.063</v>
      </c>
      <c r="O18" s="59">
        <v>477.58600000000001</v>
      </c>
      <c r="P18" s="43">
        <v>289.61199999999997</v>
      </c>
      <c r="Q18" s="43">
        <v>42.909999999999989</v>
      </c>
      <c r="R18" s="43">
        <v>222.06199999999998</v>
      </c>
      <c r="S18" s="59">
        <v>554.58399999999995</v>
      </c>
      <c r="T18" s="59">
        <v>1937.5350000000001</v>
      </c>
      <c r="V18" s="59"/>
      <c r="W18" s="123"/>
    </row>
    <row r="19" spans="2:24" s="22" customFormat="1" ht="18" customHeight="1" x14ac:dyDescent="0.2">
      <c r="B19" s="20" t="s">
        <v>63</v>
      </c>
      <c r="C19" s="44" t="s">
        <v>64</v>
      </c>
      <c r="D19" s="43">
        <v>1014.0709999999998</v>
      </c>
      <c r="E19" s="43">
        <v>979.4350000000004</v>
      </c>
      <c r="F19" s="43">
        <v>1071.1079999999999</v>
      </c>
      <c r="G19" s="59">
        <v>3064.6140000000005</v>
      </c>
      <c r="H19" s="43">
        <v>1641.6579999999985</v>
      </c>
      <c r="I19" s="43">
        <v>1444.9540000000011</v>
      </c>
      <c r="J19" s="43">
        <v>2163.0989999999993</v>
      </c>
      <c r="K19" s="59">
        <v>5249.7109999999993</v>
      </c>
      <c r="L19" s="43">
        <v>1508.0419999999997</v>
      </c>
      <c r="M19" s="43">
        <v>1954.9139999999989</v>
      </c>
      <c r="N19" s="43">
        <v>1207.0620000000001</v>
      </c>
      <c r="O19" s="59">
        <v>4670.0179999999982</v>
      </c>
      <c r="P19" s="43">
        <v>2577.6249999999995</v>
      </c>
      <c r="Q19" s="43">
        <v>1633.8679999999999</v>
      </c>
      <c r="R19" s="43">
        <v>4790.116</v>
      </c>
      <c r="S19" s="59">
        <v>9001.6090000000004</v>
      </c>
      <c r="T19" s="59">
        <v>21985.951999999997</v>
      </c>
      <c r="V19" s="59"/>
      <c r="W19" s="123"/>
    </row>
    <row r="20" spans="2:24" s="22" customFormat="1" ht="18" customHeight="1" x14ac:dyDescent="0.2">
      <c r="B20" s="20" t="s">
        <v>65</v>
      </c>
      <c r="C20" s="44" t="s">
        <v>66</v>
      </c>
      <c r="D20" s="43">
        <v>2691.3180000000011</v>
      </c>
      <c r="E20" s="43">
        <v>2889.797</v>
      </c>
      <c r="F20" s="43">
        <v>5588.8980000000001</v>
      </c>
      <c r="G20" s="59">
        <v>11170.013000000003</v>
      </c>
      <c r="H20" s="43">
        <v>4292.4199999999992</v>
      </c>
      <c r="I20" s="43">
        <v>4497.79</v>
      </c>
      <c r="J20" s="43">
        <v>2842.8950000000009</v>
      </c>
      <c r="K20" s="59">
        <v>11633.105</v>
      </c>
      <c r="L20" s="43">
        <v>3090.4230000000007</v>
      </c>
      <c r="M20" s="43">
        <v>4575.1769999999979</v>
      </c>
      <c r="N20" s="43">
        <v>5105.920000000001</v>
      </c>
      <c r="O20" s="59">
        <v>12771.52</v>
      </c>
      <c r="P20" s="43">
        <v>4236.7240000000011</v>
      </c>
      <c r="Q20" s="43">
        <v>4132.764000000001</v>
      </c>
      <c r="R20" s="43">
        <v>5021.3490000000002</v>
      </c>
      <c r="S20" s="59">
        <v>13390.837000000001</v>
      </c>
      <c r="T20" s="59">
        <v>48965.475000000006</v>
      </c>
      <c r="V20" s="59"/>
      <c r="W20" s="123"/>
    </row>
    <row r="21" spans="2:24" s="22" customFormat="1" ht="18" customHeight="1" x14ac:dyDescent="0.2">
      <c r="B21" s="20" t="s">
        <v>161</v>
      </c>
      <c r="C21" s="44" t="s">
        <v>164</v>
      </c>
      <c r="D21" s="43">
        <v>0</v>
      </c>
      <c r="E21" s="43">
        <v>0</v>
      </c>
      <c r="F21" s="43">
        <v>0</v>
      </c>
      <c r="G21" s="59">
        <v>0</v>
      </c>
      <c r="H21" s="43">
        <v>0</v>
      </c>
      <c r="I21" s="43">
        <v>0</v>
      </c>
      <c r="J21" s="43">
        <v>0</v>
      </c>
      <c r="K21" s="59">
        <v>0</v>
      </c>
      <c r="L21" s="43">
        <v>0</v>
      </c>
      <c r="M21" s="43">
        <v>0</v>
      </c>
      <c r="N21" s="43">
        <v>0</v>
      </c>
      <c r="O21" s="59">
        <v>0</v>
      </c>
      <c r="P21" s="43">
        <v>0</v>
      </c>
      <c r="Q21" s="43">
        <v>0</v>
      </c>
      <c r="R21" s="43">
        <v>3762.41</v>
      </c>
      <c r="S21" s="59">
        <v>3762.41</v>
      </c>
      <c r="T21" s="59">
        <v>3762.41</v>
      </c>
      <c r="V21" s="59"/>
      <c r="W21" s="123"/>
    </row>
    <row r="22" spans="2:24" s="22" customFormat="1" ht="18" customHeight="1" x14ac:dyDescent="0.2">
      <c r="B22" s="20" t="s">
        <v>152</v>
      </c>
      <c r="C22" s="44" t="s">
        <v>157</v>
      </c>
      <c r="D22" s="43">
        <v>0.83799999999999997</v>
      </c>
      <c r="E22" s="43">
        <v>69.72</v>
      </c>
      <c r="F22" s="43">
        <v>0</v>
      </c>
      <c r="G22" s="59">
        <v>70.557999999999993</v>
      </c>
      <c r="H22" s="43">
        <v>0</v>
      </c>
      <c r="I22" s="43">
        <v>0</v>
      </c>
      <c r="J22" s="43">
        <v>0</v>
      </c>
      <c r="K22" s="59">
        <v>0</v>
      </c>
      <c r="L22" s="43">
        <v>0</v>
      </c>
      <c r="M22" s="43">
        <v>113.092</v>
      </c>
      <c r="N22" s="43">
        <v>0</v>
      </c>
      <c r="O22" s="59">
        <v>113.092</v>
      </c>
      <c r="P22" s="43">
        <v>556.78899999999999</v>
      </c>
      <c r="Q22" s="43">
        <v>463.92499999999995</v>
      </c>
      <c r="R22" s="43">
        <v>537.67399999999998</v>
      </c>
      <c r="S22" s="59">
        <v>1558.3879999999999</v>
      </c>
      <c r="T22" s="59">
        <v>1742.038</v>
      </c>
      <c r="V22" s="59"/>
      <c r="W22" s="123"/>
    </row>
    <row r="23" spans="2:24" s="22" customFormat="1" ht="18" customHeight="1" x14ac:dyDescent="0.2">
      <c r="B23" s="20" t="s">
        <v>73</v>
      </c>
      <c r="C23" s="44" t="s">
        <v>74</v>
      </c>
      <c r="D23" s="43">
        <v>556.89199999999983</v>
      </c>
      <c r="E23" s="43">
        <v>900.66900000000021</v>
      </c>
      <c r="F23" s="43">
        <v>749.10500000000025</v>
      </c>
      <c r="G23" s="59">
        <v>2206.6660000000002</v>
      </c>
      <c r="H23" s="43">
        <v>13235.597</v>
      </c>
      <c r="I23" s="43">
        <v>1369.9049999999997</v>
      </c>
      <c r="J23" s="43">
        <v>763.34799999999939</v>
      </c>
      <c r="K23" s="59">
        <v>15368.85</v>
      </c>
      <c r="L23" s="43">
        <v>1213.6480000000006</v>
      </c>
      <c r="M23" s="43">
        <v>10065.423000000001</v>
      </c>
      <c r="N23" s="43">
        <v>891.7059999999999</v>
      </c>
      <c r="O23" s="59">
        <v>12170.777000000002</v>
      </c>
      <c r="P23" s="43">
        <v>1104.6659999999997</v>
      </c>
      <c r="Q23" s="43">
        <v>1017.2039999999997</v>
      </c>
      <c r="R23" s="43">
        <v>861.49499999999944</v>
      </c>
      <c r="S23" s="59">
        <v>2983.3649999999989</v>
      </c>
      <c r="T23" s="59">
        <v>32729.657999999999</v>
      </c>
      <c r="V23" s="59"/>
      <c r="W23" s="123"/>
    </row>
    <row r="24" spans="2:24" s="22" customFormat="1" ht="18" customHeight="1" x14ac:dyDescent="0.2">
      <c r="B24" s="20" t="s">
        <v>103</v>
      </c>
      <c r="C24" s="44" t="s">
        <v>104</v>
      </c>
      <c r="D24" s="43">
        <v>0</v>
      </c>
      <c r="E24" s="43">
        <v>0</v>
      </c>
      <c r="F24" s="43" t="s">
        <v>9</v>
      </c>
      <c r="G24" s="59" t="s">
        <v>9</v>
      </c>
      <c r="H24" s="43">
        <v>2.149</v>
      </c>
      <c r="I24" s="43">
        <v>522.76900000000001</v>
      </c>
      <c r="J24" s="43">
        <v>2339.6410000000001</v>
      </c>
      <c r="K24" s="59">
        <v>2864.5590000000002</v>
      </c>
      <c r="L24" s="43" t="s">
        <v>9</v>
      </c>
      <c r="M24" s="43">
        <v>611.19799999999998</v>
      </c>
      <c r="N24" s="43">
        <v>1024.7809999999999</v>
      </c>
      <c r="O24" s="59">
        <v>1636.1369999999999</v>
      </c>
      <c r="P24" s="43">
        <v>611.75099999999998</v>
      </c>
      <c r="Q24" s="43">
        <v>2160.4859999999999</v>
      </c>
      <c r="R24" s="43">
        <v>1135.4449999999999</v>
      </c>
      <c r="S24" s="59">
        <v>3907.6819999999998</v>
      </c>
      <c r="T24" s="59">
        <v>8408.5769999999993</v>
      </c>
      <c r="V24" s="59"/>
      <c r="W24" s="123"/>
    </row>
    <row r="25" spans="2:24" s="22" customFormat="1" ht="18" customHeight="1" x14ac:dyDescent="0.2">
      <c r="B25" s="20" t="s">
        <v>77</v>
      </c>
      <c r="C25" s="44" t="s">
        <v>78</v>
      </c>
      <c r="D25" s="43">
        <v>1149.7180000000005</v>
      </c>
      <c r="E25" s="43">
        <v>1065.6439999999996</v>
      </c>
      <c r="F25" s="43">
        <v>1666.2920000000017</v>
      </c>
      <c r="G25" s="59">
        <v>3881.6540000000018</v>
      </c>
      <c r="H25" s="43">
        <v>1753.6509999999992</v>
      </c>
      <c r="I25" s="43">
        <v>1471.3269999999998</v>
      </c>
      <c r="J25" s="43">
        <v>1298.3190000000004</v>
      </c>
      <c r="K25" s="59">
        <v>4523.2969999999996</v>
      </c>
      <c r="L25" s="43">
        <v>1233.059</v>
      </c>
      <c r="M25" s="43">
        <v>821.2279999999995</v>
      </c>
      <c r="N25" s="43">
        <v>1317.6060000000004</v>
      </c>
      <c r="O25" s="59">
        <v>3371.893</v>
      </c>
      <c r="P25" s="43">
        <v>1101.8800000000001</v>
      </c>
      <c r="Q25" s="43">
        <v>1650.1730000000005</v>
      </c>
      <c r="R25" s="43">
        <v>1751.079</v>
      </c>
      <c r="S25" s="59">
        <v>4503.1320000000005</v>
      </c>
      <c r="T25" s="59">
        <v>16279.975999999999</v>
      </c>
      <c r="V25" s="59"/>
      <c r="W25" s="123"/>
    </row>
    <row r="26" spans="2:24" s="22" customFormat="1" ht="18" customHeight="1" x14ac:dyDescent="0.2">
      <c r="B26" s="20" t="s">
        <v>162</v>
      </c>
      <c r="C26" s="44" t="s">
        <v>165</v>
      </c>
      <c r="D26" s="43" t="s">
        <v>9</v>
      </c>
      <c r="E26" s="43">
        <v>0</v>
      </c>
      <c r="F26" s="43">
        <v>2.2469999999999999</v>
      </c>
      <c r="G26" s="59">
        <v>2.4649999999999999</v>
      </c>
      <c r="H26" s="43">
        <v>459.23000000000013</v>
      </c>
      <c r="I26" s="43">
        <v>246.67899999999997</v>
      </c>
      <c r="J26" s="43">
        <v>55.975999999999999</v>
      </c>
      <c r="K26" s="59">
        <v>761.8850000000001</v>
      </c>
      <c r="L26" s="43">
        <v>369.89799999999997</v>
      </c>
      <c r="M26" s="43">
        <v>46.069000000000003</v>
      </c>
      <c r="N26" s="43">
        <v>283.87299999999999</v>
      </c>
      <c r="O26" s="59">
        <v>699.83999999999992</v>
      </c>
      <c r="P26" s="43">
        <v>244.31399999999999</v>
      </c>
      <c r="Q26" s="43">
        <v>0</v>
      </c>
      <c r="R26" s="43">
        <v>0</v>
      </c>
      <c r="S26" s="59">
        <v>244.31399999999999</v>
      </c>
      <c r="T26" s="59">
        <v>1708.5040000000001</v>
      </c>
      <c r="V26" s="59"/>
      <c r="W26" s="123"/>
    </row>
    <row r="27" spans="2:24" s="22" customFormat="1" ht="18" customHeight="1" x14ac:dyDescent="0.2">
      <c r="B27" s="20" t="s">
        <v>154</v>
      </c>
      <c r="C27" s="44" t="s">
        <v>159</v>
      </c>
      <c r="D27" s="43">
        <v>21.552</v>
      </c>
      <c r="E27" s="43">
        <v>23.422999999999998</v>
      </c>
      <c r="F27" s="43">
        <v>33.944999999999993</v>
      </c>
      <c r="G27" s="59">
        <v>78.919999999999987</v>
      </c>
      <c r="H27" s="43">
        <v>92.361000000000004</v>
      </c>
      <c r="I27" s="43">
        <v>158.39800000000002</v>
      </c>
      <c r="J27" s="43">
        <v>141.51799999999997</v>
      </c>
      <c r="K27" s="59">
        <v>392.27699999999999</v>
      </c>
      <c r="L27" s="43">
        <v>224.47600000000003</v>
      </c>
      <c r="M27" s="43">
        <v>436.41700000000009</v>
      </c>
      <c r="N27" s="43">
        <v>191.00100000000006</v>
      </c>
      <c r="O27" s="59">
        <v>851.89400000000023</v>
      </c>
      <c r="P27" s="43">
        <v>990.22299999999984</v>
      </c>
      <c r="Q27" s="43">
        <v>60.972999999999999</v>
      </c>
      <c r="R27" s="43">
        <v>171.92000000000002</v>
      </c>
      <c r="S27" s="59">
        <v>1223.116</v>
      </c>
      <c r="T27" s="59">
        <v>2546.2069999999999</v>
      </c>
      <c r="V27" s="59"/>
      <c r="W27" s="123"/>
    </row>
    <row r="28" spans="2:24" s="22" customFormat="1" ht="18" customHeight="1" x14ac:dyDescent="0.2">
      <c r="B28" s="20" t="s">
        <v>138</v>
      </c>
      <c r="C28" s="44" t="s">
        <v>139</v>
      </c>
      <c r="D28" s="43">
        <v>56.643999999999998</v>
      </c>
      <c r="E28" s="43">
        <v>81.066000000000003</v>
      </c>
      <c r="F28" s="43">
        <v>111.733</v>
      </c>
      <c r="G28" s="59">
        <v>249.44300000000001</v>
      </c>
      <c r="H28" s="43">
        <v>0</v>
      </c>
      <c r="I28" s="43">
        <v>307.46000000000004</v>
      </c>
      <c r="J28" s="43">
        <v>119.25999999999999</v>
      </c>
      <c r="K28" s="59">
        <v>426.72</v>
      </c>
      <c r="L28" s="43">
        <v>659.61500000000001</v>
      </c>
      <c r="M28" s="43">
        <v>580.95000000000005</v>
      </c>
      <c r="N28" s="43">
        <v>329.5</v>
      </c>
      <c r="O28" s="59">
        <v>1570.0650000000001</v>
      </c>
      <c r="P28" s="43">
        <v>281.31400000000002</v>
      </c>
      <c r="Q28" s="43">
        <v>355.71</v>
      </c>
      <c r="R28" s="43">
        <v>697.67100000000005</v>
      </c>
      <c r="S28" s="59">
        <v>1334.6950000000002</v>
      </c>
      <c r="T28" s="59">
        <v>3580.9229999999998</v>
      </c>
      <c r="V28" s="59"/>
      <c r="W28" s="123"/>
    </row>
    <row r="29" spans="2:24" s="22" customFormat="1" ht="18" customHeight="1" x14ac:dyDescent="0.2">
      <c r="B29" s="20" t="s">
        <v>79</v>
      </c>
      <c r="C29" s="44" t="s">
        <v>80</v>
      </c>
      <c r="D29" s="43">
        <v>6296.420999999993</v>
      </c>
      <c r="E29" s="43">
        <v>7575.154999999997</v>
      </c>
      <c r="F29" s="43">
        <v>9055.2809999999808</v>
      </c>
      <c r="G29" s="59">
        <v>22926.856999999971</v>
      </c>
      <c r="H29" s="43">
        <v>10694.48300000002</v>
      </c>
      <c r="I29" s="43">
        <v>7694.1220000000076</v>
      </c>
      <c r="J29" s="43">
        <v>8082.9320000000007</v>
      </c>
      <c r="K29" s="59">
        <v>26471.537000000029</v>
      </c>
      <c r="L29" s="43">
        <v>11086.227999999994</v>
      </c>
      <c r="M29" s="43">
        <v>9205.8610000000081</v>
      </c>
      <c r="N29" s="43">
        <v>8127.0900000000138</v>
      </c>
      <c r="O29" s="59">
        <v>28419.179000000015</v>
      </c>
      <c r="P29" s="43">
        <v>10236.250000000013</v>
      </c>
      <c r="Q29" s="43">
        <v>8220.480000000005</v>
      </c>
      <c r="R29" s="43">
        <v>11197.016000000025</v>
      </c>
      <c r="S29" s="59">
        <v>29653.746000000043</v>
      </c>
      <c r="T29" s="59">
        <v>107471.31900000008</v>
      </c>
      <c r="V29" s="59"/>
      <c r="W29" s="123"/>
      <c r="X29" s="44"/>
    </row>
    <row r="30" spans="2:24" s="22" customFormat="1" ht="18" customHeight="1" x14ac:dyDescent="0.2">
      <c r="B30" s="20" t="s">
        <v>163</v>
      </c>
      <c r="C30" s="44" t="s">
        <v>166</v>
      </c>
      <c r="D30" s="43">
        <v>102.754</v>
      </c>
      <c r="E30" s="43">
        <v>3.4740000000000002</v>
      </c>
      <c r="F30" s="43">
        <v>5.4669999999999996</v>
      </c>
      <c r="G30" s="59">
        <v>111.69500000000001</v>
      </c>
      <c r="H30" s="43">
        <v>39.361000000000004</v>
      </c>
      <c r="I30" s="43">
        <v>33.997999999999998</v>
      </c>
      <c r="J30" s="43">
        <v>157.03300000000002</v>
      </c>
      <c r="K30" s="59">
        <v>230.39200000000002</v>
      </c>
      <c r="L30" s="43">
        <v>18.622000000000003</v>
      </c>
      <c r="M30" s="43">
        <v>452.11399999999998</v>
      </c>
      <c r="N30" s="43">
        <v>295.27699999999999</v>
      </c>
      <c r="O30" s="59">
        <v>766.01299999999992</v>
      </c>
      <c r="P30" s="43">
        <v>332.66800000000006</v>
      </c>
      <c r="Q30" s="43">
        <v>297.95099999999996</v>
      </c>
      <c r="R30" s="43">
        <v>237.06199999999998</v>
      </c>
      <c r="S30" s="59">
        <v>867.68100000000004</v>
      </c>
      <c r="T30" s="59">
        <v>1975.7809999999999</v>
      </c>
      <c r="V30" s="59"/>
      <c r="W30" s="123"/>
    </row>
    <row r="31" spans="2:24" s="22" customFormat="1" ht="18" customHeight="1" x14ac:dyDescent="0.2">
      <c r="B31" s="20" t="s">
        <v>105</v>
      </c>
      <c r="C31" s="44" t="s">
        <v>106</v>
      </c>
      <c r="D31" s="43">
        <v>270.80199999999996</v>
      </c>
      <c r="E31" s="43">
        <v>75.387999999999991</v>
      </c>
      <c r="F31" s="43">
        <v>253.88500000000002</v>
      </c>
      <c r="G31" s="59">
        <v>600.07499999999993</v>
      </c>
      <c r="H31" s="43">
        <v>247.24600000000004</v>
      </c>
      <c r="I31" s="43">
        <v>1098.3150000000001</v>
      </c>
      <c r="J31" s="43">
        <v>184.52500000000001</v>
      </c>
      <c r="K31" s="59">
        <v>1530.0860000000002</v>
      </c>
      <c r="L31" s="43">
        <v>157.14599999999999</v>
      </c>
      <c r="M31" s="43">
        <v>113.44199999999999</v>
      </c>
      <c r="N31" s="43">
        <v>98.639999999999986</v>
      </c>
      <c r="O31" s="59">
        <v>369.22799999999995</v>
      </c>
      <c r="P31" s="43">
        <v>22.263000000000002</v>
      </c>
      <c r="Q31" s="43">
        <v>210.09300000000002</v>
      </c>
      <c r="R31" s="43">
        <v>280.267</v>
      </c>
      <c r="S31" s="59">
        <v>512.62300000000005</v>
      </c>
      <c r="T31" s="59">
        <v>3012.0119999999997</v>
      </c>
      <c r="V31" s="59"/>
      <c r="W31" s="123"/>
      <c r="X31" s="44"/>
    </row>
    <row r="32" spans="2:24" s="22" customFormat="1" ht="18" customHeight="1" x14ac:dyDescent="0.2">
      <c r="B32" s="20" t="s">
        <v>140</v>
      </c>
      <c r="C32" s="44" t="s">
        <v>160</v>
      </c>
      <c r="D32" s="43">
        <v>213.17499999999998</v>
      </c>
      <c r="E32" s="43">
        <v>112.748</v>
      </c>
      <c r="F32" s="43">
        <v>110.44399999999999</v>
      </c>
      <c r="G32" s="59">
        <v>436.36699999999996</v>
      </c>
      <c r="H32" s="43">
        <v>99.245000000000005</v>
      </c>
      <c r="I32" s="43">
        <v>78.69</v>
      </c>
      <c r="J32" s="43">
        <v>94.738</v>
      </c>
      <c r="K32" s="59">
        <v>272.673</v>
      </c>
      <c r="L32" s="43">
        <v>539.68599999999958</v>
      </c>
      <c r="M32" s="43">
        <v>100.45599999999995</v>
      </c>
      <c r="N32" s="43">
        <v>120.86499999999991</v>
      </c>
      <c r="O32" s="59">
        <v>761.00699999999938</v>
      </c>
      <c r="P32" s="43">
        <v>169.685</v>
      </c>
      <c r="Q32" s="43">
        <v>175.80799999999999</v>
      </c>
      <c r="R32" s="43">
        <v>138.541</v>
      </c>
      <c r="S32" s="59">
        <v>484.03399999999999</v>
      </c>
      <c r="T32" s="59">
        <v>1954.0809999999994</v>
      </c>
      <c r="V32" s="59"/>
      <c r="W32" s="123"/>
    </row>
    <row r="33" spans="2:23" s="22" customFormat="1" ht="18" customHeight="1" x14ac:dyDescent="0.2">
      <c r="B33" s="20" t="s">
        <v>107</v>
      </c>
      <c r="C33" s="44" t="s">
        <v>108</v>
      </c>
      <c r="D33" s="43">
        <v>432.77499999999998</v>
      </c>
      <c r="E33" s="43">
        <v>1341.8889999999999</v>
      </c>
      <c r="F33" s="43">
        <v>707.64899999999989</v>
      </c>
      <c r="G33" s="59">
        <v>2482.3129999999996</v>
      </c>
      <c r="H33" s="43">
        <v>1205.3029999999999</v>
      </c>
      <c r="I33" s="43">
        <v>398.82400000000001</v>
      </c>
      <c r="J33" s="43">
        <v>1202.8890000000001</v>
      </c>
      <c r="K33" s="59">
        <v>2807.0160000000001</v>
      </c>
      <c r="L33" s="43">
        <v>593.18299999999999</v>
      </c>
      <c r="M33" s="43">
        <v>793.71900000000005</v>
      </c>
      <c r="N33" s="43">
        <v>370.46600000000001</v>
      </c>
      <c r="O33" s="59">
        <v>1757.3679999999999</v>
      </c>
      <c r="P33" s="43">
        <v>991.36599999999999</v>
      </c>
      <c r="Q33" s="43">
        <v>828.44299999999998</v>
      </c>
      <c r="R33" s="43">
        <v>69.158000000000001</v>
      </c>
      <c r="S33" s="59">
        <v>1888.9669999999999</v>
      </c>
      <c r="T33" s="59">
        <v>8935.6639999999989</v>
      </c>
      <c r="V33" s="59"/>
      <c r="W33" s="123"/>
    </row>
    <row r="34" spans="2:23" s="45" customFormat="1" ht="6" customHeight="1" x14ac:dyDescent="0.2">
      <c r="C34" s="108"/>
      <c r="D34" s="43"/>
      <c r="E34" s="43"/>
      <c r="F34" s="43"/>
      <c r="G34" s="43"/>
      <c r="H34" s="43"/>
      <c r="J34" s="62"/>
      <c r="K34" s="62"/>
      <c r="L34" s="62"/>
      <c r="M34" s="62"/>
      <c r="N34" s="62"/>
      <c r="V34" s="59"/>
      <c r="W34" s="123"/>
    </row>
    <row r="35" spans="2:23" s="45" customFormat="1" ht="3" customHeight="1" x14ac:dyDescent="0.25">
      <c r="B35" s="109"/>
      <c r="C35" s="109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</row>
    <row r="36" spans="2:23" s="45" customFormat="1" ht="9" customHeight="1" x14ac:dyDescent="0.25">
      <c r="D36" s="47"/>
      <c r="E36" s="47"/>
      <c r="F36" s="47"/>
      <c r="G36" s="47"/>
      <c r="H36" s="47"/>
    </row>
    <row r="37" spans="2:23" s="38" customFormat="1" ht="12.75" customHeight="1" x14ac:dyDescent="0.15">
      <c r="B37" s="136" t="s">
        <v>85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</row>
    <row r="38" spans="2:23" s="38" customFormat="1" ht="12.75" customHeight="1" x14ac:dyDescent="0.25">
      <c r="B38" s="110" t="s">
        <v>45</v>
      </c>
    </row>
    <row r="39" spans="2:23" s="38" customFormat="1" ht="5.25" customHeight="1" x14ac:dyDescent="0.25">
      <c r="B39" s="49"/>
      <c r="C39" s="47"/>
      <c r="D39" s="47"/>
      <c r="E39" s="49"/>
      <c r="F39" s="47"/>
      <c r="G39" s="47"/>
    </row>
    <row r="40" spans="2:23" s="38" customFormat="1" ht="11.25" customHeight="1" x14ac:dyDescent="0.25">
      <c r="B40" s="137" t="s">
        <v>86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</row>
    <row r="41" spans="2:23" ht="12.75" customHeight="1" x14ac:dyDescent="0.25">
      <c r="B41" s="138" t="s">
        <v>87</v>
      </c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</row>
    <row r="42" spans="2:23" s="51" customFormat="1" ht="15" customHeight="1" x14ac:dyDescent="0.25">
      <c r="B42" s="138" t="s">
        <v>109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</row>
    <row r="43" spans="2:23" x14ac:dyDescent="0.25">
      <c r="B43" s="138" t="s">
        <v>110</v>
      </c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</row>
    <row r="44" spans="2:23" x14ac:dyDescent="0.25">
      <c r="B44" s="138" t="s">
        <v>111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</row>
    <row r="45" spans="2:23" x14ac:dyDescent="0.25">
      <c r="B45" s="111" t="s">
        <v>112</v>
      </c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</row>
  </sheetData>
  <mergeCells count="10">
    <mergeCell ref="B40:T40"/>
    <mergeCell ref="B41:T41"/>
    <mergeCell ref="B42:T42"/>
    <mergeCell ref="B43:T43"/>
    <mergeCell ref="B44:T44"/>
    <mergeCell ref="B1:T1"/>
    <mergeCell ref="B4:B5"/>
    <mergeCell ref="C4:C5"/>
    <mergeCell ref="D5:T5"/>
    <mergeCell ref="B37:T37"/>
  </mergeCells>
  <hyperlinks>
    <hyperlink ref="V3" location="Contents!A1" display="(Back to Contents)" xr:uid="{00000000-0004-0000-0400-000000000000}"/>
    <hyperlink ref="B38" r:id="rId1" xr:uid="{00000000-0004-0000-0400-000001000000}"/>
  </hyperlinks>
  <printOptions horizontalCentered="1"/>
  <pageMargins left="0.47244094488188981" right="0.47244094488188981" top="0.6692913385826772" bottom="0.27559055118110237" header="0" footer="0"/>
  <pageSetup paperSize="9" scale="60" fitToWidth="4" fitToHeight="4" orientation="landscape" r:id="rId2"/>
  <colBreaks count="1" manualBreakCount="1">
    <brk id="11" max="46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AN58"/>
  <sheetViews>
    <sheetView showGridLines="0" zoomScaleNormal="100" workbookViewId="0">
      <pane xSplit="3" ySplit="6" topLeftCell="D7" activePane="bottomRight" state="frozen"/>
      <selection pane="topRight" sqref="A1:XFD1"/>
      <selection pane="bottomLeft" sqref="A1:XFD1"/>
      <selection pane="bottomRight" activeCell="B1" sqref="B1:AK1"/>
    </sheetView>
  </sheetViews>
  <sheetFormatPr defaultColWidth="9.21875" defaultRowHeight="13.2" outlineLevelCol="1" x14ac:dyDescent="0.25"/>
  <cols>
    <col min="1" max="1" width="6.77734375" style="31" customWidth="1"/>
    <col min="2" max="2" width="10.44140625" style="31" customWidth="1"/>
    <col min="3" max="3" width="32.44140625" style="31" customWidth="1"/>
    <col min="4" max="9" width="12.77734375" style="31" customWidth="1" outlineLevel="1"/>
    <col min="10" max="11" width="12.77734375" style="31" customWidth="1"/>
    <col min="12" max="17" width="12.77734375" style="31" customWidth="1" outlineLevel="1"/>
    <col min="18" max="19" width="12.77734375" style="31" customWidth="1"/>
    <col min="20" max="25" width="12.77734375" style="31" customWidth="1" outlineLevel="1"/>
    <col min="26" max="27" width="12.77734375" style="31" customWidth="1"/>
    <col min="28" max="33" width="12.77734375" style="31" customWidth="1" outlineLevel="1"/>
    <col min="34" max="37" width="12.77734375" style="31" customWidth="1"/>
    <col min="38" max="38" width="6.77734375" style="31" customWidth="1"/>
    <col min="39" max="39" width="15.5546875" style="31" bestFit="1" customWidth="1"/>
    <col min="40" max="16384" width="9.21875" style="31"/>
  </cols>
  <sheetData>
    <row r="1" spans="1:40" s="13" customFormat="1" ht="19.5" customHeight="1" x14ac:dyDescent="0.25">
      <c r="A1" s="12"/>
      <c r="B1" s="147" t="s">
        <v>113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</row>
    <row r="2" spans="1:40" s="13" customFormat="1" ht="18" customHeight="1" x14ac:dyDescent="0.25">
      <c r="A2" s="12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40" s="16" customFormat="1" ht="15" customHeight="1" x14ac:dyDescent="0.2">
      <c r="A3" s="15"/>
      <c r="B3" s="1" t="s">
        <v>48</v>
      </c>
      <c r="C3" s="15"/>
      <c r="D3" s="66"/>
      <c r="E3" s="66"/>
      <c r="F3" s="66"/>
      <c r="G3" s="66"/>
      <c r="H3" s="66"/>
      <c r="I3" s="66"/>
      <c r="J3" s="150"/>
      <c r="K3" s="150"/>
      <c r="L3" s="127"/>
      <c r="M3" s="12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M3" s="60" t="s">
        <v>3</v>
      </c>
    </row>
    <row r="4" spans="1:40" s="16" customFormat="1" ht="18" customHeight="1" x14ac:dyDescent="0.2">
      <c r="A4" s="15"/>
      <c r="B4" s="151" t="s">
        <v>114</v>
      </c>
      <c r="C4" s="151" t="s">
        <v>115</v>
      </c>
      <c r="D4" s="153" t="s">
        <v>22</v>
      </c>
      <c r="E4" s="154"/>
      <c r="F4" s="153" t="s">
        <v>23</v>
      </c>
      <c r="G4" s="154"/>
      <c r="H4" s="153" t="s">
        <v>24</v>
      </c>
      <c r="I4" s="154"/>
      <c r="J4" s="153" t="s">
        <v>147</v>
      </c>
      <c r="K4" s="154"/>
      <c r="L4" s="158" t="s">
        <v>25</v>
      </c>
      <c r="M4" s="160"/>
      <c r="N4" s="158" t="s">
        <v>26</v>
      </c>
      <c r="O4" s="159"/>
      <c r="P4" s="158" t="s">
        <v>27</v>
      </c>
      <c r="Q4" s="160"/>
      <c r="R4" s="158" t="s">
        <v>148</v>
      </c>
      <c r="S4" s="160"/>
      <c r="T4" s="158" t="s">
        <v>28</v>
      </c>
      <c r="U4" s="160"/>
      <c r="V4" s="158" t="s">
        <v>29</v>
      </c>
      <c r="W4" s="160"/>
      <c r="X4" s="158" t="s">
        <v>30</v>
      </c>
      <c r="Y4" s="160"/>
      <c r="Z4" s="158" t="s">
        <v>149</v>
      </c>
      <c r="AA4" s="160"/>
      <c r="AB4" s="158" t="s">
        <v>31</v>
      </c>
      <c r="AC4" s="159"/>
      <c r="AD4" s="158" t="s">
        <v>32</v>
      </c>
      <c r="AE4" s="160"/>
      <c r="AF4" s="158" t="s">
        <v>33</v>
      </c>
      <c r="AG4" s="159"/>
      <c r="AH4" s="158" t="s">
        <v>150</v>
      </c>
      <c r="AI4" s="159"/>
      <c r="AJ4" s="158" t="s">
        <v>34</v>
      </c>
      <c r="AK4" s="160"/>
    </row>
    <row r="5" spans="1:40" s="16" customFormat="1" ht="18" customHeight="1" x14ac:dyDescent="0.2">
      <c r="A5" s="15"/>
      <c r="B5" s="152"/>
      <c r="C5" s="152"/>
      <c r="D5" s="77" t="s">
        <v>116</v>
      </c>
      <c r="E5" s="77" t="s">
        <v>117</v>
      </c>
      <c r="F5" s="77" t="s">
        <v>116</v>
      </c>
      <c r="G5" s="77" t="s">
        <v>117</v>
      </c>
      <c r="H5" s="77" t="s">
        <v>116</v>
      </c>
      <c r="I5" s="77" t="s">
        <v>117</v>
      </c>
      <c r="J5" s="77" t="s">
        <v>116</v>
      </c>
      <c r="K5" s="77" t="s">
        <v>117</v>
      </c>
      <c r="L5" s="77" t="s">
        <v>116</v>
      </c>
      <c r="M5" s="77" t="s">
        <v>117</v>
      </c>
      <c r="N5" s="77" t="s">
        <v>116</v>
      </c>
      <c r="O5" s="77" t="s">
        <v>117</v>
      </c>
      <c r="P5" s="77" t="s">
        <v>116</v>
      </c>
      <c r="Q5" s="77" t="s">
        <v>117</v>
      </c>
      <c r="R5" s="77" t="s">
        <v>116</v>
      </c>
      <c r="S5" s="77" t="s">
        <v>117</v>
      </c>
      <c r="T5" s="77" t="s">
        <v>116</v>
      </c>
      <c r="U5" s="77" t="s">
        <v>117</v>
      </c>
      <c r="V5" s="77" t="s">
        <v>116</v>
      </c>
      <c r="W5" s="77" t="s">
        <v>117</v>
      </c>
      <c r="X5" s="77" t="s">
        <v>116</v>
      </c>
      <c r="Y5" s="77" t="s">
        <v>117</v>
      </c>
      <c r="Z5" s="77" t="s">
        <v>116</v>
      </c>
      <c r="AA5" s="77" t="s">
        <v>117</v>
      </c>
      <c r="AB5" s="77" t="s">
        <v>116</v>
      </c>
      <c r="AC5" s="77" t="s">
        <v>117</v>
      </c>
      <c r="AD5" s="77" t="s">
        <v>116</v>
      </c>
      <c r="AE5" s="77" t="s">
        <v>117</v>
      </c>
      <c r="AF5" s="77" t="s">
        <v>116</v>
      </c>
      <c r="AG5" s="77" t="s">
        <v>117</v>
      </c>
      <c r="AH5" s="77" t="s">
        <v>116</v>
      </c>
      <c r="AI5" s="77" t="s">
        <v>117</v>
      </c>
      <c r="AJ5" s="77" t="s">
        <v>116</v>
      </c>
      <c r="AK5" s="103" t="s">
        <v>117</v>
      </c>
    </row>
    <row r="6" spans="1:40" s="16" customFormat="1" ht="18" customHeight="1" x14ac:dyDescent="0.2">
      <c r="A6" s="15"/>
      <c r="B6" s="151"/>
      <c r="C6" s="151"/>
      <c r="D6" s="161" t="s">
        <v>51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</row>
    <row r="7" spans="1:40" s="16" customFormat="1" ht="10.5" customHeight="1" x14ac:dyDescent="0.2">
      <c r="B7" s="18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40" s="16" customFormat="1" ht="15" customHeight="1" x14ac:dyDescent="0.2">
      <c r="A8" s="15"/>
      <c r="B8" s="20"/>
      <c r="C8" s="21" t="s">
        <v>34</v>
      </c>
      <c r="D8" s="69">
        <v>34231.919999999998</v>
      </c>
      <c r="E8" s="69">
        <v>17084.458000000002</v>
      </c>
      <c r="F8" s="69">
        <v>35956.716000000008</v>
      </c>
      <c r="G8" s="69">
        <v>18355.099999999999</v>
      </c>
      <c r="H8" s="69">
        <v>40376.969000000005</v>
      </c>
      <c r="I8" s="69">
        <v>22835.654999999999</v>
      </c>
      <c r="J8" s="69">
        <v>110565.60499999998</v>
      </c>
      <c r="K8" s="69">
        <v>58275.212999999996</v>
      </c>
      <c r="L8" s="69">
        <v>44154.684000000001</v>
      </c>
      <c r="M8" s="69">
        <v>39866.722000000002</v>
      </c>
      <c r="N8" s="69">
        <v>51804.097999999998</v>
      </c>
      <c r="O8" s="69">
        <v>24365.458999999999</v>
      </c>
      <c r="P8" s="69">
        <v>47154.457999999991</v>
      </c>
      <c r="Q8" s="69">
        <v>24885.766</v>
      </c>
      <c r="R8" s="69">
        <v>143113.24</v>
      </c>
      <c r="S8" s="69">
        <v>89117.947000000015</v>
      </c>
      <c r="T8" s="69">
        <v>54503.587000000007</v>
      </c>
      <c r="U8" s="69">
        <v>25454.847000000002</v>
      </c>
      <c r="V8" s="69">
        <v>39546.858000000007</v>
      </c>
      <c r="W8" s="69">
        <v>34277.856</v>
      </c>
      <c r="X8" s="69">
        <v>49213.957999999999</v>
      </c>
      <c r="Y8" s="69">
        <v>25402.854000000003</v>
      </c>
      <c r="Z8" s="69">
        <v>143264.40300000002</v>
      </c>
      <c r="AA8" s="69">
        <v>85135.556999999972</v>
      </c>
      <c r="AB8" s="69">
        <v>43937.858</v>
      </c>
      <c r="AC8" s="69">
        <v>28128.857</v>
      </c>
      <c r="AD8" s="69">
        <v>27014.431000000004</v>
      </c>
      <c r="AE8" s="69">
        <v>24952.909</v>
      </c>
      <c r="AF8" s="69">
        <v>28640.667000000001</v>
      </c>
      <c r="AG8" s="69">
        <v>35058.392</v>
      </c>
      <c r="AH8" s="69">
        <v>99592.956000000006</v>
      </c>
      <c r="AI8" s="69">
        <v>88140.157999999996</v>
      </c>
      <c r="AJ8" s="69">
        <v>496536.20400000003</v>
      </c>
      <c r="AK8" s="69">
        <v>320668.87500000006</v>
      </c>
      <c r="AM8" s="131"/>
      <c r="AN8" s="131"/>
    </row>
    <row r="9" spans="1:40" s="16" customFormat="1" ht="3" customHeight="1" x14ac:dyDescent="0.2">
      <c r="A9" s="15"/>
      <c r="B9" s="20"/>
      <c r="C9" s="21"/>
      <c r="D9" s="21"/>
      <c r="E9" s="21"/>
      <c r="F9" s="21"/>
      <c r="G9" s="21"/>
      <c r="H9" s="21"/>
      <c r="I9" s="21"/>
      <c r="J9" s="69"/>
      <c r="K9" s="69"/>
      <c r="M9" s="69"/>
      <c r="Q9" s="69"/>
      <c r="R9" s="69"/>
      <c r="S9" s="69"/>
      <c r="T9" s="75"/>
      <c r="U9" s="75"/>
      <c r="V9" s="75"/>
      <c r="W9" s="75"/>
      <c r="X9" s="75"/>
      <c r="Y9" s="75"/>
      <c r="Z9" s="69"/>
      <c r="AA9" s="69"/>
      <c r="AB9" s="75"/>
      <c r="AC9" s="75"/>
      <c r="AD9" s="75"/>
      <c r="AE9" s="75"/>
      <c r="AF9" s="73"/>
      <c r="AG9" s="73"/>
      <c r="AH9" s="74"/>
      <c r="AI9" s="74"/>
      <c r="AJ9" s="69"/>
      <c r="AK9" s="69"/>
      <c r="AM9" s="131"/>
      <c r="AN9" s="131"/>
    </row>
    <row r="10" spans="1:40" s="16" customFormat="1" ht="18" customHeight="1" x14ac:dyDescent="0.2">
      <c r="A10" s="15"/>
      <c r="B10" s="23">
        <v>1</v>
      </c>
      <c r="C10" s="24" t="s">
        <v>118</v>
      </c>
      <c r="D10" s="76">
        <v>786.37800000000004</v>
      </c>
      <c r="E10" s="76">
        <v>3708.971</v>
      </c>
      <c r="F10" s="76">
        <v>1172.5640000000001</v>
      </c>
      <c r="G10" s="76">
        <v>4341.8069999999998</v>
      </c>
      <c r="H10" s="76">
        <v>893.46600000000001</v>
      </c>
      <c r="I10" s="76">
        <v>4654.6390000000001</v>
      </c>
      <c r="J10" s="69">
        <v>2852.4079999999999</v>
      </c>
      <c r="K10" s="69">
        <v>12705.417000000001</v>
      </c>
      <c r="L10" s="73">
        <v>1103.046</v>
      </c>
      <c r="M10" s="73">
        <v>6819.9189999999999</v>
      </c>
      <c r="N10" s="73">
        <v>2052.5239999999999</v>
      </c>
      <c r="O10" s="73">
        <v>6243.0540000000001</v>
      </c>
      <c r="P10" s="73">
        <v>1063.289</v>
      </c>
      <c r="Q10" s="73">
        <v>6689.3</v>
      </c>
      <c r="R10" s="69">
        <v>4218.8589999999995</v>
      </c>
      <c r="S10" s="69">
        <v>19752.273000000001</v>
      </c>
      <c r="T10" s="73">
        <v>769.94299999999998</v>
      </c>
      <c r="U10" s="73">
        <v>4528.2529999999997</v>
      </c>
      <c r="V10" s="73">
        <v>992.68299999999999</v>
      </c>
      <c r="W10" s="73">
        <v>4881.3779999999997</v>
      </c>
      <c r="X10" s="73">
        <v>1038.136</v>
      </c>
      <c r="Y10" s="73">
        <v>5528.8770000000004</v>
      </c>
      <c r="Z10" s="69">
        <v>2800.7619999999997</v>
      </c>
      <c r="AA10" s="69">
        <v>14938.508</v>
      </c>
      <c r="AB10" s="73">
        <v>1630.278</v>
      </c>
      <c r="AC10" s="73">
        <v>5760.25</v>
      </c>
      <c r="AD10" s="73">
        <v>1227.954</v>
      </c>
      <c r="AE10" s="73">
        <v>5597.652</v>
      </c>
      <c r="AF10" s="73">
        <v>863.29700000000003</v>
      </c>
      <c r="AG10" s="73">
        <v>4715.3959999999997</v>
      </c>
      <c r="AH10" s="74">
        <v>3721.529</v>
      </c>
      <c r="AI10" s="74">
        <v>16073.297999999999</v>
      </c>
      <c r="AJ10" s="69">
        <v>13593.557999999999</v>
      </c>
      <c r="AK10" s="69">
        <v>63469.495999999999</v>
      </c>
      <c r="AM10" s="131"/>
      <c r="AN10" s="131"/>
    </row>
    <row r="11" spans="1:40" s="16" customFormat="1" ht="18" customHeight="1" x14ac:dyDescent="0.2">
      <c r="A11" s="15"/>
      <c r="B11" s="23">
        <v>2</v>
      </c>
      <c r="C11" s="24" t="s">
        <v>119</v>
      </c>
      <c r="D11" s="76">
        <v>5541.0039999999999</v>
      </c>
      <c r="E11" s="76">
        <v>1131.684</v>
      </c>
      <c r="F11" s="76">
        <v>5112.393</v>
      </c>
      <c r="G11" s="76">
        <v>1870.077</v>
      </c>
      <c r="H11" s="76">
        <v>5916.3050000000003</v>
      </c>
      <c r="I11" s="76">
        <v>1732.9949999999999</v>
      </c>
      <c r="J11" s="69">
        <v>16569.702000000001</v>
      </c>
      <c r="K11" s="69">
        <v>4734.7559999999994</v>
      </c>
      <c r="L11" s="73">
        <v>6153.616</v>
      </c>
      <c r="M11" s="73">
        <v>2164.4699999999998</v>
      </c>
      <c r="N11" s="73">
        <v>6858.4040000000005</v>
      </c>
      <c r="O11" s="73">
        <v>2911.9029999999998</v>
      </c>
      <c r="P11" s="73">
        <v>4436.2079999999996</v>
      </c>
      <c r="Q11" s="73">
        <v>2147.8069999999998</v>
      </c>
      <c r="R11" s="69">
        <v>17448.227999999999</v>
      </c>
      <c r="S11" s="69">
        <v>7224.1799999999994</v>
      </c>
      <c r="T11" s="73">
        <v>6519.6540000000005</v>
      </c>
      <c r="U11" s="73">
        <v>1901.203</v>
      </c>
      <c r="V11" s="73">
        <v>5949.2150000000001</v>
      </c>
      <c r="W11" s="73">
        <v>1984.9970000000001</v>
      </c>
      <c r="X11" s="73">
        <v>7590.8040000000001</v>
      </c>
      <c r="Y11" s="73">
        <v>2189.806</v>
      </c>
      <c r="Z11" s="69">
        <v>20059.673000000003</v>
      </c>
      <c r="AA11" s="69">
        <v>6076.0059999999994</v>
      </c>
      <c r="AB11" s="73">
        <v>8132.7249999999995</v>
      </c>
      <c r="AC11" s="73">
        <v>1882.115</v>
      </c>
      <c r="AD11" s="73">
        <v>6784.5969999999998</v>
      </c>
      <c r="AE11" s="73">
        <v>2004.7570000000001</v>
      </c>
      <c r="AF11" s="73">
        <v>6334.63</v>
      </c>
      <c r="AG11" s="73">
        <v>1767.0029999999999</v>
      </c>
      <c r="AH11" s="74">
        <v>21251.952000000001</v>
      </c>
      <c r="AI11" s="74">
        <v>5653.875</v>
      </c>
      <c r="AJ11" s="69">
        <v>75329.555000000008</v>
      </c>
      <c r="AK11" s="69">
        <v>23688.816999999995</v>
      </c>
      <c r="AM11" s="131"/>
      <c r="AN11" s="131"/>
    </row>
    <row r="12" spans="1:40" s="16" customFormat="1" ht="18" customHeight="1" x14ac:dyDescent="0.2">
      <c r="A12" s="15"/>
      <c r="B12" s="23">
        <v>3</v>
      </c>
      <c r="C12" s="24" t="s">
        <v>120</v>
      </c>
      <c r="D12" s="76">
        <v>44.652000000000001</v>
      </c>
      <c r="E12" s="76">
        <v>13.956</v>
      </c>
      <c r="F12" s="76">
        <v>141.34</v>
      </c>
      <c r="G12" s="76">
        <v>8.4179999999999993</v>
      </c>
      <c r="H12" s="76">
        <v>48.151000000000003</v>
      </c>
      <c r="I12" s="76" t="s">
        <v>9</v>
      </c>
      <c r="J12" s="69">
        <v>234.14300000000003</v>
      </c>
      <c r="K12" s="69">
        <v>22.536999999999999</v>
      </c>
      <c r="L12" s="73">
        <v>305.33600000000001</v>
      </c>
      <c r="M12" s="73">
        <v>10.648999999999999</v>
      </c>
      <c r="N12" s="73">
        <v>25.384</v>
      </c>
      <c r="O12" s="73">
        <v>1.034</v>
      </c>
      <c r="P12" s="73">
        <v>9.0739999999999998</v>
      </c>
      <c r="Q12" s="114">
        <v>11.736000000000001</v>
      </c>
      <c r="R12" s="69">
        <v>339.79400000000004</v>
      </c>
      <c r="S12" s="69">
        <v>23.419</v>
      </c>
      <c r="T12" s="73">
        <v>55.683999999999997</v>
      </c>
      <c r="U12" s="73">
        <v>21.917999999999999</v>
      </c>
      <c r="V12" s="73">
        <v>63.314</v>
      </c>
      <c r="W12" s="73">
        <v>0.69900000000000007</v>
      </c>
      <c r="X12" s="73">
        <v>52.841000000000001</v>
      </c>
      <c r="Y12" s="90" t="s">
        <v>9</v>
      </c>
      <c r="Z12" s="69">
        <v>171.839</v>
      </c>
      <c r="AA12" s="69">
        <v>22.802</v>
      </c>
      <c r="AB12" s="73">
        <v>999.09400000000005</v>
      </c>
      <c r="AC12" s="73">
        <v>10.281000000000001</v>
      </c>
      <c r="AD12" s="73">
        <v>411.86099999999999</v>
      </c>
      <c r="AE12" s="90">
        <v>14.347</v>
      </c>
      <c r="AF12" s="73">
        <v>166.50299999999999</v>
      </c>
      <c r="AG12" s="90">
        <v>2.82</v>
      </c>
      <c r="AH12" s="74">
        <v>1577.4579999999999</v>
      </c>
      <c r="AI12" s="74">
        <v>27.448</v>
      </c>
      <c r="AJ12" s="69">
        <v>2323.2339999999999</v>
      </c>
      <c r="AK12" s="69">
        <v>96.206000000000017</v>
      </c>
      <c r="AM12" s="131"/>
      <c r="AN12" s="131"/>
    </row>
    <row r="13" spans="1:40" s="16" customFormat="1" ht="18" customHeight="1" x14ac:dyDescent="0.2">
      <c r="A13" s="15"/>
      <c r="B13" s="23">
        <v>4</v>
      </c>
      <c r="C13" s="24" t="s">
        <v>121</v>
      </c>
      <c r="D13" s="76">
        <v>4007.9160000000002</v>
      </c>
      <c r="E13" s="76">
        <v>1310.5509999999999</v>
      </c>
      <c r="F13" s="76">
        <v>5764.9750000000004</v>
      </c>
      <c r="G13" s="76">
        <v>1015.504</v>
      </c>
      <c r="H13" s="76">
        <v>5281.3710000000001</v>
      </c>
      <c r="I13" s="76">
        <v>2532.125</v>
      </c>
      <c r="J13" s="69">
        <v>15054.261999999999</v>
      </c>
      <c r="K13" s="69">
        <v>4858.18</v>
      </c>
      <c r="L13" s="73">
        <v>4380.7610000000004</v>
      </c>
      <c r="M13" s="73">
        <v>1741.6510000000001</v>
      </c>
      <c r="N13" s="73">
        <v>6021.2879999999996</v>
      </c>
      <c r="O13" s="73">
        <v>1885.992</v>
      </c>
      <c r="P13" s="73">
        <v>7086.0330000000004</v>
      </c>
      <c r="Q13" s="73">
        <v>4024.6410000000001</v>
      </c>
      <c r="R13" s="69">
        <v>17488.081999999999</v>
      </c>
      <c r="S13" s="69">
        <v>7652.2839999999997</v>
      </c>
      <c r="T13" s="73">
        <v>6405.8370000000004</v>
      </c>
      <c r="U13" s="73">
        <v>2142.7159999999999</v>
      </c>
      <c r="V13" s="73">
        <v>4755.2260000000006</v>
      </c>
      <c r="W13" s="73">
        <v>2329.3040000000001</v>
      </c>
      <c r="X13" s="73">
        <v>5250.4430000000002</v>
      </c>
      <c r="Y13" s="73">
        <v>2878.2669999999998</v>
      </c>
      <c r="Z13" s="69">
        <v>16411.506000000001</v>
      </c>
      <c r="AA13" s="69">
        <v>7350.2870000000003</v>
      </c>
      <c r="AB13" s="73">
        <v>6201.4359999999997</v>
      </c>
      <c r="AC13" s="73">
        <v>2465.239</v>
      </c>
      <c r="AD13" s="73">
        <v>4466.183</v>
      </c>
      <c r="AE13" s="73">
        <v>3382.9169999999999</v>
      </c>
      <c r="AF13" s="73">
        <v>4291.9359999999997</v>
      </c>
      <c r="AG13" s="73">
        <v>9387.9040000000005</v>
      </c>
      <c r="AH13" s="74">
        <v>14959.554999999998</v>
      </c>
      <c r="AI13" s="74">
        <v>15236.060000000001</v>
      </c>
      <c r="AJ13" s="69">
        <v>63913.404999999999</v>
      </c>
      <c r="AK13" s="69">
        <v>35096.811000000002</v>
      </c>
      <c r="AM13" s="131"/>
      <c r="AN13" s="131"/>
    </row>
    <row r="14" spans="1:40" s="16" customFormat="1" ht="18" customHeight="1" x14ac:dyDescent="0.2">
      <c r="A14" s="15"/>
      <c r="B14" s="23">
        <v>5</v>
      </c>
      <c r="C14" s="24" t="s">
        <v>122</v>
      </c>
      <c r="D14" s="76">
        <v>629.43299999999999</v>
      </c>
      <c r="E14" s="76">
        <v>767.78300000000002</v>
      </c>
      <c r="F14" s="76">
        <v>1435.671</v>
      </c>
      <c r="G14" s="76">
        <v>776.77800000000002</v>
      </c>
      <c r="H14" s="76">
        <v>1255.664</v>
      </c>
      <c r="I14" s="76">
        <v>900.79600000000005</v>
      </c>
      <c r="J14" s="69">
        <v>3320.768</v>
      </c>
      <c r="K14" s="69">
        <v>2445.357</v>
      </c>
      <c r="L14" s="73">
        <v>920.56500000000005</v>
      </c>
      <c r="M14" s="73">
        <v>1112.789</v>
      </c>
      <c r="N14" s="73">
        <v>820.25099999999998</v>
      </c>
      <c r="O14" s="73">
        <v>1067.1780000000001</v>
      </c>
      <c r="P14" s="73">
        <v>1390.0319999999999</v>
      </c>
      <c r="Q14" s="73">
        <v>1108.365</v>
      </c>
      <c r="R14" s="69">
        <v>3130.848</v>
      </c>
      <c r="S14" s="69">
        <v>3288.3320000000003</v>
      </c>
      <c r="T14" s="73">
        <v>1323.0709999999999</v>
      </c>
      <c r="U14" s="73">
        <v>1021.311</v>
      </c>
      <c r="V14" s="73">
        <v>1304.027</v>
      </c>
      <c r="W14" s="73">
        <v>907.01699999999994</v>
      </c>
      <c r="X14" s="73">
        <v>1427.25</v>
      </c>
      <c r="Y14" s="73">
        <v>1282.008</v>
      </c>
      <c r="Z14" s="69">
        <v>4054.348</v>
      </c>
      <c r="AA14" s="69">
        <v>3210.3360000000002</v>
      </c>
      <c r="AB14" s="73">
        <v>1271.319</v>
      </c>
      <c r="AC14" s="73">
        <v>1006.2380000000001</v>
      </c>
      <c r="AD14" s="73">
        <v>856.54100000000005</v>
      </c>
      <c r="AE14" s="73">
        <v>946.73599999999999</v>
      </c>
      <c r="AF14" s="73">
        <v>1095.0250000000001</v>
      </c>
      <c r="AG14" s="73">
        <v>724.64199999999994</v>
      </c>
      <c r="AH14" s="74">
        <v>3222.8850000000002</v>
      </c>
      <c r="AI14" s="74">
        <v>2677.616</v>
      </c>
      <c r="AJ14" s="69">
        <v>13728.849</v>
      </c>
      <c r="AK14" s="69">
        <v>11621.641000000001</v>
      </c>
      <c r="AM14" s="131"/>
      <c r="AN14" s="131"/>
    </row>
    <row r="15" spans="1:40" s="16" customFormat="1" ht="18" customHeight="1" x14ac:dyDescent="0.2">
      <c r="A15" s="15"/>
      <c r="B15" s="23">
        <v>6</v>
      </c>
      <c r="C15" s="24" t="s">
        <v>123</v>
      </c>
      <c r="D15" s="76">
        <v>61.798999999999999</v>
      </c>
      <c r="E15" s="76">
        <v>29.98</v>
      </c>
      <c r="F15" s="76">
        <v>21.283000000000001</v>
      </c>
      <c r="G15" s="76">
        <v>260.44099999999997</v>
      </c>
      <c r="H15" s="76">
        <v>29.327000000000002</v>
      </c>
      <c r="I15" s="76">
        <v>93.944000000000003</v>
      </c>
      <c r="J15" s="69">
        <v>112.40899999999999</v>
      </c>
      <c r="K15" s="69">
        <v>384.36500000000001</v>
      </c>
      <c r="L15" s="73">
        <v>35.186</v>
      </c>
      <c r="M15" s="73">
        <v>49.155999999999999</v>
      </c>
      <c r="N15" s="73">
        <v>31.757999999999999</v>
      </c>
      <c r="O15" s="73">
        <v>96.457999999999998</v>
      </c>
      <c r="P15" s="73">
        <v>15.007</v>
      </c>
      <c r="Q15" s="73">
        <v>63.286000000000001</v>
      </c>
      <c r="R15" s="69">
        <v>81.951000000000008</v>
      </c>
      <c r="S15" s="69">
        <v>208.9</v>
      </c>
      <c r="T15" s="73">
        <v>29.488</v>
      </c>
      <c r="U15" s="73">
        <v>102.31100000000001</v>
      </c>
      <c r="V15" s="73">
        <v>7.7200000000000006</v>
      </c>
      <c r="W15" s="73">
        <v>201.81399999999999</v>
      </c>
      <c r="X15" s="73">
        <v>37.738</v>
      </c>
      <c r="Y15" s="73">
        <v>79.971999999999994</v>
      </c>
      <c r="Z15" s="69">
        <v>74.945999999999998</v>
      </c>
      <c r="AA15" s="69">
        <v>384.09699999999998</v>
      </c>
      <c r="AB15" s="73">
        <v>53.12</v>
      </c>
      <c r="AC15" s="73">
        <v>229.33</v>
      </c>
      <c r="AD15" s="73">
        <v>23.686</v>
      </c>
      <c r="AE15" s="73">
        <v>116.58</v>
      </c>
      <c r="AF15" s="73">
        <v>4.0490000000000004</v>
      </c>
      <c r="AG15" s="73">
        <v>70.293999999999997</v>
      </c>
      <c r="AH15" s="74">
        <v>80.855000000000004</v>
      </c>
      <c r="AI15" s="74">
        <v>416.20400000000001</v>
      </c>
      <c r="AJ15" s="69">
        <v>350.16100000000006</v>
      </c>
      <c r="AK15" s="69">
        <v>1393.566</v>
      </c>
      <c r="AM15" s="131"/>
      <c r="AN15" s="131"/>
    </row>
    <row r="16" spans="1:40" s="16" customFormat="1" ht="18" customHeight="1" x14ac:dyDescent="0.2">
      <c r="A16" s="15"/>
      <c r="B16" s="23">
        <v>7</v>
      </c>
      <c r="C16" s="24" t="s">
        <v>124</v>
      </c>
      <c r="D16" s="76">
        <v>328.06</v>
      </c>
      <c r="E16" s="76">
        <v>273.90199999999999</v>
      </c>
      <c r="F16" s="76">
        <v>501.71800000000002</v>
      </c>
      <c r="G16" s="76">
        <v>307.68400000000003</v>
      </c>
      <c r="H16" s="76">
        <v>703.98300000000006</v>
      </c>
      <c r="I16" s="76">
        <v>245.93100000000001</v>
      </c>
      <c r="J16" s="69">
        <v>1533.761</v>
      </c>
      <c r="K16" s="69">
        <v>827.51700000000005</v>
      </c>
      <c r="L16" s="73">
        <v>1207.308</v>
      </c>
      <c r="M16" s="73">
        <v>131.661</v>
      </c>
      <c r="N16" s="73">
        <v>575.51099999999997</v>
      </c>
      <c r="O16" s="73">
        <v>403.33300000000003</v>
      </c>
      <c r="P16" s="73">
        <v>614.14099999999996</v>
      </c>
      <c r="Q16" s="73">
        <v>372.09300000000002</v>
      </c>
      <c r="R16" s="69">
        <v>2396.96</v>
      </c>
      <c r="S16" s="69">
        <v>907.08699999999999</v>
      </c>
      <c r="T16" s="73">
        <v>519.48299999999995</v>
      </c>
      <c r="U16" s="73">
        <v>148.553</v>
      </c>
      <c r="V16" s="73">
        <v>239.29</v>
      </c>
      <c r="W16" s="73">
        <v>218.232</v>
      </c>
      <c r="X16" s="73">
        <v>446.58</v>
      </c>
      <c r="Y16" s="73">
        <v>496.048</v>
      </c>
      <c r="Z16" s="69">
        <v>1205.3529999999998</v>
      </c>
      <c r="AA16" s="69">
        <v>862.83299999999997</v>
      </c>
      <c r="AB16" s="73">
        <v>248.934</v>
      </c>
      <c r="AC16" s="73">
        <v>129.37799999999999</v>
      </c>
      <c r="AD16" s="73">
        <v>96.680999999999997</v>
      </c>
      <c r="AE16" s="73">
        <v>120.85299999999999</v>
      </c>
      <c r="AF16" s="73">
        <v>151.876</v>
      </c>
      <c r="AG16" s="73">
        <v>84.943000000000012</v>
      </c>
      <c r="AH16" s="74">
        <v>497.49099999999999</v>
      </c>
      <c r="AI16" s="74">
        <v>335.17399999999998</v>
      </c>
      <c r="AJ16" s="69">
        <v>5633.5649999999996</v>
      </c>
      <c r="AK16" s="69">
        <v>2932.6109999999999</v>
      </c>
      <c r="AM16" s="131"/>
      <c r="AN16" s="131"/>
    </row>
    <row r="17" spans="1:40" s="16" customFormat="1" ht="18" customHeight="1" x14ac:dyDescent="0.2">
      <c r="A17" s="15"/>
      <c r="B17" s="23">
        <v>8</v>
      </c>
      <c r="C17" s="24" t="s">
        <v>125</v>
      </c>
      <c r="D17" s="76">
        <v>137.696</v>
      </c>
      <c r="E17" s="76">
        <v>265.46600000000001</v>
      </c>
      <c r="F17" s="76">
        <v>517.15699999999993</v>
      </c>
      <c r="G17" s="76">
        <v>156.45599999999999</v>
      </c>
      <c r="H17" s="76">
        <v>248.53700000000001</v>
      </c>
      <c r="I17" s="76">
        <v>363.02499999999998</v>
      </c>
      <c r="J17" s="69">
        <v>903.39</v>
      </c>
      <c r="K17" s="69">
        <v>784.947</v>
      </c>
      <c r="L17" s="73">
        <v>346.13900000000001</v>
      </c>
      <c r="M17" s="73">
        <v>413.49099999999999</v>
      </c>
      <c r="N17" s="73">
        <v>400.685</v>
      </c>
      <c r="O17" s="73">
        <v>207.42500000000001</v>
      </c>
      <c r="P17" s="73">
        <v>394.75</v>
      </c>
      <c r="Q17" s="73">
        <v>499.54700000000003</v>
      </c>
      <c r="R17" s="69">
        <v>1141.5740000000001</v>
      </c>
      <c r="S17" s="69">
        <v>1120.463</v>
      </c>
      <c r="T17" s="73">
        <v>379.428</v>
      </c>
      <c r="U17" s="73">
        <v>498.74200000000002</v>
      </c>
      <c r="V17" s="73">
        <v>278.85199999999998</v>
      </c>
      <c r="W17" s="73">
        <v>301.77900000000011</v>
      </c>
      <c r="X17" s="73">
        <v>221.87799999999999</v>
      </c>
      <c r="Y17" s="73">
        <v>310.46499999999997</v>
      </c>
      <c r="Z17" s="69">
        <v>880.1579999999999</v>
      </c>
      <c r="AA17" s="69">
        <v>1110.9860000000001</v>
      </c>
      <c r="AB17" s="73">
        <v>168.584</v>
      </c>
      <c r="AC17" s="73">
        <v>452.274</v>
      </c>
      <c r="AD17" s="73">
        <v>190.48599999999999</v>
      </c>
      <c r="AE17" s="73">
        <v>296.81400000000002</v>
      </c>
      <c r="AF17" s="73">
        <v>172.16800000000001</v>
      </c>
      <c r="AG17" s="73">
        <v>168.446</v>
      </c>
      <c r="AH17" s="74">
        <v>531.23800000000006</v>
      </c>
      <c r="AI17" s="74">
        <v>917.53399999999999</v>
      </c>
      <c r="AJ17" s="69">
        <v>3456.3599999999997</v>
      </c>
      <c r="AK17" s="69">
        <v>3933.93</v>
      </c>
      <c r="AM17" s="131"/>
      <c r="AN17" s="131"/>
    </row>
    <row r="18" spans="1:40" s="16" customFormat="1" ht="18" customHeight="1" x14ac:dyDescent="0.2">
      <c r="A18" s="15"/>
      <c r="B18" s="23">
        <v>9</v>
      </c>
      <c r="C18" s="24" t="s">
        <v>126</v>
      </c>
      <c r="D18" s="76">
        <v>89.155000000000001</v>
      </c>
      <c r="E18" s="76">
        <v>479.13499999999999</v>
      </c>
      <c r="F18" s="76">
        <v>133.18899999999999</v>
      </c>
      <c r="G18" s="76">
        <v>641.19799999999998</v>
      </c>
      <c r="H18" s="76">
        <v>199.529</v>
      </c>
      <c r="I18" s="76">
        <v>773.57500000000005</v>
      </c>
      <c r="J18" s="69">
        <v>421.87299999999999</v>
      </c>
      <c r="K18" s="69">
        <v>1893.9080000000001</v>
      </c>
      <c r="L18" s="73">
        <v>136.44800000000001</v>
      </c>
      <c r="M18" s="73">
        <v>1158.5029999999999</v>
      </c>
      <c r="N18" s="73">
        <v>147.488</v>
      </c>
      <c r="O18" s="73">
        <v>610.02</v>
      </c>
      <c r="P18" s="73">
        <v>36.57</v>
      </c>
      <c r="Q18" s="73">
        <v>788.43700000000001</v>
      </c>
      <c r="R18" s="69">
        <v>320.50600000000003</v>
      </c>
      <c r="S18" s="69">
        <v>2556.96</v>
      </c>
      <c r="T18" s="73">
        <v>304.27300000000002</v>
      </c>
      <c r="U18" s="73">
        <v>1080.325</v>
      </c>
      <c r="V18" s="73">
        <v>225.923</v>
      </c>
      <c r="W18" s="73">
        <v>529.678</v>
      </c>
      <c r="X18" s="73">
        <v>174.07</v>
      </c>
      <c r="Y18" s="73">
        <v>712.86199999999997</v>
      </c>
      <c r="Z18" s="69">
        <v>704.26600000000008</v>
      </c>
      <c r="AA18" s="69">
        <v>2322.8650000000002</v>
      </c>
      <c r="AB18" s="73">
        <v>381.42399999999998</v>
      </c>
      <c r="AC18" s="73">
        <v>797.22199999999998</v>
      </c>
      <c r="AD18" s="73">
        <v>374.26299999999998</v>
      </c>
      <c r="AE18" s="73">
        <v>415.50400000000002</v>
      </c>
      <c r="AF18" s="73">
        <v>165.49299999999999</v>
      </c>
      <c r="AG18" s="73">
        <v>453.67899999999997</v>
      </c>
      <c r="AH18" s="74">
        <v>921.17999999999984</v>
      </c>
      <c r="AI18" s="74">
        <v>1666.4050000000002</v>
      </c>
      <c r="AJ18" s="69">
        <v>2367.8249999999998</v>
      </c>
      <c r="AK18" s="69">
        <v>8440.1380000000008</v>
      </c>
      <c r="AM18" s="131"/>
      <c r="AN18" s="131"/>
    </row>
    <row r="19" spans="1:40" s="16" customFormat="1" ht="18" customHeight="1" x14ac:dyDescent="0.2">
      <c r="A19" s="15"/>
      <c r="B19" s="23">
        <v>10</v>
      </c>
      <c r="C19" s="24" t="s">
        <v>127</v>
      </c>
      <c r="D19" s="76">
        <v>2808.4079999999999</v>
      </c>
      <c r="E19" s="76">
        <v>419.5</v>
      </c>
      <c r="F19" s="76">
        <v>2473.5329999999999</v>
      </c>
      <c r="G19" s="76">
        <v>404.52100000000002</v>
      </c>
      <c r="H19" s="76">
        <v>1589.2750000000001</v>
      </c>
      <c r="I19" s="76">
        <v>440.16899999999998</v>
      </c>
      <c r="J19" s="69">
        <v>6871.2160000000003</v>
      </c>
      <c r="K19" s="69">
        <v>1264.19</v>
      </c>
      <c r="L19" s="73">
        <v>1879.549</v>
      </c>
      <c r="M19" s="73">
        <v>484.28100000000001</v>
      </c>
      <c r="N19" s="73">
        <v>2310.3009999999999</v>
      </c>
      <c r="O19" s="73">
        <v>739.06399999999996</v>
      </c>
      <c r="P19" s="73">
        <v>2499.9229999999998</v>
      </c>
      <c r="Q19" s="73">
        <v>225.40199999999999</v>
      </c>
      <c r="R19" s="69">
        <v>6689.7730000000001</v>
      </c>
      <c r="S19" s="69">
        <v>1448.7470000000001</v>
      </c>
      <c r="T19" s="73">
        <v>3132.6819999999998</v>
      </c>
      <c r="U19" s="73">
        <v>697.81299999999999</v>
      </c>
      <c r="V19" s="73">
        <v>1376.4459999999999</v>
      </c>
      <c r="W19" s="73">
        <v>254.35599999999999</v>
      </c>
      <c r="X19" s="73">
        <v>1349.931</v>
      </c>
      <c r="Y19" s="73">
        <v>446.41199999999998</v>
      </c>
      <c r="Z19" s="69">
        <v>5859.0589999999993</v>
      </c>
      <c r="AA19" s="69">
        <v>1398.5809999999999</v>
      </c>
      <c r="AB19" s="73">
        <v>2579.799</v>
      </c>
      <c r="AC19" s="73">
        <v>590.85599999999999</v>
      </c>
      <c r="AD19" s="73">
        <v>2552.058</v>
      </c>
      <c r="AE19" s="73">
        <v>420.03699999999998</v>
      </c>
      <c r="AF19" s="73">
        <v>2023.873</v>
      </c>
      <c r="AG19" s="73">
        <v>340.89299999999997</v>
      </c>
      <c r="AH19" s="74">
        <v>7155.73</v>
      </c>
      <c r="AI19" s="74">
        <v>1351.7860000000001</v>
      </c>
      <c r="AJ19" s="69">
        <v>26575.778000000002</v>
      </c>
      <c r="AK19" s="69">
        <v>5463.3040000000001</v>
      </c>
      <c r="AM19" s="131"/>
      <c r="AN19" s="131"/>
    </row>
    <row r="20" spans="1:40" s="16" customFormat="1" ht="18" customHeight="1" x14ac:dyDescent="0.2">
      <c r="A20" s="15"/>
      <c r="B20" s="23">
        <v>11</v>
      </c>
      <c r="C20" s="24" t="s">
        <v>128</v>
      </c>
      <c r="D20" s="76">
        <v>54.723999999999997</v>
      </c>
      <c r="E20" s="76">
        <v>163.482</v>
      </c>
      <c r="F20" s="76">
        <v>32.262</v>
      </c>
      <c r="G20" s="76">
        <v>349.45499999999998</v>
      </c>
      <c r="H20" s="76">
        <v>42.335999999999999</v>
      </c>
      <c r="I20" s="76">
        <v>452.50700000000001</v>
      </c>
      <c r="J20" s="69">
        <v>129.322</v>
      </c>
      <c r="K20" s="69">
        <v>965.44399999999996</v>
      </c>
      <c r="L20" s="73">
        <v>33.515999999999998</v>
      </c>
      <c r="M20" s="73">
        <v>172.357</v>
      </c>
      <c r="N20" s="73">
        <v>29.155999999999999</v>
      </c>
      <c r="O20" s="73">
        <v>259.07900000000001</v>
      </c>
      <c r="P20" s="73">
        <v>65.108000000000004</v>
      </c>
      <c r="Q20" s="73">
        <v>135.20699999999999</v>
      </c>
      <c r="R20" s="69">
        <v>127.78</v>
      </c>
      <c r="S20" s="69">
        <v>566.64300000000003</v>
      </c>
      <c r="T20" s="73">
        <v>14.772</v>
      </c>
      <c r="U20" s="73">
        <v>285.60199999999998</v>
      </c>
      <c r="V20" s="73">
        <v>19.055</v>
      </c>
      <c r="W20" s="73">
        <v>170.459</v>
      </c>
      <c r="X20" s="73">
        <v>36.112000000000002</v>
      </c>
      <c r="Y20" s="73">
        <v>286.19</v>
      </c>
      <c r="Z20" s="69">
        <v>69.938999999999993</v>
      </c>
      <c r="AA20" s="69">
        <v>742.25099999999998</v>
      </c>
      <c r="AB20" s="73">
        <v>47.927</v>
      </c>
      <c r="AC20" s="73">
        <v>210.98400000000001</v>
      </c>
      <c r="AD20" s="73">
        <v>42.960999999999999</v>
      </c>
      <c r="AE20" s="128">
        <v>288.35000000000002</v>
      </c>
      <c r="AF20" s="73">
        <v>20.152999999999999</v>
      </c>
      <c r="AG20" s="73">
        <v>304.48099999999999</v>
      </c>
      <c r="AH20" s="74">
        <v>111.041</v>
      </c>
      <c r="AI20" s="74">
        <v>803.81500000000005</v>
      </c>
      <c r="AJ20" s="69">
        <v>438.08199999999994</v>
      </c>
      <c r="AK20" s="69">
        <v>3078.1529999999998</v>
      </c>
      <c r="AM20" s="131"/>
      <c r="AN20" s="131"/>
    </row>
    <row r="21" spans="1:40" s="16" customFormat="1" ht="18" customHeight="1" x14ac:dyDescent="0.2">
      <c r="A21" s="15"/>
      <c r="B21" s="23">
        <v>12</v>
      </c>
      <c r="C21" s="24" t="s">
        <v>129</v>
      </c>
      <c r="D21" s="76">
        <v>479.87900000000002</v>
      </c>
      <c r="E21" s="76">
        <v>381.00400000000002</v>
      </c>
      <c r="F21" s="76">
        <v>400.15</v>
      </c>
      <c r="G21" s="76">
        <v>1106.931</v>
      </c>
      <c r="H21" s="76">
        <v>1141.7860000000001</v>
      </c>
      <c r="I21" s="76">
        <v>1395.03</v>
      </c>
      <c r="J21" s="69">
        <v>2021.8150000000001</v>
      </c>
      <c r="K21" s="69">
        <v>2882.9650000000001</v>
      </c>
      <c r="L21" s="73">
        <v>1151.971</v>
      </c>
      <c r="M21" s="73">
        <v>1008.6609999999999</v>
      </c>
      <c r="N21" s="73">
        <v>1124.9590000000001</v>
      </c>
      <c r="O21" s="73">
        <v>1118.501</v>
      </c>
      <c r="P21" s="73">
        <v>756.94100000000003</v>
      </c>
      <c r="Q21" s="73">
        <v>917.44799999999998</v>
      </c>
      <c r="R21" s="69">
        <v>3033.8710000000001</v>
      </c>
      <c r="S21" s="69">
        <v>3044.6099999999997</v>
      </c>
      <c r="T21" s="73">
        <v>843.20500000000004</v>
      </c>
      <c r="U21" s="73">
        <v>1473.761</v>
      </c>
      <c r="V21" s="73">
        <v>459.971</v>
      </c>
      <c r="W21" s="73">
        <v>897.20299999999997</v>
      </c>
      <c r="X21" s="73">
        <v>267.88499999999999</v>
      </c>
      <c r="Y21" s="73">
        <v>1647.2</v>
      </c>
      <c r="Z21" s="69">
        <v>1571.0609999999999</v>
      </c>
      <c r="AA21" s="69">
        <v>4018.1639999999998</v>
      </c>
      <c r="AB21" s="73">
        <v>660.68299999999999</v>
      </c>
      <c r="AC21" s="73">
        <v>1307.6020000000001</v>
      </c>
      <c r="AD21" s="73">
        <v>731.34399999999994</v>
      </c>
      <c r="AE21" s="73">
        <v>1845.3889999999999</v>
      </c>
      <c r="AF21" s="73">
        <v>2701.835</v>
      </c>
      <c r="AG21" s="73">
        <v>1215.6510000000001</v>
      </c>
      <c r="AH21" s="74">
        <v>4093.8620000000001</v>
      </c>
      <c r="AI21" s="74">
        <v>4368.6419999999998</v>
      </c>
      <c r="AJ21" s="69">
        <v>10720.609</v>
      </c>
      <c r="AK21" s="69">
        <v>14314.380999999999</v>
      </c>
      <c r="AM21" s="131"/>
      <c r="AN21" s="131"/>
    </row>
    <row r="22" spans="1:40" s="16" customFormat="1" ht="18" customHeight="1" x14ac:dyDescent="0.2">
      <c r="A22" s="15"/>
      <c r="B22" s="23">
        <v>13</v>
      </c>
      <c r="C22" s="24" t="s">
        <v>130</v>
      </c>
      <c r="D22" s="76">
        <v>2575.694</v>
      </c>
      <c r="E22" s="76">
        <v>2523.308</v>
      </c>
      <c r="F22" s="76">
        <v>2225.7350000000001</v>
      </c>
      <c r="G22" s="76">
        <v>1036.7819999999999</v>
      </c>
      <c r="H22" s="76">
        <v>2605.393</v>
      </c>
      <c r="I22" s="76">
        <v>1120.769</v>
      </c>
      <c r="J22" s="69">
        <v>7406.8220000000001</v>
      </c>
      <c r="K22" s="69">
        <v>4680.8590000000004</v>
      </c>
      <c r="L22" s="73">
        <v>3174.1579999999999</v>
      </c>
      <c r="M22" s="73">
        <v>3063.9</v>
      </c>
      <c r="N22" s="73">
        <v>3704.8380000000002</v>
      </c>
      <c r="O22" s="73">
        <v>981.04</v>
      </c>
      <c r="P22" s="73">
        <v>2488.41</v>
      </c>
      <c r="Q22" s="73">
        <v>850.58600000000001</v>
      </c>
      <c r="R22" s="69">
        <v>9367.405999999999</v>
      </c>
      <c r="S22" s="69">
        <v>4895.5259999999998</v>
      </c>
      <c r="T22" s="73">
        <v>2926.0749999999998</v>
      </c>
      <c r="U22" s="73">
        <v>3697.6909999999989</v>
      </c>
      <c r="V22" s="73">
        <v>1645.1479999999999</v>
      </c>
      <c r="W22" s="73">
        <v>1115.6690000000001</v>
      </c>
      <c r="X22" s="73">
        <v>1537.2619999999999</v>
      </c>
      <c r="Y22" s="73">
        <v>1083.001</v>
      </c>
      <c r="Z22" s="69">
        <v>6108.4849999999997</v>
      </c>
      <c r="AA22" s="69">
        <v>5896.360999999999</v>
      </c>
      <c r="AB22" s="73">
        <v>1756.2170000000001</v>
      </c>
      <c r="AC22" s="73">
        <v>2649.9409999999998</v>
      </c>
      <c r="AD22" s="73">
        <v>743.11300000000006</v>
      </c>
      <c r="AE22" s="73">
        <v>668.49700000000007</v>
      </c>
      <c r="AF22" s="73">
        <v>1354.097</v>
      </c>
      <c r="AG22" s="73">
        <v>743.92600000000004</v>
      </c>
      <c r="AH22" s="74">
        <v>3853.4269999999997</v>
      </c>
      <c r="AI22" s="74">
        <v>4062.364</v>
      </c>
      <c r="AJ22" s="69">
        <v>26736.14</v>
      </c>
      <c r="AK22" s="69">
        <v>19535.11</v>
      </c>
      <c r="AM22" s="131"/>
      <c r="AN22" s="131"/>
    </row>
    <row r="23" spans="1:40" s="16" customFormat="1" ht="18" customHeight="1" x14ac:dyDescent="0.2">
      <c r="A23" s="15"/>
      <c r="B23" s="23">
        <v>14</v>
      </c>
      <c r="C23" s="24" t="s">
        <v>131</v>
      </c>
      <c r="D23" s="76">
        <v>4138.3530000000001</v>
      </c>
      <c r="E23" s="76">
        <v>2736.6790000000001</v>
      </c>
      <c r="F23" s="76">
        <v>4967.8950000000004</v>
      </c>
      <c r="G23" s="76">
        <v>2130.8449999999998</v>
      </c>
      <c r="H23" s="76">
        <v>4466.8879999999999</v>
      </c>
      <c r="I23" s="76">
        <v>2502.5320000000002</v>
      </c>
      <c r="J23" s="69">
        <v>13573.135999999999</v>
      </c>
      <c r="K23" s="69">
        <v>7370.0559999999996</v>
      </c>
      <c r="L23" s="73">
        <v>4521.8209999999999</v>
      </c>
      <c r="M23" s="73">
        <v>5653.6260000000002</v>
      </c>
      <c r="N23" s="73">
        <v>5192.5379999999996</v>
      </c>
      <c r="O23" s="73">
        <v>3124.9050000000002</v>
      </c>
      <c r="P23" s="73">
        <v>6434.107</v>
      </c>
      <c r="Q23" s="73">
        <v>3206.7510000000002</v>
      </c>
      <c r="R23" s="69">
        <v>16148.466</v>
      </c>
      <c r="S23" s="69">
        <v>11985.282000000001</v>
      </c>
      <c r="T23" s="73">
        <v>12977.593000000001</v>
      </c>
      <c r="U23" s="73">
        <v>3007.529</v>
      </c>
      <c r="V23" s="73">
        <v>6843.86</v>
      </c>
      <c r="W23" s="73">
        <v>3224.7779999999998</v>
      </c>
      <c r="X23" s="73">
        <v>9032.4600000000009</v>
      </c>
      <c r="Y23" s="73">
        <v>3435.0790000000002</v>
      </c>
      <c r="Z23" s="69">
        <v>28853.913</v>
      </c>
      <c r="AA23" s="69">
        <v>9667.3860000000004</v>
      </c>
      <c r="AB23" s="73">
        <v>8061.0280000000002</v>
      </c>
      <c r="AC23" s="73">
        <v>2741.6669999999999</v>
      </c>
      <c r="AD23" s="73">
        <v>4047.4459999999999</v>
      </c>
      <c r="AE23" s="73">
        <v>3648.8989999999999</v>
      </c>
      <c r="AF23" s="73">
        <v>3888.998</v>
      </c>
      <c r="AG23" s="73">
        <v>2978.17</v>
      </c>
      <c r="AH23" s="74">
        <v>15997.472</v>
      </c>
      <c r="AI23" s="74">
        <v>9368.7360000000008</v>
      </c>
      <c r="AJ23" s="69">
        <v>74572.986999999994</v>
      </c>
      <c r="AK23" s="69">
        <v>38391.460000000006</v>
      </c>
      <c r="AM23" s="131"/>
      <c r="AN23" s="131"/>
    </row>
    <row r="24" spans="1:40" s="16" customFormat="1" ht="18" customHeight="1" x14ac:dyDescent="0.2">
      <c r="A24" s="15"/>
      <c r="B24" s="23">
        <v>15</v>
      </c>
      <c r="C24" s="24" t="s">
        <v>132</v>
      </c>
      <c r="D24" s="76">
        <v>2276.5360000000001</v>
      </c>
      <c r="E24" s="76">
        <v>1352.681</v>
      </c>
      <c r="F24" s="76">
        <v>1562.133</v>
      </c>
      <c r="G24" s="76">
        <v>2814.864</v>
      </c>
      <c r="H24" s="76">
        <v>675.67399999999998</v>
      </c>
      <c r="I24" s="76">
        <v>4293.01</v>
      </c>
      <c r="J24" s="69">
        <v>4514.3429999999998</v>
      </c>
      <c r="K24" s="69">
        <v>8460.5550000000003</v>
      </c>
      <c r="L24" s="73">
        <v>410.16899999999998</v>
      </c>
      <c r="M24" s="73">
        <v>14589.949000000001</v>
      </c>
      <c r="N24" s="73">
        <v>755.49799999999993</v>
      </c>
      <c r="O24" s="73">
        <v>3436.4830000000002</v>
      </c>
      <c r="P24" s="73">
        <v>620.08600000000001</v>
      </c>
      <c r="Q24" s="73">
        <v>2460.4119999999998</v>
      </c>
      <c r="R24" s="69">
        <v>1785.7529999999999</v>
      </c>
      <c r="S24" s="69">
        <v>20486.844000000001</v>
      </c>
      <c r="T24" s="73">
        <v>1000.992</v>
      </c>
      <c r="U24" s="73">
        <v>2990.451</v>
      </c>
      <c r="V24" s="73">
        <v>527.928</v>
      </c>
      <c r="W24" s="73">
        <v>15415.003000000001</v>
      </c>
      <c r="X24" s="73">
        <v>224.76499999999999</v>
      </c>
      <c r="Y24" s="73">
        <v>2873.2240000000002</v>
      </c>
      <c r="Z24" s="69">
        <v>1753.6849999999999</v>
      </c>
      <c r="AA24" s="69">
        <v>21278.678</v>
      </c>
      <c r="AB24" s="73">
        <v>461.45499999999998</v>
      </c>
      <c r="AC24" s="73">
        <v>4165.82</v>
      </c>
      <c r="AD24" s="73">
        <v>161.98400000000001</v>
      </c>
      <c r="AE24" s="73">
        <v>3690.915</v>
      </c>
      <c r="AF24" s="73">
        <v>750.45399999999995</v>
      </c>
      <c r="AG24" s="73">
        <v>9351.8439999999991</v>
      </c>
      <c r="AH24" s="74">
        <v>1373.893</v>
      </c>
      <c r="AI24" s="74">
        <v>17208.578999999998</v>
      </c>
      <c r="AJ24" s="69">
        <v>9427.6739999999991</v>
      </c>
      <c r="AK24" s="69">
        <v>67434.656000000003</v>
      </c>
      <c r="AM24" s="131"/>
      <c r="AN24" s="131"/>
    </row>
    <row r="25" spans="1:40" s="16" customFormat="1" ht="18" customHeight="1" x14ac:dyDescent="0.2">
      <c r="A25" s="15"/>
      <c r="B25" s="23">
        <v>16</v>
      </c>
      <c r="C25" s="24" t="s">
        <v>133</v>
      </c>
      <c r="D25" s="76">
        <v>3071.9810000000002</v>
      </c>
      <c r="E25" s="76">
        <v>707.33199999999999</v>
      </c>
      <c r="F25" s="76">
        <v>2043.2940000000001</v>
      </c>
      <c r="G25" s="76">
        <v>338.03300000000002</v>
      </c>
      <c r="H25" s="76">
        <v>1407.11</v>
      </c>
      <c r="I25" s="76">
        <v>584.32299999999998</v>
      </c>
      <c r="J25" s="69">
        <v>6522.3850000000002</v>
      </c>
      <c r="K25" s="69">
        <v>1629.6880000000001</v>
      </c>
      <c r="L25" s="73">
        <v>3499.1779999999999</v>
      </c>
      <c r="M25" s="73">
        <v>880.23</v>
      </c>
      <c r="N25" s="73">
        <v>6216.1040000000003</v>
      </c>
      <c r="O25" s="73">
        <v>524.13800000000003</v>
      </c>
      <c r="P25" s="73">
        <v>5173.2</v>
      </c>
      <c r="Q25" s="73">
        <v>897.99200000000008</v>
      </c>
      <c r="R25" s="69">
        <v>14888.482</v>
      </c>
      <c r="S25" s="69">
        <v>2302.36</v>
      </c>
      <c r="T25" s="73">
        <v>6793.415</v>
      </c>
      <c r="U25" s="73">
        <v>637.197</v>
      </c>
      <c r="V25" s="73">
        <v>5255.76</v>
      </c>
      <c r="W25" s="73">
        <v>1164.6289999999999</v>
      </c>
      <c r="X25" s="73">
        <v>5096.3220000000001</v>
      </c>
      <c r="Y25" s="73">
        <v>941.31399999999996</v>
      </c>
      <c r="Z25" s="69">
        <v>17145.496999999999</v>
      </c>
      <c r="AA25" s="69">
        <v>2743.14</v>
      </c>
      <c r="AB25" s="73">
        <v>4072.4630000000002</v>
      </c>
      <c r="AC25" s="73">
        <v>2470.1959999999999</v>
      </c>
      <c r="AD25" s="73">
        <v>2988.3789999999999</v>
      </c>
      <c r="AE25" s="73">
        <v>733.10400000000004</v>
      </c>
      <c r="AF25" s="73">
        <v>3994.4929999999999</v>
      </c>
      <c r="AG25" s="73">
        <v>1678.64</v>
      </c>
      <c r="AH25" s="74">
        <v>11055.335000000001</v>
      </c>
      <c r="AI25" s="74">
        <v>4881.9400000000005</v>
      </c>
      <c r="AJ25" s="69">
        <v>49611.699000000001</v>
      </c>
      <c r="AK25" s="69">
        <v>11557.128000000001</v>
      </c>
      <c r="AM25" s="131"/>
      <c r="AN25" s="131"/>
    </row>
    <row r="26" spans="1:40" s="16" customFormat="1" ht="18" customHeight="1" x14ac:dyDescent="0.2">
      <c r="A26" s="15"/>
      <c r="B26" s="23">
        <v>17</v>
      </c>
      <c r="C26" s="24" t="s">
        <v>134</v>
      </c>
      <c r="D26" s="76">
        <v>7200.2519999999986</v>
      </c>
      <c r="E26" s="76">
        <v>819.04399999999998</v>
      </c>
      <c r="F26" s="76">
        <v>7451.4240000000009</v>
      </c>
      <c r="G26" s="76">
        <v>795.30600000000004</v>
      </c>
      <c r="H26" s="76">
        <v>13872.174000000001</v>
      </c>
      <c r="I26" s="76">
        <v>750.12200000000007</v>
      </c>
      <c r="J26" s="69">
        <v>28523.85</v>
      </c>
      <c r="K26" s="69">
        <v>2364.4719999999998</v>
      </c>
      <c r="L26" s="73">
        <v>14895.916999999999</v>
      </c>
      <c r="M26" s="73">
        <v>411.42899999999997</v>
      </c>
      <c r="N26" s="73">
        <v>15537.411</v>
      </c>
      <c r="O26" s="73">
        <v>755.85199999999998</v>
      </c>
      <c r="P26" s="73">
        <v>14071.579</v>
      </c>
      <c r="Q26" s="73">
        <v>486.75599999999997</v>
      </c>
      <c r="R26" s="69">
        <v>44504.906999999999</v>
      </c>
      <c r="S26" s="69">
        <v>1654.0369999999998</v>
      </c>
      <c r="T26" s="73">
        <v>10507.992</v>
      </c>
      <c r="U26" s="73">
        <v>1219.471</v>
      </c>
      <c r="V26" s="73">
        <v>9602.44</v>
      </c>
      <c r="W26" s="73">
        <v>680.86099999999999</v>
      </c>
      <c r="X26" s="73">
        <v>15429.481</v>
      </c>
      <c r="Y26" s="73">
        <v>1211.944</v>
      </c>
      <c r="Z26" s="69">
        <v>35539.913</v>
      </c>
      <c r="AA26" s="69">
        <v>3112.2759999999998</v>
      </c>
      <c r="AB26" s="73">
        <v>7211.3720000000003</v>
      </c>
      <c r="AC26" s="73">
        <v>1259.4639999999999</v>
      </c>
      <c r="AD26" s="73">
        <v>1314.894</v>
      </c>
      <c r="AE26" s="73">
        <v>761.55799999999999</v>
      </c>
      <c r="AF26" s="73">
        <v>661.78700000000003</v>
      </c>
      <c r="AG26" s="73">
        <v>1069.6600000000001</v>
      </c>
      <c r="AH26" s="74">
        <v>9188.0529999999999</v>
      </c>
      <c r="AI26" s="74">
        <v>3090.6819999999998</v>
      </c>
      <c r="AJ26" s="69">
        <v>117756.723</v>
      </c>
      <c r="AK26" s="69">
        <v>10221.467000000001</v>
      </c>
      <c r="AM26" s="131"/>
      <c r="AN26" s="131"/>
    </row>
    <row r="27" spans="1:40" s="16" customFormat="1" ht="3" customHeight="1" x14ac:dyDescent="0.2">
      <c r="A27" s="15"/>
      <c r="B27" s="25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40" s="16" customFormat="1" ht="9" customHeight="1" x14ac:dyDescent="0.2">
      <c r="A28" s="15"/>
      <c r="B28" s="155"/>
      <c r="C28" s="155"/>
      <c r="D28" s="27"/>
      <c r="E28" s="27"/>
      <c r="F28" s="15"/>
      <c r="G28" s="15"/>
      <c r="H28" s="15"/>
      <c r="I28" s="15"/>
      <c r="J28" s="15"/>
      <c r="K28" s="15"/>
      <c r="L28" s="15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</row>
    <row r="29" spans="1:40" s="29" customFormat="1" ht="12.75" customHeight="1" x14ac:dyDescent="0.2">
      <c r="A29" s="28"/>
      <c r="B29" s="157" t="s">
        <v>135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65"/>
    </row>
    <row r="30" spans="1:40" s="29" customFormat="1" ht="12.75" customHeight="1" x14ac:dyDescent="0.2">
      <c r="A30" s="28"/>
      <c r="B30" s="142" t="s">
        <v>136</v>
      </c>
      <c r="C30" s="142"/>
      <c r="E30" s="126"/>
      <c r="F30" s="15"/>
      <c r="G30" s="15"/>
      <c r="H30" s="15"/>
      <c r="I30" s="15"/>
      <c r="J30" s="28"/>
      <c r="K30" s="28"/>
      <c r="L30" s="28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</row>
    <row r="31" spans="1:40" s="29" customFormat="1" ht="5.25" customHeight="1" x14ac:dyDescent="0.2">
      <c r="A31" s="28"/>
      <c r="B31" s="126"/>
      <c r="C31" s="126"/>
      <c r="D31" s="126"/>
      <c r="E31" s="126"/>
      <c r="F31" s="28"/>
      <c r="G31" s="28"/>
      <c r="H31" s="28"/>
      <c r="I31" s="28"/>
      <c r="J31" s="28"/>
      <c r="K31" s="28"/>
      <c r="L31" s="28"/>
      <c r="M31" s="28"/>
    </row>
    <row r="32" spans="1:40" x14ac:dyDescent="0.25">
      <c r="A32" s="30"/>
      <c r="B32" s="157" t="s">
        <v>137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</row>
    <row r="33" spans="2:13" x14ac:dyDescent="0.25">
      <c r="B33" s="156"/>
      <c r="C33" s="156"/>
      <c r="D33" s="156"/>
    </row>
    <row r="35" spans="2:13" x14ac:dyDescent="0.25"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7" spans="2:13" x14ac:dyDescent="0.25">
      <c r="C37" s="2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2:13" x14ac:dyDescent="0.25">
      <c r="C38" s="2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2:13" x14ac:dyDescent="0.25">
      <c r="C39" s="24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2:13" x14ac:dyDescent="0.25">
      <c r="C40" s="24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2:13" x14ac:dyDescent="0.25">
      <c r="C41" s="24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2:13" x14ac:dyDescent="0.25">
      <c r="C42" s="24"/>
      <c r="D42" s="61"/>
      <c r="E42" s="61"/>
      <c r="F42" s="61"/>
      <c r="G42" s="61"/>
      <c r="H42" s="61"/>
      <c r="I42" s="61"/>
      <c r="J42" s="61"/>
      <c r="K42" s="61"/>
      <c r="L42" s="61"/>
      <c r="M42" s="61"/>
    </row>
    <row r="43" spans="2:13" x14ac:dyDescent="0.25">
      <c r="C43" s="24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2:13" x14ac:dyDescent="0.25">
      <c r="C44" s="24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2:13" x14ac:dyDescent="0.25">
      <c r="C45" s="24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2:13" x14ac:dyDescent="0.25">
      <c r="C46" s="24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2:13" x14ac:dyDescent="0.25">
      <c r="C47" s="24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2:13" x14ac:dyDescent="0.25">
      <c r="C48" s="24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3:13" x14ac:dyDescent="0.25">
      <c r="C49" s="24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3:13" x14ac:dyDescent="0.25">
      <c r="C50" s="24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3:13" x14ac:dyDescent="0.25">
      <c r="C51" s="24"/>
      <c r="D51" s="61"/>
      <c r="E51" s="61"/>
      <c r="F51" s="61"/>
      <c r="G51" s="61"/>
      <c r="H51" s="61"/>
      <c r="I51" s="61"/>
      <c r="J51" s="61"/>
      <c r="K51" s="61"/>
      <c r="L51" s="61"/>
      <c r="M51" s="61"/>
    </row>
    <row r="52" spans="3:13" x14ac:dyDescent="0.25">
      <c r="C52" s="24"/>
      <c r="D52" s="61"/>
      <c r="E52" s="61"/>
      <c r="F52" s="61"/>
      <c r="G52" s="61"/>
      <c r="H52" s="61"/>
      <c r="I52" s="61"/>
      <c r="J52" s="61"/>
      <c r="K52" s="61"/>
      <c r="L52" s="61"/>
      <c r="M52" s="61"/>
    </row>
    <row r="53" spans="3:13" x14ac:dyDescent="0.25">
      <c r="C53" s="24"/>
      <c r="D53" s="61"/>
      <c r="E53" s="61"/>
      <c r="F53" s="61"/>
      <c r="G53" s="61"/>
      <c r="H53" s="61"/>
      <c r="I53" s="61"/>
      <c r="J53" s="61"/>
      <c r="K53" s="61"/>
      <c r="L53" s="61"/>
      <c r="M53" s="61"/>
    </row>
    <row r="54" spans="3:13" x14ac:dyDescent="0.25">
      <c r="C54" s="24"/>
      <c r="D54" s="61"/>
      <c r="E54" s="61"/>
      <c r="F54" s="61"/>
      <c r="G54" s="61"/>
      <c r="H54" s="61"/>
      <c r="I54" s="61"/>
      <c r="J54" s="61"/>
      <c r="K54" s="61"/>
      <c r="L54" s="61"/>
      <c r="M54" s="61"/>
    </row>
    <row r="55" spans="3:13" x14ac:dyDescent="0.25">
      <c r="C55" s="24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3:13" x14ac:dyDescent="0.25">
      <c r="D56" s="61"/>
      <c r="E56" s="61"/>
      <c r="F56" s="61"/>
      <c r="G56" s="61"/>
      <c r="H56" s="61"/>
      <c r="I56" s="61"/>
      <c r="J56" s="61"/>
      <c r="K56" s="61"/>
      <c r="L56" s="61"/>
      <c r="M56" s="61"/>
    </row>
    <row r="57" spans="3:13" x14ac:dyDescent="0.25">
      <c r="D57" s="61"/>
      <c r="E57" s="61"/>
      <c r="F57" s="61"/>
      <c r="G57" s="61"/>
      <c r="H57" s="61"/>
      <c r="I57" s="61"/>
      <c r="J57" s="61"/>
      <c r="K57" s="61"/>
      <c r="L57" s="61"/>
      <c r="M57" s="61"/>
    </row>
    <row r="58" spans="3:13" x14ac:dyDescent="0.25">
      <c r="D58" s="61"/>
      <c r="E58" s="61"/>
      <c r="F58" s="61"/>
      <c r="G58" s="61"/>
      <c r="H58" s="61"/>
      <c r="I58" s="61"/>
      <c r="J58" s="61"/>
      <c r="K58" s="61"/>
      <c r="L58" s="61"/>
      <c r="M58" s="61"/>
    </row>
  </sheetData>
  <mergeCells count="27">
    <mergeCell ref="AH4:AI4"/>
    <mergeCell ref="AJ4:AK4"/>
    <mergeCell ref="B1:AK1"/>
    <mergeCell ref="D6:AK6"/>
    <mergeCell ref="X4:Y4"/>
    <mergeCell ref="Z4:AA4"/>
    <mergeCell ref="AB4:AC4"/>
    <mergeCell ref="AD4:AE4"/>
    <mergeCell ref="AF4:AG4"/>
    <mergeCell ref="N4:O4"/>
    <mergeCell ref="P4:Q4"/>
    <mergeCell ref="R4:S4"/>
    <mergeCell ref="T4:U4"/>
    <mergeCell ref="V4:W4"/>
    <mergeCell ref="L4:M4"/>
    <mergeCell ref="H4:I4"/>
    <mergeCell ref="B28:C28"/>
    <mergeCell ref="B30:C30"/>
    <mergeCell ref="B33:D33"/>
    <mergeCell ref="B29:AK29"/>
    <mergeCell ref="B32:AK32"/>
    <mergeCell ref="J3:K3"/>
    <mergeCell ref="B4:B6"/>
    <mergeCell ref="C4:C6"/>
    <mergeCell ref="D4:E4"/>
    <mergeCell ref="F4:G4"/>
    <mergeCell ref="J4:K4"/>
  </mergeCells>
  <hyperlinks>
    <hyperlink ref="B30" r:id="rId1" display="http://estatistica.madeira.gov.pt/" xr:uid="{00000000-0004-0000-0500-000000000000}"/>
    <hyperlink ref="B30:C30" r:id="rId2" display="https://estatistica.madeira.gov.pt/" xr:uid="{00000000-0004-0000-0500-000001000000}"/>
    <hyperlink ref="AM3" location="Contents!A1" display="(Back to Contents)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scale="50" fitToWidth="4" fitToHeight="4" orientation="landscape" r:id="rId3"/>
  <colBreaks count="1" manualBreakCount="1">
    <brk id="19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10</vt:i4>
      </vt:variant>
    </vt:vector>
  </HeadingPairs>
  <TitlesOfParts>
    <vt:vector size="16" baseType="lpstr">
      <vt:lpstr>Contents</vt:lpstr>
      <vt:lpstr>Conventional signs</vt:lpstr>
      <vt:lpstr>T.1</vt:lpstr>
      <vt:lpstr>T.2</vt:lpstr>
      <vt:lpstr>T.3</vt:lpstr>
      <vt:lpstr>T.4</vt:lpstr>
      <vt:lpstr>Contents!Área_de_Impressão</vt:lpstr>
      <vt:lpstr>'Conventional signs'!Área_de_Impressão</vt:lpstr>
      <vt:lpstr>T.1!Área_de_Impressão</vt:lpstr>
      <vt:lpstr>T.2!Área_de_Impressão</vt:lpstr>
      <vt:lpstr>T.3!Área_de_Impressão</vt:lpstr>
      <vt:lpstr>T.4!Área_de_Impressão</vt:lpstr>
      <vt:lpstr>T.1!Títulos_de_Impressão</vt:lpstr>
      <vt:lpstr>T.2!Títulos_de_Impressão</vt:lpstr>
      <vt:lpstr>T.3!Títulos_de_Impressão</vt:lpstr>
      <vt:lpstr>T.4!Títulos_de_Impressão</vt:lpstr>
    </vt:vector>
  </TitlesOfParts>
  <Manager/>
  <Company>Direção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Celina Nunes</cp:lastModifiedBy>
  <cp:revision/>
  <cp:lastPrinted>2026-05-06T09:42:38Z</cp:lastPrinted>
  <dcterms:created xsi:type="dcterms:W3CDTF">2013-12-17T16:30:42Z</dcterms:created>
  <dcterms:modified xsi:type="dcterms:W3CDTF">2026-05-06T09:43:31Z</dcterms:modified>
  <cp:category/>
  <cp:contentStatus/>
</cp:coreProperties>
</file>