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4A40C320-4F52-4A8B-BD21-5D71338E10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ents" sheetId="5" r:id="rId1"/>
    <sheet name="Conventional signs" sheetId="9" r:id="rId2"/>
    <sheet name="T.1" sheetId="10" r:id="rId3"/>
    <sheet name="T.2" sheetId="7" r:id="rId4"/>
    <sheet name="T.3" sheetId="8" r:id="rId5"/>
    <sheet name="T.4" sheetId="4" r:id="rId6"/>
  </sheets>
  <definedNames>
    <definedName name="_xlnm._FilterDatabase" localSheetId="5" hidden="1">T.4!$A$9:$AK$9</definedName>
    <definedName name="AAA">#REF!</definedName>
    <definedName name="AAAA">#REF!</definedName>
    <definedName name="_xlnm.Print_Area" localSheetId="0">Contents!$B$1:$E$7</definedName>
    <definedName name="_xlnm.Print_Area" localSheetId="1">'Conventional signs'!$B$1:$E$10</definedName>
    <definedName name="_xlnm.Print_Area" localSheetId="2">T.1!$B$1:$S$49</definedName>
    <definedName name="_xlnm.Print_Area" localSheetId="3">T.2!$B$1:$T$46</definedName>
    <definedName name="_xlnm.Print_Area" localSheetId="4">T.3!$B$1:$T$45</definedName>
    <definedName name="_xlnm.Print_Area" localSheetId="5">T.4!$B$1:$AK$32</definedName>
    <definedName name="marco_1digito">#REF!</definedName>
    <definedName name="_xlnm.Print_Titles" localSheetId="2">T.1!$A:$B,T.1!$1:$6</definedName>
    <definedName name="_xlnm.Print_Titles" localSheetId="3">T.2!$B:$C,T.2!$1:$6</definedName>
    <definedName name="_xlnm.Print_Titles" localSheetId="4">T.3!$B:$C,T.3!$1:$6</definedName>
    <definedName name="_xlnm.Print_Titles" localSheetId="5">T.4!$A:$C,T.4!$1:$7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B3" i="5"/>
  <c r="B7" i="5" l="1"/>
</calcChain>
</file>

<file path=xl/sharedStrings.xml><?xml version="1.0" encoding="utf-8"?>
<sst xmlns="http://schemas.openxmlformats.org/spreadsheetml/2006/main" count="319" uniqueCount="164">
  <si>
    <t>2. Exports by Main Countries, by month and by quarter</t>
  </si>
  <si>
    <t>3. Imports by Main Countries, by month and by quarter</t>
  </si>
  <si>
    <t>Conventional signs</t>
  </si>
  <si>
    <t>(Back to Contents)</t>
  </si>
  <si>
    <t>x</t>
  </si>
  <si>
    <t>-</t>
  </si>
  <si>
    <t>Value not available</t>
  </si>
  <si>
    <t>//</t>
  </si>
  <si>
    <t>Value not applicable</t>
  </si>
  <si>
    <t>ә</t>
  </si>
  <si>
    <t>Less than half of the unit used</t>
  </si>
  <si>
    <t>…</t>
  </si>
  <si>
    <t>Confidential value</t>
  </si>
  <si>
    <t>Pe</t>
  </si>
  <si>
    <t>Preliminary value</t>
  </si>
  <si>
    <t>Po</t>
  </si>
  <si>
    <t>Provisional value</t>
  </si>
  <si>
    <t>Rv</t>
  </si>
  <si>
    <t>Revised value</t>
  </si>
  <si>
    <t>Rc</t>
  </si>
  <si>
    <t>Rectified value</t>
  </si>
  <si>
    <t>1. International Trade in Goods - Main indicators, by month and by quarter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</si>
  <si>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</si>
  <si>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</si>
  <si>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</si>
  <si>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</si>
  <si>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</si>
  <si>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</si>
  <si>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</si>
  <si>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</si>
  <si>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</si>
  <si>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</si>
  <si>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</si>
  <si>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</si>
  <si>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</si>
  <si>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r>
      <rPr>
        <b/>
        <sz val="8"/>
        <rFont val="Arial"/>
        <family val="2"/>
      </rPr>
      <t>Exports</t>
    </r>
    <r>
      <rPr>
        <sz val="7"/>
        <rFont val="Arial"/>
        <family val="2"/>
      </rPr>
      <t xml:space="preserve"> (Thousand euros)</t>
    </r>
  </si>
  <si>
    <r>
      <rPr>
        <b/>
        <sz val="8"/>
        <rFont val="Arial"/>
        <family val="2"/>
      </rPr>
      <t>Imports</t>
    </r>
    <r>
      <rPr>
        <sz val="7"/>
        <rFont val="Arial"/>
        <family val="2"/>
      </rPr>
      <t xml:space="preserve"> (Thousand euros)</t>
    </r>
  </si>
  <si>
    <r>
      <rPr>
        <b/>
        <sz val="8"/>
        <rFont val="Arial"/>
        <family val="2"/>
      </rPr>
      <t>Trade Balance</t>
    </r>
    <r>
      <rPr>
        <sz val="7"/>
        <rFont val="Arial"/>
        <family val="2"/>
      </rPr>
      <t xml:space="preserve"> (Thousand euros)</t>
    </r>
  </si>
  <si>
    <r>
      <rPr>
        <b/>
        <sz val="8"/>
        <rFont val="Arial"/>
        <family val="2"/>
      </rPr>
      <t>Coverage rate</t>
    </r>
    <r>
      <rPr>
        <sz val="7"/>
        <rFont val="Arial"/>
        <family val="2"/>
      </rPr>
      <t xml:space="preserve"> (%)</t>
    </r>
  </si>
  <si>
    <r>
      <t xml:space="preserve">INTRA-EU 27 </t>
    </r>
    <r>
      <rPr>
        <sz val="8"/>
        <rFont val="Arial"/>
        <family val="2"/>
      </rPr>
      <t>(Excludes United Kingdom)</t>
    </r>
  </si>
  <si>
    <r>
      <t xml:space="preserve">INTRA-EU 28 </t>
    </r>
    <r>
      <rPr>
        <sz val="8"/>
        <rFont val="Arial"/>
        <family val="2"/>
      </rPr>
      <t>(Includes United Kingdom)</t>
    </r>
  </si>
  <si>
    <t>Euro Zone</t>
  </si>
  <si>
    <r>
      <t xml:space="preserve">EXTRA-EU 27 </t>
    </r>
    <r>
      <rPr>
        <sz val="8"/>
        <rFont val="Arial"/>
        <family val="2"/>
      </rPr>
      <t>(Includes United Kingdom)</t>
    </r>
  </si>
  <si>
    <r>
      <t xml:space="preserve">EXTRA-EU 28 </t>
    </r>
    <r>
      <rPr>
        <sz val="8"/>
        <rFont val="Arial"/>
        <family val="2"/>
      </rPr>
      <t>(Excludes United Kingdom)</t>
    </r>
  </si>
  <si>
    <r>
      <rPr>
        <b/>
        <sz val="7"/>
        <rFont val="Verdana"/>
        <family val="2"/>
      </rPr>
      <t xml:space="preserve">Source: </t>
    </r>
    <r>
      <rPr>
        <sz val="7"/>
        <rFont val="Verdana"/>
        <family val="2"/>
      </rPr>
      <t>DREM/INE, Statistics on External Trade in Goods</t>
    </r>
  </si>
  <si>
    <t>https://estatistica.madeira.gov.pt</t>
  </si>
  <si>
    <t>Note:</t>
  </si>
  <si>
    <t>Operators headquartered in the Autonomous Region of Madeira.</t>
  </si>
  <si>
    <t>Autonomous Region of Madeira</t>
  </si>
  <si>
    <t>Countries Code</t>
  </si>
  <si>
    <t>Main Countries</t>
  </si>
  <si>
    <t xml:space="preserve">Thousand euros </t>
  </si>
  <si>
    <t xml:space="preserve">    INTRA EU28 (1)</t>
  </si>
  <si>
    <t xml:space="preserve">    INTRA EU27 (2)</t>
  </si>
  <si>
    <t xml:space="preserve">    EXTRA EU28 (3)</t>
  </si>
  <si>
    <t xml:space="preserve">    EXTRA EU27 (4)</t>
  </si>
  <si>
    <t>of which:</t>
  </si>
  <si>
    <t>QS</t>
  </si>
  <si>
    <t>AO</t>
  </si>
  <si>
    <t>Angola</t>
  </si>
  <si>
    <t>BE</t>
  </si>
  <si>
    <t>CV</t>
  </si>
  <si>
    <t>Cape Verde</t>
  </si>
  <si>
    <t>FR</t>
  </si>
  <si>
    <t>France</t>
  </si>
  <si>
    <t>DE</t>
  </si>
  <si>
    <t>Germany</t>
  </si>
  <si>
    <t>GT</t>
  </si>
  <si>
    <t>Guatemala</t>
  </si>
  <si>
    <t>HK</t>
  </si>
  <si>
    <t>Hong Kong</t>
  </si>
  <si>
    <t>IL</t>
  </si>
  <si>
    <t>Israel</t>
  </si>
  <si>
    <t>IT</t>
  </si>
  <si>
    <t>Italy</t>
  </si>
  <si>
    <t>MZ</t>
  </si>
  <si>
    <t>Mozambique</t>
  </si>
  <si>
    <t>NL</t>
  </si>
  <si>
    <t>Netherlands</t>
  </si>
  <si>
    <t>ES</t>
  </si>
  <si>
    <t>Spain</t>
  </si>
  <si>
    <t>CH</t>
  </si>
  <si>
    <t>Switzerland</t>
  </si>
  <si>
    <t>US</t>
  </si>
  <si>
    <t>United States</t>
  </si>
  <si>
    <r>
      <rPr>
        <b/>
        <sz val="7"/>
        <rFont val="Verdana"/>
        <family val="2"/>
      </rPr>
      <t>Source:</t>
    </r>
    <r>
      <rPr>
        <sz val="7"/>
        <rFont val="Verdana"/>
        <family val="2"/>
      </rPr>
      <t xml:space="preserve"> DREM/INE, Statistics on External Trade in Goods</t>
    </r>
  </si>
  <si>
    <r>
      <rPr>
        <b/>
        <sz val="7"/>
        <rFont val="Verdana"/>
        <family val="2"/>
      </rPr>
      <t>Notes:</t>
    </r>
    <r>
      <rPr>
        <sz val="7"/>
        <rFont val="Verdana"/>
        <family val="2"/>
      </rPr>
      <t xml:space="preserve"> </t>
    </r>
  </si>
  <si>
    <t>Operators headquartered in the Autonomous Region of Madeira</t>
  </si>
  <si>
    <t>(1) - EU28 - Includes GB (United Kingdom)</t>
  </si>
  <si>
    <t>(2) - EU27 - Excludes GB (United Kingdom)</t>
  </si>
  <si>
    <t>(3) - EU28 - Excludes GB (United Kingdom)</t>
  </si>
  <si>
    <t>(4) - EU27 - Includes GB (United Kingdom)</t>
  </si>
  <si>
    <t>AR</t>
  </si>
  <si>
    <t>Argentina</t>
  </si>
  <si>
    <t>Belgium</t>
  </si>
  <si>
    <t>BR</t>
  </si>
  <si>
    <t>Brazil</t>
  </si>
  <si>
    <t>CN</t>
  </si>
  <si>
    <t>China</t>
  </si>
  <si>
    <t>CZ</t>
  </si>
  <si>
    <t>Czechia</t>
  </si>
  <si>
    <t>MA</t>
  </si>
  <si>
    <t>Morocco</t>
  </si>
  <si>
    <t>TR</t>
  </si>
  <si>
    <t>Turkey</t>
  </si>
  <si>
    <t>UY</t>
  </si>
  <si>
    <t>Uruguay</t>
  </si>
  <si>
    <t>(1) - EU28 - Includes United Kingdom</t>
  </si>
  <si>
    <t>(2) - EU27 - Excludes United Kingdom</t>
  </si>
  <si>
    <t>(3) - EU28 - Excludes United Kingdom</t>
  </si>
  <si>
    <t>(4) - EU27 - Includes United Kingdom</t>
  </si>
  <si>
    <t>4. Exports and Imports by Product Group, by month and by quarter</t>
  </si>
  <si>
    <t xml:space="preserve">P.G. Code </t>
  </si>
  <si>
    <t>Product Group</t>
  </si>
  <si>
    <t>Exports</t>
  </si>
  <si>
    <t>Imports</t>
  </si>
  <si>
    <t>Agricultural  products</t>
  </si>
  <si>
    <t>Food</t>
  </si>
  <si>
    <t>Mineral fuels</t>
  </si>
  <si>
    <t>Chemicals</t>
  </si>
  <si>
    <t>Plastics and rubber</t>
  </si>
  <si>
    <t>Raw hides and skins</t>
  </si>
  <si>
    <t xml:space="preserve">Wood and cork </t>
  </si>
  <si>
    <t>Cellulose pulp and paper</t>
  </si>
  <si>
    <t xml:space="preserve">Textiles </t>
  </si>
  <si>
    <t>Clothing</t>
  </si>
  <si>
    <t>Footwear</t>
  </si>
  <si>
    <t>Minerals and ores</t>
  </si>
  <si>
    <t>Base metals</t>
  </si>
  <si>
    <t>Machinery and mechanical appliances</t>
  </si>
  <si>
    <t>Vehicles and other transport equipment</t>
  </si>
  <si>
    <t>Optics and precision</t>
  </si>
  <si>
    <t>Other products</t>
  </si>
  <si>
    <r>
      <rPr>
        <b/>
        <sz val="7"/>
        <rFont val="Arial"/>
        <family val="2"/>
      </rPr>
      <t xml:space="preserve">Source: </t>
    </r>
    <r>
      <rPr>
        <sz val="7"/>
        <rFont val="Arial"/>
        <family val="2"/>
      </rPr>
      <t>DREM/INE, Statistics on External Trade in Goods</t>
    </r>
  </si>
  <si>
    <t>https://estatistica.madeira.gov.pt/</t>
  </si>
  <si>
    <r>
      <rPr>
        <b/>
        <sz val="7"/>
        <rFont val="Arial"/>
        <family val="2"/>
      </rPr>
      <t xml:space="preserve">Note: </t>
    </r>
    <r>
      <rPr>
        <sz val="7"/>
        <rFont val="Arial"/>
        <family val="2"/>
      </rPr>
      <t>Operators headquartered in the Autonomous Region of Madeira</t>
    </r>
  </si>
  <si>
    <t>SI</t>
  </si>
  <si>
    <t>Slovenia</t>
  </si>
  <si>
    <t>GB</t>
  </si>
  <si>
    <t>CA</t>
  </si>
  <si>
    <t>HU</t>
  </si>
  <si>
    <t>PL</t>
  </si>
  <si>
    <t>Canada</t>
  </si>
  <si>
    <t>Supplies and provisions on board in the context of extra-EU trade</t>
  </si>
  <si>
    <t>Hungary</t>
  </si>
  <si>
    <t>Poland</t>
  </si>
  <si>
    <t>United Kingdom</t>
  </si>
  <si>
    <t>Year: 2026</t>
  </si>
  <si>
    <r>
      <t>1</t>
    </r>
    <r>
      <rPr>
        <b/>
        <vertAlign val="superscript"/>
        <sz val="8"/>
        <color rgb="FFFFFFFF"/>
        <rFont val="Arial"/>
        <family val="2"/>
      </rPr>
      <t>st</t>
    </r>
    <r>
      <rPr>
        <b/>
        <sz val="8"/>
        <color indexed="9"/>
        <rFont val="Arial"/>
        <family val="2"/>
      </rPr>
      <t xml:space="preserve"> Quarter 2026</t>
    </r>
  </si>
  <si>
    <r>
      <t>2</t>
    </r>
    <r>
      <rPr>
        <b/>
        <vertAlign val="superscript"/>
        <sz val="8"/>
        <color rgb="FFFFFFFF"/>
        <rFont val="Arial"/>
        <family val="2"/>
      </rPr>
      <t>nd</t>
    </r>
    <r>
      <rPr>
        <b/>
        <sz val="8"/>
        <color indexed="9"/>
        <rFont val="Arial"/>
        <family val="2"/>
      </rPr>
      <t xml:space="preserve"> Quarter 2026</t>
    </r>
  </si>
  <si>
    <r>
      <t>3</t>
    </r>
    <r>
      <rPr>
        <b/>
        <vertAlign val="superscript"/>
        <sz val="8"/>
        <color rgb="FFFFFFFF"/>
        <rFont val="Arial"/>
        <family val="2"/>
      </rPr>
      <t>rd</t>
    </r>
    <r>
      <rPr>
        <b/>
        <sz val="8"/>
        <color indexed="9"/>
        <rFont val="Arial"/>
        <family val="2"/>
      </rPr>
      <t xml:space="preserve"> Quarter 2026</t>
    </r>
  </si>
  <si>
    <r>
      <t>4</t>
    </r>
    <r>
      <rPr>
        <b/>
        <vertAlign val="superscript"/>
        <sz val="8"/>
        <color rgb="FFFFFFFF"/>
        <rFont val="Arial"/>
        <family val="2"/>
      </rPr>
      <t>th</t>
    </r>
    <r>
      <rPr>
        <b/>
        <sz val="8"/>
        <color indexed="9"/>
        <rFont val="Arial"/>
        <family val="2"/>
      </rPr>
      <t xml:space="preserve"> Quarter 2026</t>
    </r>
  </si>
  <si>
    <r>
      <t>1</t>
    </r>
    <r>
      <rPr>
        <b/>
        <vertAlign val="superscript"/>
        <sz val="8"/>
        <color theme="0"/>
        <rFont val="Arial"/>
        <family val="2"/>
      </rPr>
      <t>st</t>
    </r>
    <r>
      <rPr>
        <b/>
        <sz val="8"/>
        <color theme="0"/>
        <rFont val="Arial"/>
        <family val="2"/>
      </rPr>
      <t xml:space="preserve"> Quarter 2026</t>
    </r>
  </si>
  <si>
    <r>
      <t>2</t>
    </r>
    <r>
      <rPr>
        <b/>
        <vertAlign val="superscript"/>
        <sz val="8"/>
        <color theme="0"/>
        <rFont val="Arial"/>
        <family val="2"/>
      </rPr>
      <t>nd</t>
    </r>
    <r>
      <rPr>
        <b/>
        <sz val="8"/>
        <color theme="0"/>
        <rFont val="Arial"/>
        <family val="2"/>
      </rPr>
      <t xml:space="preserve"> Quarter 2026</t>
    </r>
  </si>
  <si>
    <r>
      <t>3</t>
    </r>
    <r>
      <rPr>
        <b/>
        <vertAlign val="superscript"/>
        <sz val="8"/>
        <color theme="0"/>
        <rFont val="Arial"/>
        <family val="2"/>
      </rPr>
      <t>rd</t>
    </r>
    <r>
      <rPr>
        <b/>
        <sz val="8"/>
        <color theme="0"/>
        <rFont val="Arial"/>
        <family val="2"/>
      </rPr>
      <t xml:space="preserve"> Quarter 2026</t>
    </r>
  </si>
  <si>
    <r>
      <t>4</t>
    </r>
    <r>
      <rPr>
        <b/>
        <vertAlign val="superscript"/>
        <sz val="8"/>
        <color theme="0"/>
        <rFont val="Arial"/>
        <family val="2"/>
      </rPr>
      <t>th</t>
    </r>
    <r>
      <rPr>
        <b/>
        <sz val="8"/>
        <color theme="0"/>
        <rFont val="Arial"/>
        <family val="2"/>
      </rPr>
      <t xml:space="preserve"> Quarter 2026</t>
    </r>
  </si>
  <si>
    <t>AT</t>
  </si>
  <si>
    <t>EC</t>
  </si>
  <si>
    <t>TZ</t>
  </si>
  <si>
    <t>Austria</t>
  </si>
  <si>
    <t>Ecuador</t>
  </si>
  <si>
    <t>Tanzania, United Republic of</t>
  </si>
  <si>
    <r>
      <t>INTERNATIONAL TRADE IN GOODS -  1</t>
    </r>
    <r>
      <rPr>
        <b/>
        <vertAlign val="superscript"/>
        <sz val="16"/>
        <rFont val="Arial"/>
        <family val="2"/>
      </rPr>
      <t>st</t>
    </r>
    <r>
      <rPr>
        <b/>
        <sz val="16"/>
        <rFont val="Arial"/>
        <family val="2"/>
      </rPr>
      <t xml:space="preserve"> Quarter of 2026 Pe</t>
    </r>
  </si>
  <si>
    <t>Transactions of goods with Bulgaria are included in the Eurozone only as of January 2026, reference month of the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</si>
</sst>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\ ###\ ##0"/>
    <numFmt numFmtId="165" formatCode="###\ ###\ ###"/>
    <numFmt numFmtId="166" formatCode="0.0"/>
    <numFmt numFmtId="167" formatCode="0.000"/>
    <numFmt numFmtId="168" formatCode="###\ ###"/>
    <numFmt numFmtId="169" formatCode="###\ ##0"/>
    <numFmt numFmtId="170" formatCode="0.0;\-0.0"/>
    <numFmt numFmtId="171" formatCode="###.0\ ###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21"/>
      <name val="Arial"/>
      <family val="2"/>
    </font>
    <font>
      <sz val="7"/>
      <name val="Arial"/>
      <family val="2"/>
    </font>
    <font>
      <sz val="7"/>
      <color indexed="56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u/>
      <sz val="7"/>
      <color rgb="FF012B5B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b/>
      <sz val="10"/>
      <color indexed="21"/>
      <name val="Arial"/>
      <family val="2"/>
    </font>
    <font>
      <sz val="7"/>
      <name val="Verdana"/>
      <family val="2"/>
    </font>
    <font>
      <sz val="9"/>
      <name val="Arial"/>
      <family val="2"/>
    </font>
    <font>
      <b/>
      <sz val="7"/>
      <name val="Verdana"/>
      <family val="2"/>
    </font>
    <font>
      <sz val="10"/>
      <name val="Verdana"/>
      <family val="2"/>
    </font>
    <font>
      <b/>
      <sz val="9"/>
      <name val="Arial"/>
      <family val="2"/>
    </font>
    <font>
      <sz val="10"/>
      <color rgb="FF012B5B"/>
      <name val="Arial"/>
      <family val="2"/>
    </font>
    <font>
      <sz val="10"/>
      <name val="Times New Roman"/>
      <family val="1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u/>
      <sz val="9"/>
      <color indexed="12"/>
      <name val="Arial"/>
      <family val="2"/>
    </font>
    <font>
      <b/>
      <vertAlign val="superscript"/>
      <sz val="8"/>
      <color theme="0"/>
      <name val="Arial"/>
      <family val="2"/>
    </font>
    <font>
      <sz val="7"/>
      <color theme="0"/>
      <name val="Arial"/>
      <family val="2"/>
    </font>
    <font>
      <b/>
      <vertAlign val="superscript"/>
      <sz val="8"/>
      <color rgb="FFFFFFFF"/>
      <name val="Arial"/>
      <family val="2"/>
    </font>
    <font>
      <b/>
      <vertAlign val="superscript"/>
      <sz val="16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30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7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5" applyNumberFormat="0" applyAlignment="0" applyProtection="0"/>
    <xf numFmtId="0" fontId="21" fillId="20" borderId="6" applyNumberFormat="0" applyAlignment="0" applyProtection="0"/>
    <xf numFmtId="0" fontId="22" fillId="0" borderId="0" applyNumberFormat="0" applyFill="0" applyBorder="0" applyAlignment="0" applyProtection="0"/>
    <xf numFmtId="0" fontId="23" fillId="21" borderId="0" applyNumberFormat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5" applyNumberFormat="0" applyAlignment="0" applyProtection="0"/>
    <xf numFmtId="0" fontId="28" fillId="0" borderId="10" applyNumberFormat="0" applyFill="0" applyAlignment="0" applyProtection="0"/>
    <xf numFmtId="0" fontId="29" fillId="11" borderId="0" applyNumberFormat="0" applyBorder="0" applyAlignment="0" applyProtection="0"/>
    <xf numFmtId="0" fontId="5" fillId="0" borderId="0"/>
    <xf numFmtId="0" fontId="3" fillId="0" borderId="0"/>
    <xf numFmtId="0" fontId="3" fillId="0" borderId="0"/>
    <xf numFmtId="0" fontId="5" fillId="8" borderId="11" applyNumberFormat="0" applyFont="0" applyAlignment="0" applyProtection="0"/>
    <xf numFmtId="0" fontId="30" fillId="19" borderId="12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/>
    <xf numFmtId="0" fontId="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163">
    <xf numFmtId="0" fontId="0" fillId="0" borderId="0" xfId="0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0" borderId="0" xfId="0" applyFont="1"/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9" fillId="0" borderId="0" xfId="0" applyNumberFormat="1" applyFont="1"/>
    <xf numFmtId="0" fontId="12" fillId="2" borderId="0" xfId="0" applyFont="1" applyFill="1" applyAlignment="1">
      <alignment vertical="center"/>
    </xf>
    <xf numFmtId="0" fontId="12" fillId="2" borderId="0" xfId="0" applyFont="1" applyFill="1"/>
    <xf numFmtId="165" fontId="12" fillId="2" borderId="0" xfId="0" applyNumberFormat="1" applyFont="1" applyFill="1" applyAlignment="1">
      <alignment vertical="center"/>
    </xf>
    <xf numFmtId="0" fontId="12" fillId="0" borderId="0" xfId="0" applyFont="1"/>
    <xf numFmtId="166" fontId="6" fillId="4" borderId="0" xfId="0" applyNumberFormat="1" applyFont="1" applyFill="1" applyAlignment="1">
      <alignment vertical="center"/>
    </xf>
    <xf numFmtId="0" fontId="15" fillId="2" borderId="0" xfId="2" applyFont="1" applyFill="1"/>
    <xf numFmtId="0" fontId="15" fillId="0" borderId="0" xfId="2" applyFont="1"/>
    <xf numFmtId="0" fontId="15" fillId="2" borderId="0" xfId="2" applyFont="1" applyFill="1" applyAlignment="1">
      <alignment vertical="center" wrapText="1"/>
    </xf>
    <xf numFmtId="0" fontId="9" fillId="2" borderId="0" xfId="2" applyFont="1" applyFill="1"/>
    <xf numFmtId="0" fontId="9" fillId="0" borderId="0" xfId="2" applyFont="1"/>
    <xf numFmtId="0" fontId="16" fillId="5" borderId="4" xfId="2" applyFont="1" applyFill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0" fontId="7" fillId="4" borderId="0" xfId="2" applyFont="1" applyFill="1" applyAlignment="1">
      <alignment horizontal="left" vertical="center"/>
    </xf>
    <xf numFmtId="0" fontId="6" fillId="0" borderId="0" xfId="2" applyFont="1"/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5" borderId="0" xfId="2" applyFont="1" applyFill="1" applyAlignment="1">
      <alignment vertical="center"/>
    </xf>
    <xf numFmtId="164" fontId="7" fillId="5" borderId="0" xfId="2" applyNumberFormat="1" applyFont="1" applyFill="1" applyAlignment="1">
      <alignment vertical="center"/>
    </xf>
    <xf numFmtId="164" fontId="9" fillId="2" borderId="0" xfId="2" applyNumberFormat="1" applyFont="1" applyFill="1"/>
    <xf numFmtId="0" fontId="12" fillId="2" borderId="0" xfId="2" applyFont="1" applyFill="1"/>
    <xf numFmtId="0" fontId="12" fillId="0" borderId="0" xfId="2" applyFont="1"/>
    <xf numFmtId="0" fontId="5" fillId="2" borderId="0" xfId="2" applyFill="1"/>
    <xf numFmtId="0" fontId="5" fillId="0" borderId="0" xfId="2"/>
    <xf numFmtId="167" fontId="5" fillId="0" borderId="0" xfId="2" applyNumberFormat="1"/>
    <xf numFmtId="0" fontId="4" fillId="0" borderId="0" xfId="1" applyAlignment="1" applyProtection="1"/>
    <xf numFmtId="0" fontId="33" fillId="0" borderId="0" xfId="2" applyFont="1" applyAlignment="1">
      <alignment horizontal="center"/>
    </xf>
    <xf numFmtId="0" fontId="34" fillId="2" borderId="0" xfId="2" applyFont="1" applyFill="1"/>
    <xf numFmtId="0" fontId="35" fillId="2" borderId="0" xfId="2" applyFont="1" applyFill="1"/>
    <xf numFmtId="0" fontId="35" fillId="0" borderId="0" xfId="2" applyFont="1"/>
    <xf numFmtId="0" fontId="36" fillId="0" borderId="0" xfId="2" applyFont="1" applyAlignment="1">
      <alignment vertical="center"/>
    </xf>
    <xf numFmtId="2" fontId="7" fillId="2" borderId="0" xfId="2" applyNumberFormat="1" applyFont="1" applyFill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6" fillId="4" borderId="0" xfId="2" applyFont="1" applyFill="1" applyAlignment="1">
      <alignment vertical="center"/>
    </xf>
    <xf numFmtId="169" fontId="36" fillId="0" borderId="0" xfId="2" applyNumberFormat="1" applyFont="1" applyAlignment="1">
      <alignment vertical="center"/>
    </xf>
    <xf numFmtId="169" fontId="6" fillId="4" borderId="0" xfId="2" applyNumberFormat="1" applyFont="1" applyFill="1" applyAlignment="1">
      <alignment horizontal="right" vertical="center"/>
    </xf>
    <xf numFmtId="0" fontId="6" fillId="4" borderId="0" xfId="2" applyFont="1" applyFill="1" applyAlignment="1">
      <alignment horizontal="left" vertical="center" indent="3"/>
    </xf>
    <xf numFmtId="0" fontId="36" fillId="4" borderId="0" xfId="2" applyFont="1" applyFill="1" applyAlignment="1">
      <alignment vertical="center"/>
    </xf>
    <xf numFmtId="169" fontId="6" fillId="5" borderId="0" xfId="2" applyNumberFormat="1" applyFont="1" applyFill="1" applyAlignment="1">
      <alignment horizontal="right" vertical="center"/>
    </xf>
    <xf numFmtId="170" fontId="36" fillId="4" borderId="0" xfId="2" applyNumberFormat="1" applyFont="1" applyFill="1" applyAlignment="1">
      <alignment vertical="center"/>
    </xf>
    <xf numFmtId="0" fontId="38" fillId="0" borderId="0" xfId="2" applyFont="1"/>
    <xf numFmtId="0" fontId="11" fillId="0" borderId="0" xfId="2" applyFont="1" applyAlignment="1">
      <alignment vertical="center"/>
    </xf>
    <xf numFmtId="0" fontId="6" fillId="2" borderId="0" xfId="2" applyFont="1" applyFill="1"/>
    <xf numFmtId="0" fontId="40" fillId="0" borderId="0" xfId="2" applyFont="1"/>
    <xf numFmtId="0" fontId="2" fillId="0" borderId="0" xfId="49"/>
    <xf numFmtId="0" fontId="42" fillId="0" borderId="0" xfId="49" applyFont="1" applyAlignment="1">
      <alignment horizontal="left"/>
    </xf>
    <xf numFmtId="0" fontId="5" fillId="0" borderId="0" xfId="49" applyFont="1" applyAlignment="1">
      <alignment horizontal="center"/>
    </xf>
    <xf numFmtId="0" fontId="5" fillId="0" borderId="0" xfId="49" quotePrefix="1" applyFont="1" applyAlignment="1">
      <alignment horizontal="center"/>
    </xf>
    <xf numFmtId="0" fontId="43" fillId="0" borderId="0" xfId="49" applyFont="1"/>
    <xf numFmtId="0" fontId="6" fillId="0" borderId="0" xfId="50" applyFont="1"/>
    <xf numFmtId="0" fontId="5" fillId="0" borderId="0" xfId="49" applyFont="1"/>
    <xf numFmtId="169" fontId="7" fillId="4" borderId="0" xfId="2" applyNumberFormat="1" applyFont="1" applyFill="1" applyAlignment="1">
      <alignment horizontal="right" vertical="center"/>
    </xf>
    <xf numFmtId="0" fontId="44" fillId="2" borderId="0" xfId="1" applyFont="1" applyFill="1" applyAlignment="1" applyProtection="1"/>
    <xf numFmtId="1" fontId="5" fillId="0" borderId="0" xfId="2" applyNumberFormat="1"/>
    <xf numFmtId="1" fontId="6" fillId="0" borderId="0" xfId="2" applyNumberFormat="1" applyFont="1"/>
    <xf numFmtId="0" fontId="6" fillId="0" borderId="0" xfId="0" applyFont="1" applyAlignment="1">
      <alignment horizontal="center" vertical="center"/>
    </xf>
    <xf numFmtId="0" fontId="9" fillId="4" borderId="0" xfId="2" applyFont="1" applyFill="1"/>
    <xf numFmtId="0" fontId="12" fillId="4" borderId="0" xfId="2" applyFont="1" applyFill="1"/>
    <xf numFmtId="0" fontId="46" fillId="2" borderId="0" xfId="2" applyFont="1" applyFill="1"/>
    <xf numFmtId="0" fontId="46" fillId="0" borderId="0" xfId="2" applyFont="1"/>
    <xf numFmtId="165" fontId="7" fillId="4" borderId="0" xfId="2" applyNumberFormat="1" applyFont="1" applyFill="1" applyAlignment="1">
      <alignment vertical="center"/>
    </xf>
    <xf numFmtId="165" fontId="7" fillId="4" borderId="0" xfId="2" applyNumberFormat="1" applyFont="1" applyFill="1" applyAlignment="1">
      <alignment horizontal="right" vertical="center"/>
    </xf>
    <xf numFmtId="0" fontId="7" fillId="4" borderId="0" xfId="2" applyFont="1" applyFill="1" applyAlignment="1">
      <alignment vertical="center"/>
    </xf>
    <xf numFmtId="0" fontId="39" fillId="4" borderId="0" xfId="2" applyFont="1" applyFill="1" applyAlignment="1">
      <alignment vertical="center"/>
    </xf>
    <xf numFmtId="0" fontId="7" fillId="4" borderId="0" xfId="2" applyFont="1" applyFill="1"/>
    <xf numFmtId="168" fontId="6" fillId="0" borderId="0" xfId="2" applyNumberFormat="1" applyFont="1" applyAlignment="1">
      <alignment vertical="center"/>
    </xf>
    <xf numFmtId="165" fontId="7" fillId="0" borderId="0" xfId="2" applyNumberFormat="1" applyFont="1" applyAlignment="1">
      <alignment horizontal="right" vertical="center"/>
    </xf>
    <xf numFmtId="165" fontId="6" fillId="4" borderId="0" xfId="2" applyNumberFormat="1" applyFont="1" applyFill="1" applyAlignment="1">
      <alignment horizontal="center" vertical="center"/>
    </xf>
    <xf numFmtId="165" fontId="6" fillId="4" borderId="0" xfId="2" applyNumberFormat="1" applyFont="1" applyFill="1" applyAlignment="1">
      <alignment horizontal="right" vertical="center"/>
    </xf>
    <xf numFmtId="0" fontId="13" fillId="5" borderId="1" xfId="0" applyFont="1" applyFill="1" applyBorder="1" applyAlignment="1">
      <alignment horizontal="center" vertical="center"/>
    </xf>
    <xf numFmtId="0" fontId="7" fillId="2" borderId="0" xfId="2" applyFont="1" applyFill="1"/>
    <xf numFmtId="0" fontId="8" fillId="2" borderId="0" xfId="2" applyFont="1" applyFill="1" applyAlignment="1">
      <alignment vertical="center"/>
    </xf>
    <xf numFmtId="0" fontId="7" fillId="0" borderId="0" xfId="2" applyFont="1"/>
    <xf numFmtId="0" fontId="15" fillId="2" borderId="0" xfId="2" applyFont="1" applyFill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right" vertical="center"/>
    </xf>
    <xf numFmtId="166" fontId="5" fillId="0" borderId="0" xfId="2" applyNumberFormat="1"/>
    <xf numFmtId="0" fontId="5" fillId="4" borderId="0" xfId="2" applyFill="1"/>
    <xf numFmtId="0" fontId="13" fillId="4" borderId="2" xfId="2" applyFont="1" applyFill="1" applyBorder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166" fontId="5" fillId="4" borderId="0" xfId="2" applyNumberFormat="1" applyFill="1"/>
    <xf numFmtId="0" fontId="39" fillId="4" borderId="1" xfId="2" applyFont="1" applyFill="1" applyBorder="1" applyAlignment="1">
      <alignment horizontal="left" vertical="center"/>
    </xf>
    <xf numFmtId="168" fontId="6" fillId="0" borderId="0" xfId="2" applyNumberFormat="1" applyFont="1" applyAlignment="1">
      <alignment horizontal="right" vertical="center"/>
    </xf>
    <xf numFmtId="168" fontId="7" fillId="0" borderId="0" xfId="2" applyNumberFormat="1" applyFont="1" applyAlignment="1">
      <alignment horizontal="right" vertical="center"/>
    </xf>
    <xf numFmtId="0" fontId="6" fillId="4" borderId="1" xfId="2" applyFont="1" applyFill="1" applyBorder="1" applyAlignment="1">
      <alignment horizontal="left" vertical="center" wrapText="1" indent="2"/>
    </xf>
    <xf numFmtId="166" fontId="6" fillId="0" borderId="0" xfId="2" applyNumberFormat="1" applyFont="1" applyAlignment="1">
      <alignment horizontal="right" vertical="center"/>
    </xf>
    <xf numFmtId="0" fontId="39" fillId="4" borderId="1" xfId="2" applyFont="1" applyFill="1" applyBorder="1" applyAlignment="1">
      <alignment horizontal="left" vertical="center" indent="1"/>
    </xf>
    <xf numFmtId="0" fontId="6" fillId="4" borderId="1" xfId="2" applyFont="1" applyFill="1" applyBorder="1" applyAlignment="1">
      <alignment horizontal="left" vertical="center" indent="3"/>
    </xf>
    <xf numFmtId="0" fontId="6" fillId="4" borderId="1" xfId="2" applyFont="1" applyFill="1" applyBorder="1" applyAlignment="1">
      <alignment horizontal="left" vertical="center" wrapText="1" indent="3"/>
    </xf>
    <xf numFmtId="0" fontId="39" fillId="4" borderId="1" xfId="2" applyFont="1" applyFill="1" applyBorder="1" applyAlignment="1">
      <alignment horizontal="left" vertical="center" indent="2"/>
    </xf>
    <xf numFmtId="0" fontId="11" fillId="3" borderId="0" xfId="2" applyFont="1" applyFill="1" applyAlignment="1">
      <alignment vertical="center"/>
    </xf>
    <xf numFmtId="0" fontId="11" fillId="5" borderId="0" xfId="2" applyFont="1" applyFill="1" applyAlignment="1">
      <alignment vertical="center"/>
    </xf>
    <xf numFmtId="168" fontId="5" fillId="0" borderId="0" xfId="2" applyNumberFormat="1"/>
    <xf numFmtId="0" fontId="37" fillId="0" borderId="0" xfId="2" applyFont="1"/>
    <xf numFmtId="0" fontId="16" fillId="5" borderId="27" xfId="2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168" fontId="7" fillId="0" borderId="0" xfId="0" applyNumberFormat="1" applyFont="1" applyAlignment="1">
      <alignment horizontal="right" vertical="center"/>
    </xf>
    <xf numFmtId="0" fontId="16" fillId="5" borderId="29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 indent="2"/>
    </xf>
    <xf numFmtId="0" fontId="6" fillId="4" borderId="0" xfId="2" applyFont="1" applyFill="1" applyAlignment="1">
      <alignment horizontal="left" vertical="center" indent="2"/>
    </xf>
    <xf numFmtId="0" fontId="6" fillId="5" borderId="0" xfId="2" applyFont="1" applyFill="1" applyAlignment="1">
      <alignment horizontal="left" vertical="center" indent="2"/>
    </xf>
    <xf numFmtId="0" fontId="14" fillId="2" borderId="0" xfId="1" applyFont="1" applyFill="1" applyBorder="1" applyAlignment="1" applyProtection="1">
      <alignment horizontal="left" vertical="center"/>
    </xf>
    <xf numFmtId="0" fontId="9" fillId="4" borderId="0" xfId="2" applyFont="1" applyFill="1" applyAlignment="1">
      <alignment vertical="center"/>
    </xf>
    <xf numFmtId="0" fontId="44" fillId="2" borderId="0" xfId="1" applyFont="1" applyFill="1" applyBorder="1" applyAlignment="1" applyProtection="1"/>
    <xf numFmtId="0" fontId="39" fillId="0" borderId="0" xfId="2" applyFont="1" applyAlignment="1">
      <alignment horizontal="center" vertical="center"/>
    </xf>
    <xf numFmtId="171" fontId="6" fillId="0" borderId="0" xfId="2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15" fillId="0" borderId="0" xfId="0" applyFont="1"/>
    <xf numFmtId="165" fontId="6" fillId="4" borderId="0" xfId="0" applyNumberFormat="1" applyFont="1" applyFill="1" applyAlignment="1">
      <alignment horizontal="right" vertical="center"/>
    </xf>
    <xf numFmtId="165" fontId="7" fillId="4" borderId="0" xfId="0" applyNumberFormat="1" applyFont="1" applyFill="1" applyAlignment="1">
      <alignment horizontal="right" vertical="center"/>
    </xf>
    <xf numFmtId="2" fontId="36" fillId="0" borderId="0" xfId="2" applyNumberFormat="1" applyFont="1" applyAlignment="1">
      <alignment vertical="center"/>
    </xf>
    <xf numFmtId="2" fontId="6" fillId="0" borderId="0" xfId="2" applyNumberFormat="1" applyFont="1"/>
    <xf numFmtId="0" fontId="9" fillId="2" borderId="0" xfId="0" applyFont="1" applyFill="1" applyAlignment="1">
      <alignment horizontal="left" vertical="center"/>
    </xf>
    <xf numFmtId="0" fontId="14" fillId="0" borderId="0" xfId="1" applyFont="1" applyAlignment="1" applyProtection="1">
      <alignment horizontal="left"/>
    </xf>
    <xf numFmtId="0" fontId="9" fillId="2" borderId="0" xfId="2" applyFont="1" applyFill="1" applyAlignment="1">
      <alignment horizontal="left"/>
    </xf>
    <xf numFmtId="0" fontId="46" fillId="2" borderId="0" xfId="2" applyFont="1" applyFill="1" applyAlignment="1">
      <alignment horizontal="right"/>
    </xf>
    <xf numFmtId="168" fontId="6" fillId="4" borderId="0" xfId="2" applyNumberFormat="1" applyFont="1" applyFill="1" applyAlignment="1">
      <alignment horizontal="right" vertical="center"/>
    </xf>
    <xf numFmtId="166" fontId="15" fillId="0" borderId="0" xfId="2" applyNumberFormat="1" applyFont="1"/>
    <xf numFmtId="166" fontId="36" fillId="0" borderId="0" xfId="2" applyNumberFormat="1" applyFont="1" applyAlignment="1">
      <alignment vertical="center"/>
    </xf>
    <xf numFmtId="2" fontId="9" fillId="0" borderId="0" xfId="2" applyNumberFormat="1" applyFont="1"/>
    <xf numFmtId="0" fontId="1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4" fillId="0" borderId="0" xfId="1" applyFont="1" applyAlignment="1" applyProtection="1">
      <alignment horizontal="left"/>
    </xf>
    <xf numFmtId="0" fontId="13" fillId="5" borderId="24" xfId="2" applyFont="1" applyFill="1" applyBorder="1" applyAlignment="1">
      <alignment horizontal="center" vertical="center"/>
    </xf>
    <xf numFmtId="0" fontId="13" fillId="5" borderId="17" xfId="2" applyFont="1" applyFill="1" applyBorder="1" applyAlignment="1">
      <alignment horizontal="center" vertical="center"/>
    </xf>
    <xf numFmtId="0" fontId="13" fillId="5" borderId="13" xfId="2" applyFont="1" applyFill="1" applyBorder="1" applyAlignment="1">
      <alignment horizontal="center" vertical="center"/>
    </xf>
    <xf numFmtId="0" fontId="13" fillId="5" borderId="26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 vertical="center" wrapText="1"/>
    </xf>
    <xf numFmtId="0" fontId="13" fillId="5" borderId="25" xfId="2" applyFont="1" applyFill="1" applyBorder="1" applyAlignment="1">
      <alignment horizontal="center" vertical="center"/>
    </xf>
    <xf numFmtId="0" fontId="13" fillId="5" borderId="16" xfId="2" applyFont="1" applyFill="1" applyBorder="1" applyAlignment="1">
      <alignment horizontal="center" vertical="center"/>
    </xf>
    <xf numFmtId="0" fontId="42" fillId="3" borderId="0" xfId="49" applyFont="1" applyFill="1" applyAlignment="1">
      <alignment horizontal="left"/>
    </xf>
    <xf numFmtId="0" fontId="9" fillId="4" borderId="0" xfId="2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15" fillId="2" borderId="0" xfId="2" applyFont="1" applyFill="1" applyAlignment="1">
      <alignment horizontal="left"/>
    </xf>
    <xf numFmtId="0" fontId="16" fillId="5" borderId="24" xfId="2" applyFont="1" applyFill="1" applyBorder="1" applyAlignment="1">
      <alignment horizontal="center" vertical="center" wrapText="1"/>
    </xf>
    <xf numFmtId="0" fontId="16" fillId="5" borderId="29" xfId="2" applyFont="1" applyFill="1" applyBorder="1" applyAlignment="1">
      <alignment horizontal="center" vertical="center" wrapText="1"/>
    </xf>
    <xf numFmtId="0" fontId="16" fillId="5" borderId="14" xfId="2" applyFont="1" applyFill="1" applyBorder="1" applyAlignment="1">
      <alignment horizontal="center" vertical="center"/>
    </xf>
    <xf numFmtId="0" fontId="35" fillId="2" borderId="0" xfId="2" applyFont="1" applyFill="1" applyAlignment="1">
      <alignment horizontal="left"/>
    </xf>
    <xf numFmtId="0" fontId="46" fillId="2" borderId="0" xfId="2" applyFont="1" applyFill="1" applyAlignment="1">
      <alignment horizontal="right"/>
    </xf>
    <xf numFmtId="0" fontId="16" fillId="5" borderId="15" xfId="2" applyFont="1" applyFill="1" applyBorder="1" applyAlignment="1">
      <alignment horizontal="center" vertical="center"/>
    </xf>
    <xf numFmtId="0" fontId="16" fillId="5" borderId="13" xfId="2" applyFont="1" applyFill="1" applyBorder="1" applyAlignment="1">
      <alignment horizontal="center" vertical="center"/>
    </xf>
    <xf numFmtId="0" fontId="16" fillId="5" borderId="19" xfId="2" applyFont="1" applyFill="1" applyBorder="1" applyAlignment="1">
      <alignment horizontal="center" vertical="center"/>
    </xf>
    <xf numFmtId="0" fontId="16" fillId="5" borderId="20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left"/>
    </xf>
    <xf numFmtId="0" fontId="9" fillId="2" borderId="0" xfId="2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6" fillId="5" borderId="21" xfId="2" applyFont="1" applyFill="1" applyBorder="1" applyAlignment="1">
      <alignment horizontal="center" vertical="center"/>
    </xf>
    <xf numFmtId="0" fontId="16" fillId="5" borderId="23" xfId="2" applyFont="1" applyFill="1" applyBorder="1" applyAlignment="1">
      <alignment horizontal="center" vertical="center"/>
    </xf>
    <xf numFmtId="0" fontId="16" fillId="5" borderId="22" xfId="2" applyFont="1" applyFill="1" applyBorder="1" applyAlignment="1">
      <alignment horizontal="center" vertical="center"/>
    </xf>
    <xf numFmtId="0" fontId="16" fillId="5" borderId="18" xfId="2" applyFont="1" applyFill="1" applyBorder="1" applyAlignment="1">
      <alignment horizontal="center" vertical="center"/>
    </xf>
    <xf numFmtId="0" fontId="16" fillId="5" borderId="3" xfId="2" applyFont="1" applyFill="1" applyBorder="1" applyAlignment="1">
      <alignment horizontal="center" vertical="center"/>
    </xf>
    <xf numFmtId="0" fontId="33" fillId="0" borderId="0" xfId="2" applyFont="1" applyAlignment="1">
      <alignment horizontal="left"/>
    </xf>
  </cellXfs>
  <cellStyles count="57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Good" xfId="32" xr:uid="{00000000-0005-0000-0000-00001C000000}"/>
    <cellStyle name="Heading 1" xfId="33" xr:uid="{00000000-0005-0000-0000-00001D000000}"/>
    <cellStyle name="Heading 2" xfId="34" xr:uid="{00000000-0005-0000-0000-00001E000000}"/>
    <cellStyle name="Heading 3" xfId="35" xr:uid="{00000000-0005-0000-0000-00001F000000}"/>
    <cellStyle name="Heading 4" xfId="36" xr:uid="{00000000-0005-0000-0000-000020000000}"/>
    <cellStyle name="Hiperligação" xfId="1" builtinId="8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al" xfId="0" builtinId="0"/>
    <cellStyle name="Normal 2" xfId="2" xr:uid="{00000000-0005-0000-0000-000026000000}"/>
    <cellStyle name="Normal 2 2" xfId="40" xr:uid="{00000000-0005-0000-0000-000027000000}"/>
    <cellStyle name="Normal 2 2 2" xfId="51" xr:uid="{00000000-0005-0000-0000-000028000000}"/>
    <cellStyle name="Normal 2 5 2" xfId="3" xr:uid="{00000000-0005-0000-0000-000029000000}"/>
    <cellStyle name="Normal 3" xfId="41" xr:uid="{00000000-0005-0000-0000-00002A000000}"/>
    <cellStyle name="Normal 3 2" xfId="42" xr:uid="{00000000-0005-0000-0000-00002B000000}"/>
    <cellStyle name="Normal 3 2 2" xfId="56" xr:uid="{86116136-F0C2-4CB6-8E98-5567BF5DC8CA}"/>
    <cellStyle name="Normal 3 3" xfId="52" xr:uid="{00000000-0005-0000-0000-00002C000000}"/>
    <cellStyle name="Normal 3 4" xfId="55" xr:uid="{E17ABF69-9F7E-4FEE-A127-BB16CF2C9C29}"/>
    <cellStyle name="Normal 4" xfId="49" xr:uid="{00000000-0005-0000-0000-00002D000000}"/>
    <cellStyle name="Normal 4 2" xfId="53" xr:uid="{00000000-0005-0000-0000-00002E000000}"/>
    <cellStyle name="Normal 5" xfId="54" xr:uid="{00000000-0005-0000-0000-00002F000000}"/>
    <cellStyle name="Normal_PRINCIP" xfId="50" xr:uid="{00000000-0005-0000-0000-000030000000}"/>
    <cellStyle name="Note" xfId="43" xr:uid="{00000000-0005-0000-0000-000031000000}"/>
    <cellStyle name="Output" xfId="44" xr:uid="{00000000-0005-0000-0000-000032000000}"/>
    <cellStyle name="Percentagem 2" xfId="45" xr:uid="{00000000-0005-0000-0000-000033000000}"/>
    <cellStyle name="Percentagem 2 2" xfId="46" xr:uid="{00000000-0005-0000-0000-000034000000}"/>
    <cellStyle name="Title" xfId="47" xr:uid="{00000000-0005-0000-0000-000035000000}"/>
    <cellStyle name="Warning Text" xfId="48" xr:uid="{00000000-0005-0000-0000-000036000000}"/>
  </cellStyles>
  <dxfs count="0"/>
  <tableStyles count="0" defaultTableStyle="TableStyleMedium2" defaultPivotStyle="PivotStyleLight16"/>
  <colors>
    <mruColors>
      <color rgb="FF012B5B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2</xdr:col>
      <xdr:colOff>152400</xdr:colOff>
      <xdr:row>19</xdr:row>
      <xdr:rowOff>152400</xdr:rowOff>
    </xdr:to>
    <xdr:sp macro="" textlink="">
      <xdr:nvSpPr>
        <xdr:cNvPr id="5122" name="dimg_25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447675" y="5600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0</xdr:colOff>
      <xdr:row>13</xdr:row>
      <xdr:rowOff>0</xdr:rowOff>
    </xdr:from>
    <xdr:ext cx="152400" cy="152400"/>
    <xdr:sp macro="" textlink="">
      <xdr:nvSpPr>
        <xdr:cNvPr id="3" name="dimg_25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7675" y="5791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152400" cy="152400"/>
    <xdr:sp macro="" textlink="">
      <xdr:nvSpPr>
        <xdr:cNvPr id="2" name="dimg_25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C6CE68-A854-47AB-9E95-D9871CBD48D5}"/>
            </a:ext>
          </a:extLst>
        </xdr:cNvPr>
        <xdr:cNvSpPr>
          <a:spLocks noChangeAspect="1" noChangeArrowheads="1"/>
        </xdr:cNvSpPr>
      </xdr:nvSpPr>
      <xdr:spPr bwMode="auto">
        <a:xfrm>
          <a:off x="1097280" y="56616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E7"/>
  <sheetViews>
    <sheetView showGridLines="0" tabSelected="1" workbookViewId="0">
      <selection activeCell="B1" sqref="B1:E1"/>
    </sheetView>
  </sheetViews>
  <sheetFormatPr defaultColWidth="9.21875" defaultRowHeight="13.2" x14ac:dyDescent="0.25"/>
  <cols>
    <col min="1" max="1" width="1.77734375" style="31" customWidth="1"/>
    <col min="2" max="2" width="68" style="31" customWidth="1"/>
    <col min="3" max="16384" width="9.21875" style="31"/>
  </cols>
  <sheetData>
    <row r="1" spans="2:5" ht="28.5" customHeight="1" x14ac:dyDescent="0.4">
      <c r="B1" s="162" t="s">
        <v>162</v>
      </c>
      <c r="C1" s="162"/>
      <c r="D1" s="162"/>
      <c r="E1" s="162"/>
    </row>
    <row r="2" spans="2:5" ht="15" customHeight="1" x14ac:dyDescent="0.4">
      <c r="B2" s="34"/>
    </row>
    <row r="3" spans="2:5" ht="15" customHeight="1" x14ac:dyDescent="0.25">
      <c r="B3" s="33" t="str">
        <f>+'Conventional signs'!B1:E1</f>
        <v>Conventional signs</v>
      </c>
    </row>
    <row r="4" spans="2:5" ht="15" customHeight="1" x14ac:dyDescent="0.25">
      <c r="B4" s="33" t="str">
        <f>+T.1!B1</f>
        <v>1. International Trade in Goods - Main indicators, by month and by quarter</v>
      </c>
    </row>
    <row r="5" spans="2:5" ht="15" customHeight="1" x14ac:dyDescent="0.25">
      <c r="B5" s="33" t="s">
        <v>0</v>
      </c>
    </row>
    <row r="6" spans="2:5" ht="15" customHeight="1" x14ac:dyDescent="0.25">
      <c r="B6" s="33" t="s">
        <v>1</v>
      </c>
    </row>
    <row r="7" spans="2:5" ht="15" customHeight="1" x14ac:dyDescent="0.25">
      <c r="B7" s="33" t="str">
        <f>+T.4!B1</f>
        <v>4. Exports and Imports by Product Group, by month and by quarter</v>
      </c>
    </row>
  </sheetData>
  <mergeCells count="1">
    <mergeCell ref="B1:E1"/>
  </mergeCells>
  <hyperlinks>
    <hyperlink ref="B7" location="T.4!A1" display="T.4!A1" xr:uid="{00000000-0004-0000-0000-000000000000}"/>
    <hyperlink ref="B4" location="T.1!A1" display="T.1!A1" xr:uid="{00000000-0004-0000-0000-000003000000}"/>
    <hyperlink ref="B3" location="'Conventional signs'!A1" display="Sinais convencionais" xr:uid="{00000000-0004-0000-0000-000004000000}"/>
    <hyperlink ref="B5" location="T.2!A1" display="2. Exports by Main Countries, by month and by quarter" xr:uid="{619A6290-47D8-4E49-8798-64356A786D05}"/>
    <hyperlink ref="B6" location="T.3!A1" display="3. Imports by Main Countries, by month and by quarter" xr:uid="{B88545C2-453D-4859-B3B3-A38E3123D76E}"/>
  </hyperlinks>
  <printOptions horizontalCentered="1"/>
  <pageMargins left="0.47244094488188981" right="0.47244094488188981" top="0.6692913385826772" bottom="0.4724409448818898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1:G10"/>
  <sheetViews>
    <sheetView showGridLines="0" workbookViewId="0">
      <selection activeCell="B1" sqref="B1:E1"/>
    </sheetView>
  </sheetViews>
  <sheetFormatPr defaultColWidth="9.21875" defaultRowHeight="14.4" x14ac:dyDescent="0.3"/>
  <cols>
    <col min="1" max="1" width="6.77734375" style="52" customWidth="1"/>
    <col min="2" max="4" width="9.21875" style="52"/>
    <col min="5" max="5" width="19.44140625" style="52" customWidth="1"/>
    <col min="6" max="6" width="6.77734375" style="52" customWidth="1"/>
    <col min="7" max="7" width="15" style="52" bestFit="1" customWidth="1"/>
    <col min="8" max="16384" width="9.21875" style="52"/>
  </cols>
  <sheetData>
    <row r="1" spans="2:7" ht="26.25" customHeight="1" x14ac:dyDescent="0.3">
      <c r="B1" s="141" t="s">
        <v>2</v>
      </c>
      <c r="C1" s="141"/>
      <c r="D1" s="141"/>
      <c r="E1" s="141"/>
    </row>
    <row r="2" spans="2:7" ht="14.25" customHeight="1" x14ac:dyDescent="0.3">
      <c r="B2" s="53"/>
      <c r="C2" s="53"/>
      <c r="D2" s="53"/>
      <c r="E2" s="53"/>
      <c r="G2" s="60" t="s">
        <v>3</v>
      </c>
    </row>
    <row r="3" spans="2:7" x14ac:dyDescent="0.3">
      <c r="B3" s="54" t="s">
        <v>4</v>
      </c>
      <c r="C3" s="55" t="s">
        <v>5</v>
      </c>
      <c r="D3" s="56" t="s">
        <v>6</v>
      </c>
      <c r="E3" s="56"/>
      <c r="G3" s="60"/>
    </row>
    <row r="4" spans="2:7" x14ac:dyDescent="0.3">
      <c r="B4" s="55" t="s">
        <v>7</v>
      </c>
      <c r="C4" s="55" t="s">
        <v>5</v>
      </c>
      <c r="D4" s="56" t="s">
        <v>8</v>
      </c>
      <c r="E4" s="56"/>
    </row>
    <row r="5" spans="2:7" x14ac:dyDescent="0.3">
      <c r="B5" s="54" t="s">
        <v>9</v>
      </c>
      <c r="C5" s="55" t="s">
        <v>5</v>
      </c>
      <c r="D5" s="56" t="s">
        <v>10</v>
      </c>
      <c r="E5" s="56"/>
      <c r="G5" s="57"/>
    </row>
    <row r="6" spans="2:7" x14ac:dyDescent="0.3">
      <c r="B6" s="54" t="s">
        <v>11</v>
      </c>
      <c r="C6" s="54" t="s">
        <v>5</v>
      </c>
      <c r="D6" s="58" t="s">
        <v>12</v>
      </c>
      <c r="E6" s="56"/>
      <c r="G6" s="57"/>
    </row>
    <row r="7" spans="2:7" x14ac:dyDescent="0.3">
      <c r="B7" s="54" t="s">
        <v>13</v>
      </c>
      <c r="C7" s="55" t="s">
        <v>5</v>
      </c>
      <c r="D7" s="56" t="s">
        <v>14</v>
      </c>
      <c r="E7" s="56"/>
    </row>
    <row r="8" spans="2:7" x14ac:dyDescent="0.3">
      <c r="B8" s="54" t="s">
        <v>15</v>
      </c>
      <c r="C8" s="54" t="s">
        <v>5</v>
      </c>
      <c r="D8" s="56" t="s">
        <v>16</v>
      </c>
      <c r="E8" s="56"/>
    </row>
    <row r="9" spans="2:7" x14ac:dyDescent="0.3">
      <c r="B9" s="54" t="s">
        <v>17</v>
      </c>
      <c r="C9" s="54" t="s">
        <v>5</v>
      </c>
      <c r="D9" s="56" t="s">
        <v>18</v>
      </c>
      <c r="E9" s="56"/>
    </row>
    <row r="10" spans="2:7" x14ac:dyDescent="0.3">
      <c r="B10" s="54" t="s">
        <v>19</v>
      </c>
      <c r="C10" s="54" t="s">
        <v>5</v>
      </c>
      <c r="D10" s="56" t="s">
        <v>20</v>
      </c>
      <c r="E10" s="56"/>
    </row>
  </sheetData>
  <mergeCells count="1">
    <mergeCell ref="B1:E1"/>
  </mergeCells>
  <hyperlinks>
    <hyperlink ref="G2" location="Contents!A1" display="(Back to Contents)" xr:uid="{B508031C-2142-43C0-BBEB-F8CCAE237D3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4963-F438-4667-A5A3-6E5DF020EAC7}">
  <sheetPr codeName="Folha3"/>
  <dimension ref="A1:AE54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1" sqref="B1:S1"/>
    </sheetView>
  </sheetViews>
  <sheetFormatPr defaultColWidth="9.21875" defaultRowHeight="13.2" outlineLevelCol="1" x14ac:dyDescent="0.25"/>
  <cols>
    <col min="1" max="1" width="6.77734375" style="31" customWidth="1"/>
    <col min="2" max="2" width="32.21875" style="31" customWidth="1"/>
    <col min="3" max="5" width="14.77734375" style="31" customWidth="1" outlineLevel="1"/>
    <col min="6" max="6" width="14.77734375" style="31" customWidth="1"/>
    <col min="7" max="9" width="14.77734375" style="31" hidden="1" customWidth="1" outlineLevel="1"/>
    <col min="10" max="10" width="14.77734375" style="31" customWidth="1" collapsed="1"/>
    <col min="11" max="13" width="14.77734375" style="31" hidden="1" customWidth="1" outlineLevel="1"/>
    <col min="14" max="14" width="14.77734375" style="31" customWidth="1" collapsed="1"/>
    <col min="15" max="17" width="14.77734375" style="31" hidden="1" customWidth="1" outlineLevel="1"/>
    <col min="18" max="18" width="14.77734375" style="31" customWidth="1" collapsed="1"/>
    <col min="19" max="19" width="14.77734375" style="31" customWidth="1"/>
    <col min="20" max="20" width="6.77734375" style="31" customWidth="1"/>
    <col min="21" max="21" width="15.5546875" style="31" bestFit="1" customWidth="1"/>
    <col min="22" max="26" width="14.77734375" style="31" customWidth="1"/>
    <col min="27" max="27" width="6.77734375" style="31" customWidth="1"/>
    <col min="28" max="16384" width="9.21875" style="31"/>
  </cols>
  <sheetData>
    <row r="1" spans="1:31" s="80" customFormat="1" ht="19.5" customHeight="1" x14ac:dyDescent="0.2">
      <c r="A1" s="78"/>
      <c r="B1" s="138" t="s">
        <v>21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4"/>
      <c r="U1" s="14"/>
      <c r="V1" s="14"/>
      <c r="W1" s="14"/>
      <c r="X1" s="14"/>
      <c r="Y1" s="14"/>
      <c r="Z1" s="14"/>
      <c r="AA1" s="79"/>
      <c r="AB1" s="79"/>
      <c r="AC1" s="79"/>
      <c r="AD1" s="78"/>
      <c r="AE1" s="78"/>
    </row>
    <row r="2" spans="1:31" ht="15" customHeight="1" x14ac:dyDescent="0.25">
      <c r="A2" s="3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30"/>
      <c r="AB2" s="30"/>
      <c r="AC2" s="30"/>
      <c r="AD2" s="30"/>
      <c r="AE2" s="30"/>
    </row>
    <row r="3" spans="1:31" s="16" customFormat="1" ht="15" customHeight="1" x14ac:dyDescent="0.2">
      <c r="A3" s="15"/>
      <c r="B3" s="82"/>
      <c r="C3" s="63"/>
      <c r="D3" s="63"/>
      <c r="E3" s="63"/>
      <c r="F3" s="82"/>
      <c r="G3" s="63"/>
      <c r="H3" s="63"/>
      <c r="I3" s="63"/>
      <c r="J3" s="82"/>
      <c r="K3" s="63"/>
      <c r="L3" s="63"/>
      <c r="M3" s="63"/>
      <c r="N3" s="82"/>
      <c r="O3" s="63"/>
      <c r="P3" s="63"/>
      <c r="Q3" s="63"/>
      <c r="R3" s="82"/>
      <c r="S3" s="82"/>
      <c r="T3" s="82"/>
      <c r="U3" s="60" t="s">
        <v>3</v>
      </c>
      <c r="V3" s="82"/>
      <c r="W3" s="82"/>
      <c r="X3" s="82"/>
      <c r="Y3" s="82"/>
      <c r="Z3" s="83"/>
      <c r="AA3" s="15"/>
      <c r="AB3" s="15"/>
      <c r="AC3" s="15"/>
      <c r="AD3" s="15"/>
      <c r="AE3" s="15"/>
    </row>
    <row r="4" spans="1:31" ht="18" customHeight="1" x14ac:dyDescent="0.25">
      <c r="B4" s="134" t="s">
        <v>147</v>
      </c>
      <c r="C4" s="134" t="s">
        <v>22</v>
      </c>
      <c r="D4" s="134" t="s">
        <v>23</v>
      </c>
      <c r="E4" s="134" t="s">
        <v>24</v>
      </c>
      <c r="F4" s="136" t="s">
        <v>148</v>
      </c>
      <c r="G4" s="134" t="s">
        <v>25</v>
      </c>
      <c r="H4" s="134" t="s">
        <v>26</v>
      </c>
      <c r="I4" s="134" t="s">
        <v>27</v>
      </c>
      <c r="J4" s="136" t="s">
        <v>149</v>
      </c>
      <c r="K4" s="134" t="s">
        <v>28</v>
      </c>
      <c r="L4" s="134" t="s">
        <v>29</v>
      </c>
      <c r="M4" s="134" t="s">
        <v>30</v>
      </c>
      <c r="N4" s="136" t="s">
        <v>150</v>
      </c>
      <c r="O4" s="134" t="s">
        <v>31</v>
      </c>
      <c r="P4" s="134" t="s">
        <v>32</v>
      </c>
      <c r="Q4" s="134" t="s">
        <v>33</v>
      </c>
      <c r="R4" s="136" t="s">
        <v>151</v>
      </c>
      <c r="S4" s="139" t="s">
        <v>34</v>
      </c>
    </row>
    <row r="5" spans="1:31" ht="18" customHeight="1" x14ac:dyDescent="0.25">
      <c r="A5" s="85"/>
      <c r="B5" s="135"/>
      <c r="C5" s="135"/>
      <c r="D5" s="135"/>
      <c r="E5" s="135"/>
      <c r="F5" s="137"/>
      <c r="G5" s="135"/>
      <c r="H5" s="135"/>
      <c r="I5" s="135"/>
      <c r="J5" s="137"/>
      <c r="K5" s="135"/>
      <c r="L5" s="135"/>
      <c r="M5" s="135"/>
      <c r="N5" s="137"/>
      <c r="O5" s="135"/>
      <c r="P5" s="135"/>
      <c r="Q5" s="135"/>
      <c r="R5" s="137"/>
      <c r="S5" s="140"/>
      <c r="T5" s="84"/>
      <c r="U5" s="84"/>
      <c r="W5" s="84"/>
      <c r="X5" s="84"/>
      <c r="Y5" s="84"/>
    </row>
    <row r="6" spans="1:31" s="85" customFormat="1" ht="5.25" customHeight="1" x14ac:dyDescent="0.25">
      <c r="A6" s="31"/>
      <c r="B6" s="86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8"/>
      <c r="U6" s="88"/>
      <c r="W6" s="88"/>
      <c r="X6" s="88"/>
      <c r="Y6" s="88"/>
    </row>
    <row r="7" spans="1:31" ht="18" customHeight="1" x14ac:dyDescent="0.25">
      <c r="A7" s="13"/>
      <c r="B7" s="89" t="s">
        <v>34</v>
      </c>
      <c r="C7" s="104"/>
      <c r="D7" s="104"/>
      <c r="E7" s="104"/>
      <c r="F7" s="104"/>
      <c r="G7" s="90"/>
      <c r="H7" s="90"/>
      <c r="I7" s="90"/>
      <c r="J7" s="91"/>
      <c r="K7" s="90"/>
      <c r="L7" s="90"/>
      <c r="M7" s="90"/>
      <c r="N7" s="91"/>
      <c r="O7" s="90"/>
      <c r="P7" s="90"/>
      <c r="Q7" s="90"/>
      <c r="R7" s="91"/>
      <c r="S7" s="104"/>
    </row>
    <row r="8" spans="1:31" s="13" customFormat="1" ht="18" customHeight="1" x14ac:dyDescent="0.25">
      <c r="B8" s="95" t="s">
        <v>35</v>
      </c>
      <c r="C8" s="116">
        <v>31913.014999999999</v>
      </c>
      <c r="D8" s="116">
        <v>32381.886999999999</v>
      </c>
      <c r="E8" s="116">
        <v>41987.9</v>
      </c>
      <c r="F8" s="104">
        <v>106282.802</v>
      </c>
      <c r="G8" s="116"/>
      <c r="H8" s="116"/>
      <c r="I8" s="116"/>
      <c r="J8" s="104"/>
      <c r="K8" s="116"/>
      <c r="L8" s="116"/>
      <c r="M8" s="116"/>
      <c r="N8" s="104"/>
      <c r="O8" s="116"/>
      <c r="P8" s="116"/>
      <c r="Q8" s="116"/>
      <c r="R8" s="104"/>
      <c r="S8" s="104">
        <v>106282.802</v>
      </c>
      <c r="U8" s="128"/>
    </row>
    <row r="9" spans="1:31" s="13" customFormat="1" ht="18" customHeight="1" x14ac:dyDescent="0.25">
      <c r="B9" s="95" t="s">
        <v>36</v>
      </c>
      <c r="C9" s="116">
        <v>24845.178</v>
      </c>
      <c r="D9" s="116">
        <v>20277.412</v>
      </c>
      <c r="E9" s="116">
        <v>30953.865000000002</v>
      </c>
      <c r="F9" s="104">
        <v>76076.455000000002</v>
      </c>
      <c r="G9" s="116"/>
      <c r="H9" s="116"/>
      <c r="I9" s="116"/>
      <c r="J9" s="104"/>
      <c r="K9" s="116"/>
      <c r="L9" s="116"/>
      <c r="M9" s="116"/>
      <c r="N9" s="104"/>
      <c r="O9" s="116"/>
      <c r="P9" s="116"/>
      <c r="Q9" s="116"/>
      <c r="R9" s="104"/>
      <c r="S9" s="104">
        <v>76076.455000000002</v>
      </c>
      <c r="U9" s="128"/>
    </row>
    <row r="10" spans="1:31" s="13" customFormat="1" ht="18" customHeight="1" x14ac:dyDescent="0.25">
      <c r="B10" s="95" t="s">
        <v>37</v>
      </c>
      <c r="C10" s="116">
        <v>7067.8370000000004</v>
      </c>
      <c r="D10" s="116">
        <v>12104.475</v>
      </c>
      <c r="E10" s="116">
        <v>11034.035</v>
      </c>
      <c r="F10" s="104">
        <v>30206.346999999991</v>
      </c>
      <c r="G10" s="116"/>
      <c r="H10" s="116"/>
      <c r="I10" s="116"/>
      <c r="J10" s="104"/>
      <c r="K10" s="116"/>
      <c r="L10" s="116"/>
      <c r="M10" s="116"/>
      <c r="N10" s="104"/>
      <c r="O10" s="116"/>
      <c r="P10" s="116"/>
      <c r="Q10" s="116"/>
      <c r="R10" s="104"/>
      <c r="S10" s="104">
        <v>30206.346999999991</v>
      </c>
      <c r="U10" s="128"/>
    </row>
    <row r="11" spans="1:31" s="13" customFormat="1" ht="18" customHeight="1" x14ac:dyDescent="0.25">
      <c r="A11" s="31"/>
      <c r="B11" s="96" t="s">
        <v>38</v>
      </c>
      <c r="C11" s="115">
        <v>128.44752007814151</v>
      </c>
      <c r="D11" s="115">
        <v>159.69437815831719</v>
      </c>
      <c r="E11" s="115">
        <v>135.64671164651011</v>
      </c>
      <c r="F11" s="117">
        <v>139.70525046152579</v>
      </c>
      <c r="G11" s="115"/>
      <c r="H11" s="115"/>
      <c r="I11" s="115"/>
      <c r="J11" s="117"/>
      <c r="K11" s="115"/>
      <c r="L11" s="115"/>
      <c r="M11" s="115"/>
      <c r="N11" s="117"/>
      <c r="O11" s="115"/>
      <c r="P11" s="115"/>
      <c r="Q11" s="115"/>
      <c r="R11" s="117"/>
      <c r="S11" s="117">
        <v>139.70525046152579</v>
      </c>
      <c r="U11" s="128"/>
    </row>
    <row r="12" spans="1:31" ht="3.6" customHeight="1" x14ac:dyDescent="0.25">
      <c r="B12" s="92"/>
      <c r="C12"/>
      <c r="D12"/>
      <c r="E12"/>
      <c r="F12" s="118"/>
      <c r="G12" s="115"/>
      <c r="H12" s="115"/>
      <c r="I12" s="115"/>
      <c r="J12" s="118"/>
      <c r="K12" s="115"/>
      <c r="L12" s="115"/>
      <c r="M12" s="115"/>
      <c r="N12" s="117"/>
      <c r="O12" s="115"/>
      <c r="P12" s="115"/>
      <c r="Q12" s="115"/>
      <c r="R12" s="117"/>
      <c r="S12" s="118"/>
      <c r="U12" s="128"/>
    </row>
    <row r="13" spans="1:31" ht="18" customHeight="1" x14ac:dyDescent="0.25">
      <c r="B13" s="94" t="s">
        <v>39</v>
      </c>
      <c r="C13" s="104"/>
      <c r="D13" s="104"/>
      <c r="E13" s="104"/>
      <c r="F13" s="104"/>
      <c r="G13" s="115"/>
      <c r="H13" s="115"/>
      <c r="I13" s="115"/>
      <c r="J13" s="104"/>
      <c r="K13" s="115"/>
      <c r="L13" s="115"/>
      <c r="M13" s="115"/>
      <c r="N13" s="117"/>
      <c r="O13" s="115"/>
      <c r="P13" s="115"/>
      <c r="Q13" s="115"/>
      <c r="R13" s="117"/>
      <c r="S13" s="104"/>
      <c r="U13" s="128"/>
    </row>
    <row r="14" spans="1:31" ht="18" customHeight="1" x14ac:dyDescent="0.25">
      <c r="B14" s="95" t="s">
        <v>35</v>
      </c>
      <c r="C14" s="116">
        <v>11129.076999999999</v>
      </c>
      <c r="D14" s="116">
        <v>9345.4240000000009</v>
      </c>
      <c r="E14" s="116">
        <v>11889.295</v>
      </c>
      <c r="F14" s="104">
        <v>32363.795999999998</v>
      </c>
      <c r="G14" s="116"/>
      <c r="H14" s="116"/>
      <c r="I14" s="116"/>
      <c r="J14" s="104"/>
      <c r="K14" s="116"/>
      <c r="L14" s="116"/>
      <c r="M14" s="116"/>
      <c r="N14" s="104"/>
      <c r="O14" s="116"/>
      <c r="P14" s="116"/>
      <c r="Q14" s="116"/>
      <c r="R14" s="104"/>
      <c r="S14" s="104">
        <v>32363.795999999998</v>
      </c>
      <c r="U14" s="128"/>
    </row>
    <row r="15" spans="1:31" ht="18" customHeight="1" x14ac:dyDescent="0.25">
      <c r="B15" s="95" t="s">
        <v>36</v>
      </c>
      <c r="C15" s="116">
        <v>19328.526000000002</v>
      </c>
      <c r="D15" s="116">
        <v>16109.352999999999</v>
      </c>
      <c r="E15" s="116">
        <v>17339.587</v>
      </c>
      <c r="F15" s="104">
        <v>52777.466</v>
      </c>
      <c r="G15" s="116"/>
      <c r="H15" s="116"/>
      <c r="I15" s="116"/>
      <c r="J15" s="104"/>
      <c r="K15" s="116"/>
      <c r="L15" s="116"/>
      <c r="M15" s="116"/>
      <c r="N15" s="104"/>
      <c r="O15" s="116"/>
      <c r="P15" s="116"/>
      <c r="Q15" s="116"/>
      <c r="R15" s="104"/>
      <c r="S15" s="104">
        <v>52777.466</v>
      </c>
      <c r="U15" s="128"/>
    </row>
    <row r="16" spans="1:31" ht="18" customHeight="1" x14ac:dyDescent="0.25">
      <c r="B16" s="95" t="s">
        <v>37</v>
      </c>
      <c r="C16" s="116">
        <v>-8199.4490000000023</v>
      </c>
      <c r="D16" s="116">
        <v>-6763.9289999999983</v>
      </c>
      <c r="E16" s="116">
        <v>-5450.2919999999986</v>
      </c>
      <c r="F16" s="104">
        <v>-20413.669999999998</v>
      </c>
      <c r="G16" s="116"/>
      <c r="H16" s="116"/>
      <c r="I16" s="116"/>
      <c r="J16" s="104"/>
      <c r="K16" s="116"/>
      <c r="L16" s="116"/>
      <c r="M16" s="116"/>
      <c r="N16" s="104"/>
      <c r="O16" s="116"/>
      <c r="P16" s="116"/>
      <c r="Q16" s="116"/>
      <c r="R16" s="104"/>
      <c r="S16" s="104">
        <v>-20413.669999999998</v>
      </c>
      <c r="U16" s="128"/>
    </row>
    <row r="17" spans="2:21" ht="18" customHeight="1" x14ac:dyDescent="0.25">
      <c r="B17" s="96" t="s">
        <v>38</v>
      </c>
      <c r="C17" s="115">
        <v>57.57850857328696</v>
      </c>
      <c r="D17" s="115">
        <v>58.012410554291051</v>
      </c>
      <c r="E17" s="115">
        <v>68.567348230381725</v>
      </c>
      <c r="F17" s="117">
        <v>61.321238878729048</v>
      </c>
      <c r="G17" s="115"/>
      <c r="H17" s="115"/>
      <c r="I17" s="115"/>
      <c r="J17" s="117"/>
      <c r="K17" s="115"/>
      <c r="L17" s="115"/>
      <c r="M17" s="115"/>
      <c r="N17" s="117"/>
      <c r="O17" s="115"/>
      <c r="P17" s="115"/>
      <c r="Q17" s="115"/>
      <c r="R17" s="117"/>
      <c r="S17" s="117">
        <v>61.321238878729048</v>
      </c>
      <c r="U17" s="128"/>
    </row>
    <row r="18" spans="2:21" ht="3.6" customHeight="1" x14ac:dyDescent="0.25">
      <c r="B18" s="92"/>
      <c r="C18" s="115"/>
      <c r="D18" s="115"/>
      <c r="E18" s="115"/>
      <c r="F18" s="117"/>
      <c r="G18" s="115"/>
      <c r="H18" s="115"/>
      <c r="I18" s="115"/>
      <c r="J18" s="117"/>
      <c r="K18" s="115"/>
      <c r="L18" s="115"/>
      <c r="M18" s="115"/>
      <c r="N18" s="117"/>
      <c r="O18" s="115"/>
      <c r="P18" s="115"/>
      <c r="Q18" s="115"/>
      <c r="R18" s="117"/>
      <c r="S18" s="117"/>
      <c r="U18" s="128"/>
    </row>
    <row r="19" spans="2:21" ht="18" customHeight="1" x14ac:dyDescent="0.25">
      <c r="B19" s="94" t="s">
        <v>40</v>
      </c>
      <c r="C19" s="104"/>
      <c r="D19" s="104"/>
      <c r="E19" s="104"/>
      <c r="F19" s="104"/>
      <c r="G19" s="115"/>
      <c r="H19" s="115"/>
      <c r="I19" s="115"/>
      <c r="J19" s="104"/>
      <c r="K19" s="115"/>
      <c r="L19" s="115"/>
      <c r="M19" s="115"/>
      <c r="N19" s="117"/>
      <c r="O19" s="115"/>
      <c r="P19" s="115"/>
      <c r="Q19" s="115"/>
      <c r="R19" s="117"/>
      <c r="S19" s="104"/>
      <c r="U19" s="128"/>
    </row>
    <row r="20" spans="2:21" ht="18" customHeight="1" x14ac:dyDescent="0.25">
      <c r="B20" s="95" t="s">
        <v>35</v>
      </c>
      <c r="C20" s="116">
        <v>13580.643</v>
      </c>
      <c r="D20" s="116">
        <v>11569.733</v>
      </c>
      <c r="E20" s="116">
        <v>16867.649000000001</v>
      </c>
      <c r="F20" s="104">
        <v>42018.025000000001</v>
      </c>
      <c r="G20" s="116"/>
      <c r="H20" s="116"/>
      <c r="I20" s="116"/>
      <c r="J20" s="104"/>
      <c r="K20" s="116"/>
      <c r="L20" s="116"/>
      <c r="M20" s="116"/>
      <c r="N20" s="104"/>
      <c r="O20" s="116"/>
      <c r="P20" s="116"/>
      <c r="Q20" s="116"/>
      <c r="R20" s="104"/>
      <c r="S20" s="104">
        <v>42018.025000000001</v>
      </c>
      <c r="U20" s="128"/>
    </row>
    <row r="21" spans="2:21" ht="18" customHeight="1" x14ac:dyDescent="0.25">
      <c r="B21" s="95" t="s">
        <v>36</v>
      </c>
      <c r="C21" s="116">
        <v>19487.508999999998</v>
      </c>
      <c r="D21" s="116">
        <v>16385.050999999999</v>
      </c>
      <c r="E21" s="116">
        <v>24289.569</v>
      </c>
      <c r="F21" s="104">
        <v>60162.129000000001</v>
      </c>
      <c r="G21" s="116"/>
      <c r="H21" s="116"/>
      <c r="I21" s="116"/>
      <c r="J21" s="104"/>
      <c r="K21" s="116"/>
      <c r="L21" s="116"/>
      <c r="M21" s="116"/>
      <c r="N21" s="104"/>
      <c r="O21" s="116"/>
      <c r="P21" s="116"/>
      <c r="Q21" s="116"/>
      <c r="R21" s="104"/>
      <c r="S21" s="104">
        <v>60162.129000000001</v>
      </c>
      <c r="U21" s="128"/>
    </row>
    <row r="22" spans="2:21" ht="18" customHeight="1" x14ac:dyDescent="0.25">
      <c r="B22" s="95" t="s">
        <v>37</v>
      </c>
      <c r="C22" s="116">
        <v>-5906.8659999999982</v>
      </c>
      <c r="D22" s="116">
        <v>-4815.3179999999993</v>
      </c>
      <c r="E22" s="116">
        <v>-7421.9199999999983</v>
      </c>
      <c r="F22" s="104">
        <v>-18144.103999999999</v>
      </c>
      <c r="G22" s="116"/>
      <c r="H22" s="116"/>
      <c r="I22" s="116"/>
      <c r="J22" s="104"/>
      <c r="K22" s="116"/>
      <c r="L22" s="116"/>
      <c r="M22" s="116"/>
      <c r="N22" s="104"/>
      <c r="O22" s="116"/>
      <c r="P22" s="116"/>
      <c r="Q22" s="116"/>
      <c r="R22" s="104"/>
      <c r="S22" s="104">
        <v>-18144.103999999999</v>
      </c>
      <c r="U22" s="128"/>
    </row>
    <row r="23" spans="2:21" ht="18" customHeight="1" x14ac:dyDescent="0.25">
      <c r="B23" s="96" t="s">
        <v>38</v>
      </c>
      <c r="C23" s="115">
        <v>69.688963325174086</v>
      </c>
      <c r="D23" s="115">
        <v>70.611516558599661</v>
      </c>
      <c r="E23" s="115">
        <v>69.444002896881386</v>
      </c>
      <c r="F23" s="117">
        <v>69.841319943980039</v>
      </c>
      <c r="G23" s="115"/>
      <c r="H23" s="115"/>
      <c r="I23" s="115"/>
      <c r="J23" s="117"/>
      <c r="K23" s="115"/>
      <c r="L23" s="115"/>
      <c r="M23" s="115"/>
      <c r="N23" s="117"/>
      <c r="O23" s="115"/>
      <c r="P23" s="115"/>
      <c r="Q23" s="115"/>
      <c r="R23" s="117"/>
      <c r="S23" s="117">
        <v>69.841319943980039</v>
      </c>
      <c r="U23" s="128"/>
    </row>
    <row r="24" spans="2:21" ht="3.6" customHeight="1" x14ac:dyDescent="0.25">
      <c r="B24" s="92"/>
      <c r="C24" s="115"/>
      <c r="D24" s="115"/>
      <c r="E24" s="115"/>
      <c r="F24" s="117"/>
      <c r="G24" s="115"/>
      <c r="H24" s="115"/>
      <c r="I24" s="115"/>
      <c r="J24" s="117"/>
      <c r="K24" s="115"/>
      <c r="L24" s="115"/>
      <c r="M24" s="115"/>
      <c r="N24" s="117"/>
      <c r="O24" s="115"/>
      <c r="P24" s="115"/>
      <c r="Q24" s="115"/>
      <c r="R24" s="117"/>
      <c r="S24" s="117"/>
      <c r="U24" s="128"/>
    </row>
    <row r="25" spans="2:21" ht="18" customHeight="1" x14ac:dyDescent="0.25">
      <c r="B25" s="97" t="s">
        <v>41</v>
      </c>
      <c r="C25" s="104"/>
      <c r="D25" s="104"/>
      <c r="E25" s="104"/>
      <c r="F25" s="104"/>
      <c r="G25" s="115"/>
      <c r="H25" s="115"/>
      <c r="I25" s="115"/>
      <c r="J25" s="104"/>
      <c r="K25" s="115"/>
      <c r="L25" s="115"/>
      <c r="M25" s="115"/>
      <c r="N25" s="117"/>
      <c r="O25" s="115"/>
      <c r="P25" s="115"/>
      <c r="Q25" s="115"/>
      <c r="R25" s="117"/>
      <c r="S25" s="104"/>
      <c r="U25" s="128"/>
    </row>
    <row r="26" spans="2:21" ht="18" customHeight="1" x14ac:dyDescent="0.25">
      <c r="B26" s="95" t="s">
        <v>35</v>
      </c>
      <c r="C26" s="116">
        <v>10403.717000000001</v>
      </c>
      <c r="D26" s="116">
        <v>8994.4240000000009</v>
      </c>
      <c r="E26" s="116">
        <v>11582.105</v>
      </c>
      <c r="F26" s="104">
        <v>30980.245999999999</v>
      </c>
      <c r="G26" s="116"/>
      <c r="H26" s="116"/>
      <c r="I26" s="116"/>
      <c r="J26" s="104"/>
      <c r="K26" s="116"/>
      <c r="L26" s="116"/>
      <c r="M26" s="116"/>
      <c r="N26" s="104"/>
      <c r="O26" s="116"/>
      <c r="P26" s="116"/>
      <c r="Q26" s="116"/>
      <c r="R26" s="104"/>
      <c r="S26" s="104">
        <v>30980.245999999999</v>
      </c>
      <c r="U26" s="128"/>
    </row>
    <row r="27" spans="2:21" ht="18" customHeight="1" x14ac:dyDescent="0.25">
      <c r="B27" s="95" t="s">
        <v>36</v>
      </c>
      <c r="C27" s="116">
        <v>18387.392</v>
      </c>
      <c r="D27" s="116">
        <v>15557.744000000001</v>
      </c>
      <c r="E27" s="116">
        <v>16746.969000000001</v>
      </c>
      <c r="F27" s="104">
        <v>50692.105000000003</v>
      </c>
      <c r="G27" s="116"/>
      <c r="H27" s="116"/>
      <c r="I27" s="116"/>
      <c r="J27" s="104"/>
      <c r="K27" s="116"/>
      <c r="L27" s="116"/>
      <c r="M27" s="116"/>
      <c r="N27" s="104"/>
      <c r="O27" s="116"/>
      <c r="P27" s="116"/>
      <c r="Q27" s="116"/>
      <c r="R27" s="104"/>
      <c r="S27" s="104">
        <v>50692.105000000003</v>
      </c>
      <c r="U27" s="128"/>
    </row>
    <row r="28" spans="2:21" ht="18" customHeight="1" x14ac:dyDescent="0.25">
      <c r="B28" s="95" t="s">
        <v>37</v>
      </c>
      <c r="C28" s="116">
        <v>-7983.6749999999993</v>
      </c>
      <c r="D28" s="116">
        <v>-6563.32</v>
      </c>
      <c r="E28" s="116">
        <v>-5164.8640000000014</v>
      </c>
      <c r="F28" s="104">
        <v>-19711.859</v>
      </c>
      <c r="G28" s="116"/>
      <c r="H28" s="116"/>
      <c r="I28" s="116"/>
      <c r="J28" s="104"/>
      <c r="K28" s="116"/>
      <c r="L28" s="116"/>
      <c r="M28" s="116"/>
      <c r="N28" s="104"/>
      <c r="O28" s="116"/>
      <c r="P28" s="116"/>
      <c r="Q28" s="116"/>
      <c r="R28" s="104"/>
      <c r="S28" s="104">
        <v>-19711.859</v>
      </c>
      <c r="U28" s="128"/>
    </row>
    <row r="29" spans="2:21" ht="18" customHeight="1" x14ac:dyDescent="0.25">
      <c r="B29" s="96" t="s">
        <v>38</v>
      </c>
      <c r="C29" s="115">
        <v>56.580710304104031</v>
      </c>
      <c r="D29" s="115">
        <v>57.813163656632987</v>
      </c>
      <c r="E29" s="115">
        <v>69.159410278958532</v>
      </c>
      <c r="F29" s="117">
        <v>61.114538447357823</v>
      </c>
      <c r="G29" s="115"/>
      <c r="H29" s="115"/>
      <c r="I29" s="115"/>
      <c r="J29" s="117"/>
      <c r="K29" s="115"/>
      <c r="L29" s="115"/>
      <c r="M29" s="115"/>
      <c r="N29" s="117"/>
      <c r="O29" s="115"/>
      <c r="P29" s="115"/>
      <c r="Q29" s="115"/>
      <c r="R29" s="117"/>
      <c r="S29" s="117">
        <v>61.114538447357823</v>
      </c>
      <c r="U29" s="128"/>
    </row>
    <row r="30" spans="2:21" ht="3.6" customHeight="1" x14ac:dyDescent="0.25">
      <c r="B30" s="92"/>
      <c r="C30" s="115"/>
      <c r="D30" s="115"/>
      <c r="E30" s="115"/>
      <c r="F30" s="117"/>
      <c r="G30" s="115"/>
      <c r="H30" s="115"/>
      <c r="I30" s="115"/>
      <c r="J30" s="117"/>
      <c r="K30" s="115"/>
      <c r="L30" s="115"/>
      <c r="M30" s="115"/>
      <c r="N30" s="117"/>
      <c r="O30" s="115"/>
      <c r="P30" s="115"/>
      <c r="Q30" s="115"/>
      <c r="R30" s="117"/>
      <c r="S30" s="117"/>
      <c r="U30" s="128"/>
    </row>
    <row r="31" spans="2:21" ht="18" customHeight="1" x14ac:dyDescent="0.25">
      <c r="B31" s="94" t="s">
        <v>42</v>
      </c>
      <c r="C31" s="104"/>
      <c r="D31" s="104"/>
      <c r="E31" s="104"/>
      <c r="F31" s="104"/>
      <c r="G31" s="115"/>
      <c r="H31" s="115"/>
      <c r="I31" s="115"/>
      <c r="J31" s="104"/>
      <c r="K31" s="115"/>
      <c r="L31" s="115"/>
      <c r="M31" s="115"/>
      <c r="N31" s="117"/>
      <c r="O31" s="115"/>
      <c r="P31" s="115"/>
      <c r="Q31" s="115"/>
      <c r="R31" s="117"/>
      <c r="S31" s="104"/>
      <c r="U31" s="128"/>
    </row>
    <row r="32" spans="2:21" ht="18" customHeight="1" x14ac:dyDescent="0.25">
      <c r="B32" s="95" t="s">
        <v>35</v>
      </c>
      <c r="C32" s="116">
        <v>20783.937999999998</v>
      </c>
      <c r="D32" s="116">
        <v>23036.463</v>
      </c>
      <c r="E32" s="116">
        <v>30098.605</v>
      </c>
      <c r="F32" s="104">
        <v>73919.006000000008</v>
      </c>
      <c r="G32" s="116"/>
      <c r="H32" s="116"/>
      <c r="I32" s="116"/>
      <c r="J32" s="104"/>
      <c r="K32" s="116"/>
      <c r="L32" s="116"/>
      <c r="M32" s="116"/>
      <c r="N32" s="104"/>
      <c r="O32" s="116"/>
      <c r="P32" s="116"/>
      <c r="Q32" s="116"/>
      <c r="R32" s="104"/>
      <c r="S32" s="104">
        <v>73919.006000000008</v>
      </c>
      <c r="U32" s="128"/>
    </row>
    <row r="33" spans="1:31" ht="18" customHeight="1" x14ac:dyDescent="0.25">
      <c r="B33" s="95" t="s">
        <v>36</v>
      </c>
      <c r="C33" s="116">
        <v>5516.652</v>
      </c>
      <c r="D33" s="116">
        <v>4168.0590000000002</v>
      </c>
      <c r="E33" s="116">
        <v>13614.278</v>
      </c>
      <c r="F33" s="104">
        <v>23298.989000000001</v>
      </c>
      <c r="G33" s="116"/>
      <c r="H33" s="116"/>
      <c r="I33" s="116"/>
      <c r="J33" s="104"/>
      <c r="K33" s="116"/>
      <c r="L33" s="116"/>
      <c r="M33" s="116"/>
      <c r="N33" s="104"/>
      <c r="O33" s="116"/>
      <c r="P33" s="116"/>
      <c r="Q33" s="116"/>
      <c r="R33" s="104"/>
      <c r="S33" s="104">
        <v>23298.989000000001</v>
      </c>
      <c r="U33" s="128"/>
    </row>
    <row r="34" spans="1:31" ht="18" customHeight="1" x14ac:dyDescent="0.25">
      <c r="B34" s="95" t="s">
        <v>37</v>
      </c>
      <c r="C34" s="116">
        <v>15267.286</v>
      </c>
      <c r="D34" s="116">
        <v>18868.403999999999</v>
      </c>
      <c r="E34" s="116">
        <v>16484.327000000001</v>
      </c>
      <c r="F34" s="104">
        <v>50620.017000000007</v>
      </c>
      <c r="G34" s="116"/>
      <c r="H34" s="116"/>
      <c r="I34" s="116"/>
      <c r="J34" s="104"/>
      <c r="K34" s="116"/>
      <c r="L34" s="116"/>
      <c r="M34" s="116"/>
      <c r="N34" s="104"/>
      <c r="O34" s="116"/>
      <c r="P34" s="116"/>
      <c r="Q34" s="116"/>
      <c r="R34" s="104"/>
      <c r="S34" s="104">
        <v>50620.017000000007</v>
      </c>
      <c r="U34" s="128"/>
    </row>
    <row r="35" spans="1:31" ht="18" customHeight="1" x14ac:dyDescent="0.25">
      <c r="B35" s="96" t="s">
        <v>38</v>
      </c>
      <c r="C35" s="115">
        <v>376.74912247500839</v>
      </c>
      <c r="D35" s="115">
        <v>552.69042496759278</v>
      </c>
      <c r="E35" s="115">
        <v>221.08116934295009</v>
      </c>
      <c r="F35" s="117">
        <v>317.26271899609043</v>
      </c>
      <c r="G35" s="115"/>
      <c r="H35" s="115"/>
      <c r="I35" s="115"/>
      <c r="J35" s="117"/>
      <c r="K35" s="115"/>
      <c r="L35" s="115"/>
      <c r="M35" s="115"/>
      <c r="N35" s="117"/>
      <c r="O35" s="115"/>
      <c r="P35" s="115"/>
      <c r="Q35" s="115"/>
      <c r="R35" s="117"/>
      <c r="S35" s="117">
        <v>317.26271899609043</v>
      </c>
      <c r="U35" s="128"/>
    </row>
    <row r="36" spans="1:31" ht="3.6" customHeight="1" x14ac:dyDescent="0.25">
      <c r="B36" s="92"/>
      <c r="C36" s="115"/>
      <c r="D36" s="115"/>
      <c r="E36" s="115"/>
      <c r="F36" s="117"/>
      <c r="G36" s="115"/>
      <c r="H36" s="115"/>
      <c r="I36" s="115"/>
      <c r="J36" s="117"/>
      <c r="K36" s="115"/>
      <c r="L36" s="115"/>
      <c r="M36" s="115"/>
      <c r="N36" s="117"/>
      <c r="O36" s="115"/>
      <c r="P36" s="115"/>
      <c r="Q36" s="115"/>
      <c r="R36" s="117"/>
      <c r="S36" s="117"/>
      <c r="U36" s="128"/>
    </row>
    <row r="37" spans="1:31" ht="18" customHeight="1" x14ac:dyDescent="0.25">
      <c r="B37" s="94" t="s">
        <v>43</v>
      </c>
      <c r="C37" s="104"/>
      <c r="D37" s="104"/>
      <c r="E37" s="104"/>
      <c r="F37" s="104"/>
      <c r="G37" s="115"/>
      <c r="H37" s="115"/>
      <c r="I37" s="115"/>
      <c r="J37" s="104"/>
      <c r="K37" s="115"/>
      <c r="L37" s="115"/>
      <c r="M37" s="115"/>
      <c r="N37" s="117"/>
      <c r="O37" s="115"/>
      <c r="P37" s="115"/>
      <c r="Q37" s="115"/>
      <c r="R37" s="117"/>
      <c r="S37" s="104"/>
      <c r="U37" s="128"/>
    </row>
    <row r="38" spans="1:31" ht="18" customHeight="1" x14ac:dyDescent="0.25">
      <c r="B38" s="95" t="s">
        <v>35</v>
      </c>
      <c r="C38" s="116">
        <v>18332.371999999999</v>
      </c>
      <c r="D38" s="116">
        <v>20812.153999999999</v>
      </c>
      <c r="E38" s="116">
        <v>25120.251</v>
      </c>
      <c r="F38" s="104">
        <v>64264.777000000002</v>
      </c>
      <c r="G38" s="116"/>
      <c r="H38" s="116"/>
      <c r="I38" s="116"/>
      <c r="J38" s="104"/>
      <c r="K38" s="116"/>
      <c r="L38" s="116"/>
      <c r="M38" s="116"/>
      <c r="N38" s="104"/>
      <c r="O38" s="116"/>
      <c r="P38" s="116"/>
      <c r="Q38" s="116"/>
      <c r="R38" s="104"/>
      <c r="S38" s="104">
        <v>64264.777000000002</v>
      </c>
      <c r="U38" s="128"/>
    </row>
    <row r="39" spans="1:31" ht="18" customHeight="1" x14ac:dyDescent="0.25">
      <c r="B39" s="95" t="s">
        <v>36</v>
      </c>
      <c r="C39" s="116">
        <v>5357.6689999999999</v>
      </c>
      <c r="D39" s="116">
        <v>3892.3609999999999</v>
      </c>
      <c r="E39" s="116">
        <v>6664.2959999999994</v>
      </c>
      <c r="F39" s="104">
        <v>15914.325999999999</v>
      </c>
      <c r="G39" s="116"/>
      <c r="H39" s="116"/>
      <c r="I39" s="116"/>
      <c r="J39" s="104"/>
      <c r="K39" s="116"/>
      <c r="L39" s="116"/>
      <c r="M39" s="116"/>
      <c r="N39" s="104"/>
      <c r="O39" s="116"/>
      <c r="P39" s="116"/>
      <c r="Q39" s="116"/>
      <c r="R39" s="104"/>
      <c r="S39" s="104">
        <v>15914.325999999999</v>
      </c>
      <c r="U39" s="128"/>
    </row>
    <row r="40" spans="1:31" ht="18" customHeight="1" x14ac:dyDescent="0.25">
      <c r="B40" s="95" t="s">
        <v>37</v>
      </c>
      <c r="C40" s="116">
        <v>12974.703</v>
      </c>
      <c r="D40" s="116">
        <v>16919.793000000001</v>
      </c>
      <c r="E40" s="116">
        <v>18455.955000000002</v>
      </c>
      <c r="F40" s="104">
        <v>48350.451000000001</v>
      </c>
      <c r="G40" s="116"/>
      <c r="H40" s="116"/>
      <c r="I40" s="116"/>
      <c r="J40" s="104"/>
      <c r="K40" s="116"/>
      <c r="L40" s="116"/>
      <c r="M40" s="116"/>
      <c r="N40" s="104"/>
      <c r="O40" s="116"/>
      <c r="P40" s="116"/>
      <c r="Q40" s="116"/>
      <c r="R40" s="104"/>
      <c r="S40" s="104">
        <v>48350.451000000001</v>
      </c>
      <c r="U40" s="128"/>
    </row>
    <row r="41" spans="1:31" ht="18" customHeight="1" x14ac:dyDescent="0.25">
      <c r="A41" s="15"/>
      <c r="B41" s="96" t="s">
        <v>38</v>
      </c>
      <c r="C41" s="115">
        <v>342.17067161110549</v>
      </c>
      <c r="D41" s="115">
        <v>534.69228573608666</v>
      </c>
      <c r="E41" s="115">
        <v>376.93780408313211</v>
      </c>
      <c r="F41" s="117">
        <v>403.81714563343752</v>
      </c>
      <c r="G41" s="115"/>
      <c r="H41" s="115"/>
      <c r="I41" s="115"/>
      <c r="J41" s="117"/>
      <c r="K41" s="115"/>
      <c r="L41" s="115"/>
      <c r="M41" s="115"/>
      <c r="N41" s="117"/>
      <c r="O41" s="115"/>
      <c r="P41" s="115"/>
      <c r="Q41" s="115"/>
      <c r="R41" s="117"/>
      <c r="S41" s="117">
        <v>403.81714563343752</v>
      </c>
      <c r="U41" s="128"/>
    </row>
    <row r="42" spans="1:31" s="16" customFormat="1" ht="3" customHeight="1" x14ac:dyDescent="0.25">
      <c r="A42" s="31"/>
      <c r="B42" s="98"/>
      <c r="C42" s="98"/>
      <c r="D42" s="98"/>
      <c r="E42" s="98"/>
      <c r="F42" s="98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15"/>
    </row>
    <row r="43" spans="1:31" x14ac:dyDescent="0.25">
      <c r="A43" s="3"/>
      <c r="D43" s="84"/>
    </row>
    <row r="44" spans="1:31" s="3" customFormat="1" ht="12.75" customHeight="1" x14ac:dyDescent="0.2">
      <c r="B44" s="132" t="s">
        <v>44</v>
      </c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4"/>
      <c r="U44" s="4"/>
      <c r="V44" s="4"/>
      <c r="W44" s="4"/>
      <c r="X44" s="4"/>
      <c r="Y44" s="5"/>
      <c r="Z44" s="5"/>
      <c r="AC44" s="6"/>
    </row>
    <row r="45" spans="1:31" s="3" customFormat="1" ht="12.75" customHeight="1" x14ac:dyDescent="0.2">
      <c r="B45" s="133" t="s">
        <v>45</v>
      </c>
      <c r="C45" s="133"/>
      <c r="D45" s="133"/>
      <c r="E45" s="133"/>
      <c r="F45" s="133"/>
      <c r="G45" s="133"/>
      <c r="H45" s="133"/>
      <c r="I45" s="133"/>
      <c r="J45" s="133"/>
      <c r="K45" s="124"/>
      <c r="L45" s="124"/>
      <c r="M45" s="124"/>
      <c r="N45" s="124"/>
      <c r="O45" s="4"/>
      <c r="P45" s="4"/>
      <c r="Q45" s="4"/>
      <c r="R45" s="4"/>
      <c r="S45" s="4"/>
      <c r="T45" s="4"/>
      <c r="U45" s="4"/>
      <c r="V45" s="4"/>
      <c r="W45" s="4"/>
      <c r="X45" s="4"/>
      <c r="Y45" s="5"/>
      <c r="Z45" s="5"/>
      <c r="AC45" s="6"/>
    </row>
    <row r="46" spans="1:31" s="3" customFormat="1" ht="5.25" customHeight="1" x14ac:dyDescent="0.2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/>
      <c r="Z46" s="5"/>
      <c r="AC46" s="6"/>
    </row>
    <row r="47" spans="1:31" s="3" customFormat="1" ht="12" customHeight="1" x14ac:dyDescent="0.2">
      <c r="B47" s="131" t="s">
        <v>46</v>
      </c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4"/>
      <c r="U47" s="4"/>
      <c r="V47" s="4"/>
      <c r="W47" s="11"/>
      <c r="X47" s="11"/>
      <c r="Y47" s="11"/>
      <c r="Z47" s="11"/>
      <c r="AC47" s="6"/>
    </row>
    <row r="48" spans="1:31" s="3" customFormat="1" ht="12" customHeight="1" x14ac:dyDescent="0.2">
      <c r="B48" s="132" t="s">
        <v>47</v>
      </c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4"/>
      <c r="U48" s="4"/>
      <c r="V48" s="4"/>
      <c r="W48" s="11"/>
      <c r="X48" s="11"/>
      <c r="Y48" s="11"/>
      <c r="Z48" s="11"/>
      <c r="AC48" s="6"/>
    </row>
    <row r="49" spans="1:31" s="3" customFormat="1" ht="12" customHeight="1" x14ac:dyDescent="0.2">
      <c r="A49" s="8"/>
      <c r="B49" s="2" t="s">
        <v>163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4"/>
      <c r="P49" s="4"/>
      <c r="Q49" s="4"/>
      <c r="R49" s="4"/>
      <c r="S49" s="4"/>
      <c r="T49" s="4"/>
      <c r="U49" s="4"/>
      <c r="V49" s="4"/>
      <c r="W49" s="11"/>
      <c r="X49" s="11"/>
      <c r="Y49" s="11"/>
      <c r="Z49" s="11"/>
      <c r="AC49" s="6"/>
    </row>
    <row r="50" spans="1:31" s="10" customFormat="1" ht="14.25" customHeight="1" x14ac:dyDescent="0.25">
      <c r="A50" s="31"/>
      <c r="O50" s="7"/>
      <c r="P50" s="7"/>
      <c r="Q50" s="7"/>
      <c r="R50" s="7"/>
      <c r="S50" s="9"/>
      <c r="T50" s="9"/>
      <c r="U50" s="9"/>
      <c r="V50" s="9"/>
      <c r="W50" s="11"/>
      <c r="X50" s="11"/>
      <c r="Y50" s="11"/>
      <c r="Z50" s="11"/>
      <c r="AA50" s="8"/>
      <c r="AB50" s="8"/>
      <c r="AC50" s="8"/>
      <c r="AD50" s="8"/>
      <c r="AE50" s="8"/>
    </row>
    <row r="51" spans="1:31" x14ac:dyDescent="0.25">
      <c r="G51" s="84"/>
      <c r="H51" s="84"/>
      <c r="O51" s="76"/>
      <c r="P51" s="76"/>
    </row>
    <row r="52" spans="1:31" x14ac:dyDescent="0.25">
      <c r="C52" s="84"/>
      <c r="D52" s="84"/>
      <c r="E52" s="84"/>
    </row>
    <row r="53" spans="1:31" x14ac:dyDescent="0.25"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</row>
    <row r="54" spans="1:31" x14ac:dyDescent="0.25"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</row>
  </sheetData>
  <mergeCells count="23">
    <mergeCell ref="B1:S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Q4:Q5"/>
    <mergeCell ref="R4:R5"/>
    <mergeCell ref="S4:S5"/>
    <mergeCell ref="O4:O5"/>
    <mergeCell ref="P4:P5"/>
    <mergeCell ref="B47:S47"/>
    <mergeCell ref="B48:S48"/>
    <mergeCell ref="B45:J45"/>
    <mergeCell ref="K4:K5"/>
    <mergeCell ref="L4:L5"/>
    <mergeCell ref="M4:M5"/>
    <mergeCell ref="N4:N5"/>
    <mergeCell ref="B44:S44"/>
  </mergeCells>
  <hyperlinks>
    <hyperlink ref="B45" r:id="rId1" display="http://estatistica.madeira.gov.pt/" xr:uid="{4379AE49-FC1F-45D7-A1ED-9CADB58E5045}"/>
    <hyperlink ref="B45:J45" r:id="rId2" display="https://estatistica.madeira.gov.pt" xr:uid="{ADBCAA28-CD0F-4618-81BB-0734D52FAF6D}"/>
    <hyperlink ref="U3" location="Contents!A1" display="(Back to Contents)" xr:uid="{D79555C9-41AA-479B-8381-D87B1F10633E}"/>
  </hyperlinks>
  <printOptions horizontalCentered="1"/>
  <pageMargins left="0.47244094488188981" right="0.47244094488188981" top="0.6692913385826772" bottom="0.6692913385826772" header="0" footer="0"/>
  <pageSetup paperSize="9" scale="70" fitToWidth="2" orientation="landscape" r:id="rId3"/>
  <colBreaks count="1" manualBreakCount="1">
    <brk id="10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B1:AF47"/>
  <sheetViews>
    <sheetView showGridLines="0" zoomScaleNormal="100" workbookViewId="0">
      <pane xSplit="3" ySplit="5" topLeftCell="D6" activePane="bottomRight" state="frozen"/>
      <selection pane="topRight" sqref="A1:XFD1"/>
      <selection pane="bottomLeft" sqref="A1:XFD1"/>
      <selection pane="bottomRight" activeCell="B1" sqref="B1:T1"/>
    </sheetView>
  </sheetViews>
  <sheetFormatPr defaultColWidth="9.21875" defaultRowHeight="12.6" outlineLevelCol="1" x14ac:dyDescent="0.2"/>
  <cols>
    <col min="1" max="1" width="6.77734375" style="48" customWidth="1"/>
    <col min="2" max="2" width="8.77734375" style="48" customWidth="1"/>
    <col min="3" max="3" width="51.5546875" style="48" customWidth="1"/>
    <col min="4" max="6" width="15.77734375" style="48" customWidth="1" outlineLevel="1"/>
    <col min="7" max="7" width="15.77734375" style="48" customWidth="1"/>
    <col min="8" max="10" width="15.77734375" style="48" hidden="1" customWidth="1" outlineLevel="1"/>
    <col min="11" max="11" width="15.77734375" style="48" customWidth="1" collapsed="1"/>
    <col min="12" max="14" width="15.77734375" style="48" hidden="1" customWidth="1" outlineLevel="1"/>
    <col min="15" max="15" width="15.77734375" style="48" customWidth="1" collapsed="1"/>
    <col min="16" max="18" width="15.77734375" style="48" hidden="1" customWidth="1" outlineLevel="1"/>
    <col min="19" max="19" width="15.77734375" style="48" customWidth="1" collapsed="1"/>
    <col min="20" max="20" width="15.77734375" style="48" customWidth="1"/>
    <col min="21" max="21" width="6.77734375" style="48" customWidth="1"/>
    <col min="22" max="22" width="15.5546875" style="48" bestFit="1" customWidth="1"/>
    <col min="23" max="23" width="11.5546875" style="48" bestFit="1" customWidth="1"/>
    <col min="24" max="16384" width="9.21875" style="48"/>
  </cols>
  <sheetData>
    <row r="1" spans="2:23" s="13" customFormat="1" ht="19.5" customHeight="1" x14ac:dyDescent="0.25">
      <c r="B1" s="144" t="s">
        <v>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</row>
    <row r="2" spans="2:23" s="13" customFormat="1" ht="15.75" customHeight="1" x14ac:dyDescent="0.25">
      <c r="B2" s="12"/>
      <c r="C2" s="14"/>
      <c r="D2" s="14"/>
      <c r="E2" s="14"/>
      <c r="F2" s="14"/>
      <c r="G2" s="14"/>
      <c r="H2" s="14"/>
      <c r="I2" s="35"/>
    </row>
    <row r="3" spans="2:23" s="16" customFormat="1" ht="15" customHeight="1" x14ac:dyDescent="0.2">
      <c r="B3" s="1" t="s">
        <v>48</v>
      </c>
      <c r="C3" s="1"/>
      <c r="D3" s="15"/>
      <c r="E3" s="15"/>
      <c r="F3" s="15"/>
      <c r="G3" s="15"/>
      <c r="H3" s="15"/>
      <c r="V3" s="112" t="s">
        <v>3</v>
      </c>
    </row>
    <row r="4" spans="2:23" s="101" customFormat="1" ht="18" customHeight="1" x14ac:dyDescent="0.15">
      <c r="B4" s="145" t="s">
        <v>49</v>
      </c>
      <c r="C4" s="145" t="s">
        <v>50</v>
      </c>
      <c r="D4" s="105" t="s">
        <v>22</v>
      </c>
      <c r="E4" s="17" t="s">
        <v>23</v>
      </c>
      <c r="F4" s="17" t="s">
        <v>24</v>
      </c>
      <c r="G4" s="17" t="s">
        <v>152</v>
      </c>
      <c r="H4" s="17" t="s">
        <v>25</v>
      </c>
      <c r="I4" s="17" t="s">
        <v>26</v>
      </c>
      <c r="J4" s="17" t="s">
        <v>27</v>
      </c>
      <c r="K4" s="17" t="s">
        <v>153</v>
      </c>
      <c r="L4" s="17" t="s">
        <v>28</v>
      </c>
      <c r="M4" s="17" t="s">
        <v>29</v>
      </c>
      <c r="N4" s="17" t="s">
        <v>30</v>
      </c>
      <c r="O4" s="17" t="s">
        <v>154</v>
      </c>
      <c r="P4" s="17" t="s">
        <v>31</v>
      </c>
      <c r="Q4" s="17" t="s">
        <v>32</v>
      </c>
      <c r="R4" s="17" t="s">
        <v>33</v>
      </c>
      <c r="S4" s="17" t="s">
        <v>155</v>
      </c>
      <c r="T4" s="102" t="s">
        <v>34</v>
      </c>
    </row>
    <row r="5" spans="2:23" s="37" customFormat="1" ht="18" customHeight="1" x14ac:dyDescent="0.15">
      <c r="B5" s="146"/>
      <c r="C5" s="145"/>
      <c r="D5" s="147" t="s">
        <v>51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</row>
    <row r="6" spans="2:23" s="37" customFormat="1" ht="10.5" customHeight="1" x14ac:dyDescent="0.15">
      <c r="B6" s="36"/>
      <c r="C6" s="106"/>
      <c r="D6" s="38"/>
      <c r="E6" s="38"/>
      <c r="F6" s="38"/>
      <c r="G6" s="38"/>
      <c r="H6" s="38"/>
      <c r="I6" s="39"/>
    </row>
    <row r="7" spans="2:23" s="38" customFormat="1" ht="22.5" customHeight="1" x14ac:dyDescent="0.25">
      <c r="C7" s="21" t="s">
        <v>34</v>
      </c>
      <c r="D7" s="68">
        <v>31913.014999999999</v>
      </c>
      <c r="E7" s="68">
        <v>32381.886999999999</v>
      </c>
      <c r="F7" s="68">
        <v>41987.9</v>
      </c>
      <c r="G7" s="68">
        <v>106282.802</v>
      </c>
      <c r="H7" s="120"/>
      <c r="I7" s="120"/>
      <c r="J7" s="120"/>
      <c r="K7" s="68"/>
      <c r="L7" s="120"/>
      <c r="M7" s="120"/>
      <c r="N7" s="120"/>
      <c r="O7" s="120"/>
      <c r="P7" s="120"/>
      <c r="Q7" s="120"/>
      <c r="R7" s="120"/>
      <c r="S7" s="69"/>
      <c r="T7" s="68">
        <v>106282.802</v>
      </c>
      <c r="V7" s="129"/>
      <c r="W7" s="121"/>
    </row>
    <row r="8" spans="2:23" s="22" customFormat="1" ht="18" customHeight="1" x14ac:dyDescent="0.2">
      <c r="B8" s="50"/>
      <c r="C8" s="21" t="s">
        <v>52</v>
      </c>
      <c r="D8" s="119">
        <v>13580.643</v>
      </c>
      <c r="E8" s="119">
        <v>11569.733</v>
      </c>
      <c r="F8" s="119">
        <v>16867.649000000001</v>
      </c>
      <c r="G8" s="68">
        <v>42018.025000000001</v>
      </c>
      <c r="H8" s="119"/>
      <c r="I8" s="119"/>
      <c r="J8" s="119"/>
      <c r="K8" s="68"/>
      <c r="L8" s="119"/>
      <c r="M8" s="119"/>
      <c r="N8" s="119"/>
      <c r="O8" s="120"/>
      <c r="P8" s="119"/>
      <c r="Q8" s="119"/>
      <c r="R8" s="119"/>
      <c r="S8" s="120"/>
      <c r="T8" s="68">
        <v>42018.025000000001</v>
      </c>
      <c r="V8" s="129"/>
      <c r="W8" s="121"/>
    </row>
    <row r="9" spans="2:23" s="22" customFormat="1" ht="18" customHeight="1" x14ac:dyDescent="0.2">
      <c r="B9" s="50"/>
      <c r="C9" s="21" t="s">
        <v>53</v>
      </c>
      <c r="D9" s="119">
        <v>11129.076999999999</v>
      </c>
      <c r="E9" s="119">
        <v>9345.4240000000009</v>
      </c>
      <c r="F9" s="119">
        <v>11889.295</v>
      </c>
      <c r="G9" s="68">
        <v>32363.795999999998</v>
      </c>
      <c r="H9" s="119"/>
      <c r="I9" s="119"/>
      <c r="J9" s="119"/>
      <c r="K9" s="68"/>
      <c r="L9" s="119"/>
      <c r="M9" s="119"/>
      <c r="N9" s="119"/>
      <c r="O9" s="120"/>
      <c r="P9" s="119"/>
      <c r="Q9" s="119"/>
      <c r="R9" s="119"/>
      <c r="S9" s="120"/>
      <c r="T9" s="68">
        <v>32363.795999999998</v>
      </c>
      <c r="V9" s="129"/>
      <c r="W9" s="121"/>
    </row>
    <row r="10" spans="2:23" s="22" customFormat="1" ht="18" customHeight="1" x14ac:dyDescent="0.2">
      <c r="B10" s="50"/>
      <c r="C10" s="21" t="s">
        <v>54</v>
      </c>
      <c r="D10" s="119">
        <v>18332.371999999999</v>
      </c>
      <c r="E10" s="119">
        <v>20812.153999999999</v>
      </c>
      <c r="F10" s="119">
        <v>25120.251</v>
      </c>
      <c r="G10" s="68">
        <v>64264.777000000002</v>
      </c>
      <c r="H10" s="119"/>
      <c r="I10" s="119"/>
      <c r="J10" s="119"/>
      <c r="K10" s="68"/>
      <c r="L10" s="119"/>
      <c r="M10" s="119"/>
      <c r="N10" s="119"/>
      <c r="O10" s="120"/>
      <c r="P10" s="119"/>
      <c r="Q10" s="119"/>
      <c r="R10" s="119"/>
      <c r="S10" s="120"/>
      <c r="T10" s="68">
        <v>64264.777000000002</v>
      </c>
      <c r="V10" s="129"/>
      <c r="W10" s="121"/>
    </row>
    <row r="11" spans="2:23" s="22" customFormat="1" ht="18" customHeight="1" x14ac:dyDescent="0.2">
      <c r="B11" s="50"/>
      <c r="C11" s="21" t="s">
        <v>55</v>
      </c>
      <c r="D11" s="119">
        <v>20783.937999999998</v>
      </c>
      <c r="E11" s="119">
        <v>23036.463</v>
      </c>
      <c r="F11" s="119">
        <v>30098.605</v>
      </c>
      <c r="G11" s="68">
        <v>73919.006000000008</v>
      </c>
      <c r="H11" s="119"/>
      <c r="I11" s="119"/>
      <c r="J11" s="119"/>
      <c r="K11" s="68"/>
      <c r="L11" s="119"/>
      <c r="M11" s="119"/>
      <c r="N11" s="119"/>
      <c r="O11" s="120"/>
      <c r="P11" s="119"/>
      <c r="Q11" s="119"/>
      <c r="R11" s="119"/>
      <c r="S11" s="120"/>
      <c r="T11" s="68">
        <v>73919.006000000008</v>
      </c>
      <c r="V11" s="129"/>
      <c r="W11" s="121"/>
    </row>
    <row r="12" spans="2:23" s="38" customFormat="1" ht="3.75" customHeight="1" x14ac:dyDescent="0.25">
      <c r="B12" s="40"/>
      <c r="C12" s="21"/>
      <c r="D12" s="21"/>
      <c r="E12" s="21"/>
      <c r="F12" s="21"/>
      <c r="G12" s="70"/>
      <c r="H12" s="41"/>
      <c r="I12" s="41"/>
      <c r="J12" s="41"/>
      <c r="K12" s="70"/>
      <c r="L12" s="41"/>
      <c r="M12" s="41"/>
      <c r="N12" s="41"/>
      <c r="O12" s="70"/>
      <c r="P12" s="70"/>
      <c r="Q12" s="70"/>
      <c r="R12" s="70"/>
      <c r="S12" s="41"/>
      <c r="T12" s="41"/>
      <c r="V12" s="129"/>
      <c r="W12" s="121"/>
    </row>
    <row r="13" spans="2:23" s="38" customFormat="1" ht="18" customHeight="1" x14ac:dyDescent="0.25">
      <c r="B13" s="40"/>
      <c r="C13" s="107" t="s">
        <v>56</v>
      </c>
      <c r="V13" s="129"/>
      <c r="W13" s="121"/>
    </row>
    <row r="14" spans="2:23" s="38" customFormat="1" ht="18" customHeight="1" x14ac:dyDescent="0.25">
      <c r="B14" s="20" t="s">
        <v>58</v>
      </c>
      <c r="C14" s="44" t="s">
        <v>59</v>
      </c>
      <c r="D14" s="43">
        <v>12480.505999999999</v>
      </c>
      <c r="E14" s="43">
        <v>14862.362999999999</v>
      </c>
      <c r="F14" s="43">
        <v>18885.491000000002</v>
      </c>
      <c r="G14" s="59">
        <v>46228.36</v>
      </c>
      <c r="H14" s="43"/>
      <c r="I14" s="43"/>
      <c r="J14" s="43"/>
      <c r="K14" s="59"/>
      <c r="L14" s="43"/>
      <c r="M14" s="43"/>
      <c r="N14" s="43"/>
      <c r="O14" s="59"/>
      <c r="P14" s="43"/>
      <c r="Q14" s="43"/>
      <c r="R14" s="43"/>
      <c r="S14" s="59"/>
      <c r="T14" s="59">
        <v>46228.36</v>
      </c>
      <c r="V14" s="129"/>
      <c r="W14" s="121"/>
    </row>
    <row r="15" spans="2:23" s="38" customFormat="1" ht="18" customHeight="1" x14ac:dyDescent="0.25">
      <c r="B15" s="20" t="s">
        <v>156</v>
      </c>
      <c r="C15" s="44" t="s">
        <v>159</v>
      </c>
      <c r="D15" s="43" t="s">
        <v>9</v>
      </c>
      <c r="E15" s="43">
        <v>215.72</v>
      </c>
      <c r="F15" s="43">
        <v>735.76</v>
      </c>
      <c r="G15" s="59">
        <v>951.60699999999997</v>
      </c>
      <c r="H15" s="43"/>
      <c r="I15" s="43"/>
      <c r="J15" s="43"/>
      <c r="K15" s="59"/>
      <c r="L15" s="43"/>
      <c r="M15" s="43"/>
      <c r="N15" s="43"/>
      <c r="O15" s="59"/>
      <c r="P15" s="43"/>
      <c r="Q15" s="43"/>
      <c r="R15" s="43"/>
      <c r="S15" s="59"/>
      <c r="T15" s="59">
        <v>951.60699999999997</v>
      </c>
      <c r="V15" s="129"/>
      <c r="W15" s="121"/>
    </row>
    <row r="16" spans="2:23" s="38" customFormat="1" ht="18" customHeight="1" x14ac:dyDescent="0.25">
      <c r="B16" s="20" t="s">
        <v>139</v>
      </c>
      <c r="C16" s="44" t="s">
        <v>142</v>
      </c>
      <c r="D16" s="43">
        <v>105.521</v>
      </c>
      <c r="E16" s="43">
        <v>110.274</v>
      </c>
      <c r="F16" s="43">
        <v>217.48099999999999</v>
      </c>
      <c r="G16" s="59">
        <v>433.27600000000001</v>
      </c>
      <c r="H16" s="43"/>
      <c r="I16" s="43"/>
      <c r="J16" s="43"/>
      <c r="K16" s="59"/>
      <c r="L16" s="43"/>
      <c r="M16" s="43"/>
      <c r="N16" s="43"/>
      <c r="O16" s="59"/>
      <c r="P16" s="43"/>
      <c r="Q16" s="43"/>
      <c r="R16" s="43"/>
      <c r="S16" s="59"/>
      <c r="T16" s="59">
        <v>433.27600000000001</v>
      </c>
      <c r="V16" s="129"/>
      <c r="W16" s="121"/>
    </row>
    <row r="17" spans="2:32" s="38" customFormat="1" ht="18" customHeight="1" x14ac:dyDescent="0.25">
      <c r="B17" s="20" t="s">
        <v>61</v>
      </c>
      <c r="C17" s="44" t="s">
        <v>62</v>
      </c>
      <c r="D17" s="43">
        <v>268.81099999999998</v>
      </c>
      <c r="E17" s="43">
        <v>720.08100000000002</v>
      </c>
      <c r="F17" s="43">
        <v>435.95299999999997</v>
      </c>
      <c r="G17" s="59">
        <v>1424.845</v>
      </c>
      <c r="H17" s="43"/>
      <c r="I17" s="43"/>
      <c r="J17" s="43"/>
      <c r="K17" s="59"/>
      <c r="L17" s="43"/>
      <c r="M17" s="43"/>
      <c r="N17" s="43"/>
      <c r="O17" s="59"/>
      <c r="P17" s="43"/>
      <c r="Q17" s="43"/>
      <c r="R17" s="43"/>
      <c r="S17" s="59"/>
      <c r="T17" s="59">
        <v>1424.845</v>
      </c>
      <c r="V17" s="129"/>
      <c r="W17" s="121"/>
    </row>
    <row r="18" spans="2:32" s="38" customFormat="1" ht="18" customHeight="1" x14ac:dyDescent="0.25">
      <c r="B18" s="20" t="s">
        <v>97</v>
      </c>
      <c r="C18" s="44" t="s">
        <v>98</v>
      </c>
      <c r="D18" s="43">
        <v>722.20799999999997</v>
      </c>
      <c r="E18" s="43">
        <v>25.234999999999999</v>
      </c>
      <c r="F18" s="43">
        <v>836.12599999999998</v>
      </c>
      <c r="G18" s="59">
        <v>1583.569</v>
      </c>
      <c r="H18" s="43"/>
      <c r="I18" s="43"/>
      <c r="J18" s="43"/>
      <c r="K18" s="59"/>
      <c r="L18" s="43"/>
      <c r="M18" s="43"/>
      <c r="N18" s="43"/>
      <c r="O18" s="59"/>
      <c r="P18" s="43"/>
      <c r="Q18" s="43"/>
      <c r="R18" s="43"/>
      <c r="S18" s="59"/>
      <c r="T18" s="59">
        <v>1583.569</v>
      </c>
      <c r="U18" s="42"/>
      <c r="V18" s="129"/>
      <c r="W18" s="121"/>
      <c r="AA18" s="42"/>
      <c r="AB18" s="42"/>
      <c r="AC18" s="42"/>
      <c r="AD18" s="42"/>
      <c r="AF18" s="42"/>
    </row>
    <row r="19" spans="2:32" s="38" customFormat="1" ht="18" customHeight="1" x14ac:dyDescent="0.25">
      <c r="B19" s="20" t="s">
        <v>99</v>
      </c>
      <c r="C19" s="44" t="s">
        <v>100</v>
      </c>
      <c r="D19" s="43">
        <v>242.173</v>
      </c>
      <c r="E19" s="43">
        <v>196.98099999999999</v>
      </c>
      <c r="F19" s="43">
        <v>129.24799999999999</v>
      </c>
      <c r="G19" s="59">
        <v>568.40200000000004</v>
      </c>
      <c r="H19" s="43"/>
      <c r="I19" s="43"/>
      <c r="J19" s="43"/>
      <c r="K19" s="59"/>
      <c r="L19" s="43"/>
      <c r="M19" s="43"/>
      <c r="N19" s="43"/>
      <c r="O19" s="59"/>
      <c r="P19" s="43"/>
      <c r="Q19" s="43"/>
      <c r="R19" s="43"/>
      <c r="S19" s="59"/>
      <c r="T19" s="59">
        <v>568.40200000000004</v>
      </c>
      <c r="V19" s="129"/>
      <c r="W19" s="121"/>
    </row>
    <row r="20" spans="2:32" s="38" customFormat="1" ht="18" customHeight="1" x14ac:dyDescent="0.25">
      <c r="B20" s="20" t="s">
        <v>63</v>
      </c>
      <c r="C20" s="44" t="s">
        <v>64</v>
      </c>
      <c r="D20" s="43">
        <v>2349.8229999999999</v>
      </c>
      <c r="E20" s="43">
        <v>1827.7919999999999</v>
      </c>
      <c r="F20" s="43">
        <v>1424.1130000000001</v>
      </c>
      <c r="G20" s="59">
        <v>5601.7280000000001</v>
      </c>
      <c r="H20" s="43"/>
      <c r="I20" s="43"/>
      <c r="J20" s="43"/>
      <c r="K20" s="59"/>
      <c r="L20" s="43"/>
      <c r="M20" s="43"/>
      <c r="N20" s="43"/>
      <c r="O20" s="59"/>
      <c r="P20" s="43"/>
      <c r="Q20" s="43"/>
      <c r="R20" s="43"/>
      <c r="S20" s="59"/>
      <c r="T20" s="59">
        <v>5601.7280000000001</v>
      </c>
      <c r="V20" s="129"/>
      <c r="W20" s="121"/>
    </row>
    <row r="21" spans="2:32" s="38" customFormat="1" ht="18" customHeight="1" x14ac:dyDescent="0.25">
      <c r="B21" s="20" t="s">
        <v>65</v>
      </c>
      <c r="C21" s="44" t="s">
        <v>66</v>
      </c>
      <c r="D21" s="43">
        <v>1417.2739999999999</v>
      </c>
      <c r="E21" s="43">
        <v>673.37599999999998</v>
      </c>
      <c r="F21" s="43">
        <v>672.95</v>
      </c>
      <c r="G21" s="59">
        <v>2763.5999999999995</v>
      </c>
      <c r="H21" s="43"/>
      <c r="I21" s="43"/>
      <c r="J21" s="43"/>
      <c r="K21" s="59"/>
      <c r="L21" s="43"/>
      <c r="M21" s="43"/>
      <c r="N21" s="43"/>
      <c r="O21" s="59"/>
      <c r="P21" s="43"/>
      <c r="Q21" s="43"/>
      <c r="R21" s="43"/>
      <c r="S21" s="59"/>
      <c r="T21" s="59">
        <v>2763.5999999999995</v>
      </c>
      <c r="V21" s="129"/>
      <c r="W21" s="121"/>
    </row>
    <row r="22" spans="2:32" s="38" customFormat="1" ht="18" customHeight="1" x14ac:dyDescent="0.25">
      <c r="B22" s="20" t="s">
        <v>67</v>
      </c>
      <c r="C22" s="44" t="s">
        <v>68</v>
      </c>
      <c r="D22" s="43">
        <v>170.82599999999999</v>
      </c>
      <c r="E22" s="43">
        <v>194.565</v>
      </c>
      <c r="F22" s="43">
        <v>271.79300000000001</v>
      </c>
      <c r="G22" s="59">
        <v>637.18399999999997</v>
      </c>
      <c r="H22" s="43"/>
      <c r="I22" s="43"/>
      <c r="J22" s="43"/>
      <c r="K22" s="59"/>
      <c r="L22" s="43"/>
      <c r="M22" s="43"/>
      <c r="N22" s="43"/>
      <c r="O22" s="59"/>
      <c r="P22" s="43"/>
      <c r="Q22" s="43"/>
      <c r="R22" s="43"/>
      <c r="S22" s="59"/>
      <c r="T22" s="59">
        <v>637.18399999999997</v>
      </c>
      <c r="V22" s="129"/>
      <c r="W22" s="121"/>
    </row>
    <row r="23" spans="2:32" s="38" customFormat="1" ht="18" customHeight="1" x14ac:dyDescent="0.25">
      <c r="B23" s="20" t="s">
        <v>69</v>
      </c>
      <c r="C23" s="44" t="s">
        <v>70</v>
      </c>
      <c r="D23" s="43">
        <v>907.90100000000007</v>
      </c>
      <c r="E23" s="43">
        <v>45.518000000000001</v>
      </c>
      <c r="F23" s="43">
        <v>25.082999999999998</v>
      </c>
      <c r="G23" s="59">
        <v>978.50200000000007</v>
      </c>
      <c r="H23" s="43"/>
      <c r="I23" s="43"/>
      <c r="J23" s="43"/>
      <c r="K23" s="59"/>
      <c r="L23" s="43"/>
      <c r="M23" s="43"/>
      <c r="N23" s="43"/>
      <c r="O23" s="59"/>
      <c r="P23" s="43"/>
      <c r="Q23" s="43"/>
      <c r="R23" s="43"/>
      <c r="S23" s="59"/>
      <c r="T23" s="59">
        <v>978.50200000000007</v>
      </c>
      <c r="V23" s="129"/>
      <c r="W23" s="121"/>
    </row>
    <row r="24" spans="2:32" s="38" customFormat="1" ht="18" customHeight="1" x14ac:dyDescent="0.25">
      <c r="B24" s="20" t="s">
        <v>71</v>
      </c>
      <c r="C24" s="44" t="s">
        <v>72</v>
      </c>
      <c r="D24" s="43">
        <v>39.502000000000002</v>
      </c>
      <c r="E24" s="43">
        <v>43.97</v>
      </c>
      <c r="F24" s="43">
        <v>387.00299999999999</v>
      </c>
      <c r="G24" s="59">
        <v>470.47500000000002</v>
      </c>
      <c r="H24" s="43"/>
      <c r="I24" s="43"/>
      <c r="J24" s="43"/>
      <c r="K24" s="59"/>
      <c r="L24" s="43"/>
      <c r="M24" s="43"/>
      <c r="N24" s="43"/>
      <c r="O24" s="59"/>
      <c r="P24" s="43"/>
      <c r="Q24" s="43"/>
      <c r="R24" s="43"/>
      <c r="S24" s="59"/>
      <c r="T24" s="59">
        <v>470.47500000000002</v>
      </c>
      <c r="V24" s="129"/>
      <c r="W24" s="121"/>
    </row>
    <row r="25" spans="2:32" s="38" customFormat="1" ht="18" customHeight="1" x14ac:dyDescent="0.25">
      <c r="B25" s="20" t="s">
        <v>73</v>
      </c>
      <c r="C25" s="44" t="s">
        <v>74</v>
      </c>
      <c r="D25" s="43">
        <v>3899.8609999999999</v>
      </c>
      <c r="E25" s="43">
        <v>3203.2849999999999</v>
      </c>
      <c r="F25" s="43">
        <v>4869.96</v>
      </c>
      <c r="G25" s="59">
        <v>11973.106</v>
      </c>
      <c r="H25" s="43"/>
      <c r="I25" s="43"/>
      <c r="J25" s="43"/>
      <c r="K25" s="59"/>
      <c r="L25" s="43"/>
      <c r="M25" s="43"/>
      <c r="N25" s="43"/>
      <c r="O25" s="59"/>
      <c r="P25" s="43"/>
      <c r="Q25" s="43"/>
      <c r="R25" s="43"/>
      <c r="S25" s="59"/>
      <c r="T25" s="59">
        <v>11973.106</v>
      </c>
      <c r="V25" s="129"/>
      <c r="W25" s="121"/>
    </row>
    <row r="26" spans="2:32" s="38" customFormat="1" ht="18" customHeight="1" x14ac:dyDescent="0.25">
      <c r="B26" s="20" t="s">
        <v>75</v>
      </c>
      <c r="C26" s="44" t="s">
        <v>76</v>
      </c>
      <c r="D26" s="43">
        <v>904.23800000000006</v>
      </c>
      <c r="E26" s="43">
        <v>1319.797</v>
      </c>
      <c r="F26" s="43">
        <v>1319.4580000000001</v>
      </c>
      <c r="G26" s="59">
        <v>3543.4929999999999</v>
      </c>
      <c r="H26" s="43"/>
      <c r="I26" s="43"/>
      <c r="J26" s="43"/>
      <c r="K26" s="59"/>
      <c r="L26" s="43"/>
      <c r="M26" s="43"/>
      <c r="N26" s="43"/>
      <c r="O26" s="59"/>
      <c r="P26" s="43"/>
      <c r="Q26" s="43"/>
      <c r="R26" s="43"/>
      <c r="S26" s="59"/>
      <c r="T26" s="59">
        <v>3543.4929999999999</v>
      </c>
      <c r="V26" s="129"/>
      <c r="W26" s="121"/>
    </row>
    <row r="27" spans="2:32" s="38" customFormat="1" ht="18" customHeight="1" x14ac:dyDescent="0.25">
      <c r="B27" s="20" t="s">
        <v>77</v>
      </c>
      <c r="C27" s="44" t="s">
        <v>78</v>
      </c>
      <c r="D27" s="43">
        <v>481.01499999999999</v>
      </c>
      <c r="E27" s="43">
        <v>492.92899999999997</v>
      </c>
      <c r="F27" s="43">
        <v>923.92899999999997</v>
      </c>
      <c r="G27" s="59">
        <v>1897.873</v>
      </c>
      <c r="H27" s="43"/>
      <c r="I27" s="43"/>
      <c r="J27" s="43"/>
      <c r="K27" s="59"/>
      <c r="L27" s="43"/>
      <c r="M27" s="43"/>
      <c r="N27" s="43"/>
      <c r="O27" s="59"/>
      <c r="P27" s="43"/>
      <c r="Q27" s="43"/>
      <c r="R27" s="43"/>
      <c r="S27" s="59"/>
      <c r="T27" s="59">
        <v>1897.873</v>
      </c>
      <c r="V27" s="129"/>
      <c r="W27" s="121"/>
    </row>
    <row r="28" spans="2:32" s="38" customFormat="1" ht="18" customHeight="1" x14ac:dyDescent="0.25">
      <c r="B28" s="20" t="s">
        <v>79</v>
      </c>
      <c r="C28" s="44" t="s">
        <v>80</v>
      </c>
      <c r="D28" s="43">
        <v>1862.5450000000001</v>
      </c>
      <c r="E28" s="43">
        <v>2311.8270000000002</v>
      </c>
      <c r="F28" s="43">
        <v>2289.7829999999999</v>
      </c>
      <c r="G28" s="59">
        <v>6464.1550000000007</v>
      </c>
      <c r="H28" s="43"/>
      <c r="I28" s="43"/>
      <c r="J28" s="43"/>
      <c r="K28" s="59"/>
      <c r="L28" s="43"/>
      <c r="M28" s="43"/>
      <c r="N28" s="43"/>
      <c r="O28" s="59"/>
      <c r="P28" s="43"/>
      <c r="Q28" s="43"/>
      <c r="R28" s="43"/>
      <c r="S28" s="59"/>
      <c r="T28" s="59">
        <v>6464.1550000000007</v>
      </c>
      <c r="V28" s="129"/>
      <c r="W28" s="121"/>
    </row>
    <row r="29" spans="2:32" s="38" customFormat="1" ht="18" customHeight="1" x14ac:dyDescent="0.25">
      <c r="B29" s="20" t="s">
        <v>57</v>
      </c>
      <c r="C29" s="44" t="s">
        <v>143</v>
      </c>
      <c r="D29" s="43">
        <v>262.88099999999997</v>
      </c>
      <c r="E29" s="43">
        <v>589.40499999999986</v>
      </c>
      <c r="F29" s="43">
        <v>128.84399999999999</v>
      </c>
      <c r="G29" s="59">
        <v>981.12999999999988</v>
      </c>
      <c r="H29" s="43"/>
      <c r="I29" s="43"/>
      <c r="J29" s="43"/>
      <c r="K29" s="59"/>
      <c r="L29" s="43"/>
      <c r="M29" s="43"/>
      <c r="N29" s="43"/>
      <c r="O29" s="59"/>
      <c r="P29" s="43"/>
      <c r="Q29" s="43"/>
      <c r="R29" s="43"/>
      <c r="S29" s="59"/>
      <c r="T29" s="59">
        <v>981.12999999999988</v>
      </c>
      <c r="V29" s="129"/>
      <c r="W29" s="121"/>
    </row>
    <row r="30" spans="2:32" s="38" customFormat="1" ht="18" customHeight="1" x14ac:dyDescent="0.25">
      <c r="B30" s="20" t="s">
        <v>81</v>
      </c>
      <c r="C30" s="44" t="s">
        <v>82</v>
      </c>
      <c r="D30" s="43">
        <v>158.56700000000001</v>
      </c>
      <c r="E30" s="43">
        <v>175.732</v>
      </c>
      <c r="F30" s="43">
        <v>228.63200000000001</v>
      </c>
      <c r="G30" s="59">
        <v>562.93100000000004</v>
      </c>
      <c r="H30" s="43"/>
      <c r="I30" s="43"/>
      <c r="J30" s="43"/>
      <c r="K30" s="59"/>
      <c r="L30" s="43"/>
      <c r="M30" s="43"/>
      <c r="N30" s="43"/>
      <c r="O30" s="59"/>
      <c r="P30" s="43"/>
      <c r="Q30" s="43"/>
      <c r="R30" s="43"/>
      <c r="S30" s="59"/>
      <c r="T30" s="59">
        <v>562.93100000000004</v>
      </c>
      <c r="V30" s="129"/>
      <c r="W30" s="121"/>
    </row>
    <row r="31" spans="2:32" s="38" customFormat="1" ht="18" customHeight="1" x14ac:dyDescent="0.25">
      <c r="B31" s="20" t="s">
        <v>103</v>
      </c>
      <c r="C31" s="44" t="s">
        <v>104</v>
      </c>
      <c r="D31" s="43">
        <v>261.40300000000002</v>
      </c>
      <c r="E31" s="43">
        <v>392.45800000000003</v>
      </c>
      <c r="F31" s="43">
        <v>103.105</v>
      </c>
      <c r="G31" s="59">
        <v>756.96600000000012</v>
      </c>
      <c r="H31" s="43"/>
      <c r="I31" s="43"/>
      <c r="J31" s="43"/>
      <c r="K31" s="59"/>
      <c r="L31" s="43"/>
      <c r="M31" s="43"/>
      <c r="N31" s="43"/>
      <c r="O31" s="59"/>
      <c r="P31" s="43"/>
      <c r="Q31" s="43"/>
      <c r="R31" s="43"/>
      <c r="S31" s="59"/>
      <c r="T31" s="59">
        <v>756.96600000000012</v>
      </c>
      <c r="V31" s="129"/>
      <c r="W31" s="121"/>
    </row>
    <row r="32" spans="2:32" s="38" customFormat="1" ht="18" customHeight="1" x14ac:dyDescent="0.25">
      <c r="B32" s="20" t="s">
        <v>138</v>
      </c>
      <c r="C32" s="44" t="s">
        <v>146</v>
      </c>
      <c r="D32" s="43">
        <v>2451.5659999999998</v>
      </c>
      <c r="E32" s="43">
        <v>2224.3090000000002</v>
      </c>
      <c r="F32" s="43">
        <v>4978.3540000000003</v>
      </c>
      <c r="G32" s="59">
        <v>9654.2289999999994</v>
      </c>
      <c r="H32" s="43"/>
      <c r="I32" s="43"/>
      <c r="J32" s="43"/>
      <c r="K32" s="59"/>
      <c r="L32" s="43"/>
      <c r="M32" s="43"/>
      <c r="N32" s="43"/>
      <c r="O32" s="59"/>
      <c r="P32" s="43"/>
      <c r="Q32" s="43"/>
      <c r="R32" s="43"/>
      <c r="S32" s="59"/>
      <c r="T32" s="59">
        <v>9654.2289999999994</v>
      </c>
      <c r="V32" s="129"/>
      <c r="W32" s="121"/>
    </row>
    <row r="33" spans="2:24" s="38" customFormat="1" ht="18" customHeight="1" x14ac:dyDescent="0.25">
      <c r="B33" s="20" t="s">
        <v>83</v>
      </c>
      <c r="C33" s="44" t="s">
        <v>84</v>
      </c>
      <c r="D33" s="43">
        <v>939.62</v>
      </c>
      <c r="E33" s="43">
        <v>856.16200000000003</v>
      </c>
      <c r="F33" s="43">
        <v>709.91500000000008</v>
      </c>
      <c r="G33" s="59">
        <v>2505.6970000000001</v>
      </c>
      <c r="H33" s="43"/>
      <c r="I33" s="43"/>
      <c r="J33" s="43"/>
      <c r="K33" s="59"/>
      <c r="L33" s="43"/>
      <c r="M33" s="43"/>
      <c r="N33" s="43"/>
      <c r="O33" s="59"/>
      <c r="P33" s="43"/>
      <c r="Q33" s="43"/>
      <c r="R33" s="43"/>
      <c r="S33" s="59"/>
      <c r="T33" s="59">
        <v>2505.6970000000001</v>
      </c>
      <c r="U33" s="45"/>
      <c r="V33" s="129"/>
      <c r="W33" s="121"/>
    </row>
    <row r="34" spans="2:24" s="45" customFormat="1" ht="6" customHeight="1" x14ac:dyDescent="0.2">
      <c r="C34" s="108"/>
      <c r="D34" s="43"/>
      <c r="E34" s="43"/>
      <c r="F34" s="43"/>
      <c r="G34" s="43"/>
      <c r="H34" s="43"/>
      <c r="J34" s="62"/>
      <c r="K34" s="62"/>
      <c r="L34" s="62"/>
      <c r="M34" s="62"/>
      <c r="N34" s="62"/>
      <c r="W34" s="121"/>
      <c r="X34" s="38"/>
    </row>
    <row r="35" spans="2:24" s="45" customFormat="1" ht="3" customHeight="1" x14ac:dyDescent="0.25">
      <c r="B35" s="109"/>
      <c r="C35" s="109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W35" s="121"/>
      <c r="X35" s="38"/>
    </row>
    <row r="36" spans="2:24" s="45" customFormat="1" ht="3" customHeight="1" x14ac:dyDescent="0.25">
      <c r="D36" s="47"/>
      <c r="E36" s="47"/>
      <c r="F36" s="47"/>
      <c r="G36" s="47"/>
      <c r="H36" s="47"/>
    </row>
    <row r="37" spans="2:24" s="45" customFormat="1" ht="3.75" customHeight="1" x14ac:dyDescent="0.2">
      <c r="C37" s="108"/>
      <c r="D37" s="43"/>
      <c r="E37" s="43"/>
      <c r="F37" s="43"/>
      <c r="G37" s="43"/>
      <c r="H37" s="43"/>
      <c r="J37" s="62"/>
      <c r="K37" s="62"/>
      <c r="L37" s="62"/>
      <c r="M37" s="62"/>
      <c r="N37" s="62"/>
    </row>
    <row r="38" spans="2:24" s="38" customFormat="1" ht="10.5" customHeight="1" x14ac:dyDescent="0.15">
      <c r="B38" s="148" t="s">
        <v>85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</row>
    <row r="39" spans="2:24" s="38" customFormat="1" ht="11.25" customHeight="1" x14ac:dyDescent="0.25">
      <c r="B39" s="110" t="s">
        <v>45</v>
      </c>
    </row>
    <row r="40" spans="2:24" s="38" customFormat="1" ht="9.75" customHeight="1" x14ac:dyDescent="0.25">
      <c r="B40" s="49"/>
      <c r="C40" s="47"/>
      <c r="D40" s="47"/>
      <c r="E40" s="47"/>
      <c r="F40" s="47"/>
      <c r="G40" s="47"/>
    </row>
    <row r="41" spans="2:24" s="38" customFormat="1" ht="15.75" customHeight="1" x14ac:dyDescent="0.25">
      <c r="B41" s="143" t="s">
        <v>86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</row>
    <row r="42" spans="2:24" s="38" customFormat="1" ht="15.75" customHeight="1" x14ac:dyDescent="0.25">
      <c r="B42" s="142" t="s">
        <v>87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</row>
    <row r="43" spans="2:24" s="38" customFormat="1" ht="15.75" customHeight="1" x14ac:dyDescent="0.25">
      <c r="B43" s="142" t="s">
        <v>88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</row>
    <row r="44" spans="2:24" s="38" customFormat="1" ht="15.75" customHeight="1" x14ac:dyDescent="0.25">
      <c r="B44" s="142" t="s">
        <v>89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</row>
    <row r="45" spans="2:24" s="38" customFormat="1" ht="15.75" customHeight="1" x14ac:dyDescent="0.25">
      <c r="B45" s="142" t="s">
        <v>90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</row>
    <row r="46" spans="2:24" s="38" customFormat="1" ht="15.75" customHeight="1" x14ac:dyDescent="0.25">
      <c r="B46" s="142" t="s">
        <v>91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</row>
    <row r="47" spans="2:24" s="38" customFormat="1" ht="15.75" customHeight="1" x14ac:dyDescent="0.2">
      <c r="B47" s="40"/>
      <c r="D47" s="48"/>
      <c r="E47" s="48"/>
      <c r="F47" s="48"/>
      <c r="G47" s="48"/>
      <c r="H47" s="48"/>
      <c r="I47" s="42"/>
    </row>
  </sheetData>
  <sortState xmlns:xlrd2="http://schemas.microsoft.com/office/spreadsheetml/2017/richdata2" ref="B14:T33">
    <sortCondition ref="C14:C33"/>
  </sortState>
  <mergeCells count="11">
    <mergeCell ref="B1:T1"/>
    <mergeCell ref="B4:B5"/>
    <mergeCell ref="C4:C5"/>
    <mergeCell ref="D5:T5"/>
    <mergeCell ref="B38:T38"/>
    <mergeCell ref="B46:T46"/>
    <mergeCell ref="B41:T41"/>
    <mergeCell ref="B42:T42"/>
    <mergeCell ref="B43:T43"/>
    <mergeCell ref="B44:T44"/>
    <mergeCell ref="B45:T45"/>
  </mergeCells>
  <hyperlinks>
    <hyperlink ref="V3" location="Contents!A1" display="(Back to Contents)" xr:uid="{00000000-0004-0000-0300-000001000000}"/>
    <hyperlink ref="B39" r:id="rId1" xr:uid="{00000000-0004-0000-0300-000000000000}"/>
  </hyperlinks>
  <printOptions horizontalCentered="1"/>
  <pageMargins left="0.47244094488188981" right="0.47244094488188981" top="0.6692913385826772" bottom="0.27559055118110237" header="0" footer="0"/>
  <pageSetup paperSize="9" scale="70" fitToWidth="3" orientation="landscape" r:id="rId2"/>
  <colBreaks count="1" manualBreakCount="1">
    <brk id="11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B1:X45"/>
  <sheetViews>
    <sheetView showGridLines="0" zoomScaleNormal="100" workbookViewId="0">
      <pane xSplit="3" ySplit="5" topLeftCell="D6" activePane="bottomRight" state="frozen"/>
      <selection pane="topRight" sqref="A1:XFD1"/>
      <selection pane="bottomLeft" sqref="A1:XFD1"/>
      <selection pane="bottomRight" activeCell="B1" sqref="B1:T1"/>
    </sheetView>
  </sheetViews>
  <sheetFormatPr defaultColWidth="9.21875" defaultRowHeight="13.2" outlineLevelCol="1" x14ac:dyDescent="0.25"/>
  <cols>
    <col min="1" max="1" width="6.77734375" style="31" customWidth="1"/>
    <col min="2" max="2" width="9.21875" style="31" customWidth="1"/>
    <col min="3" max="3" width="51.5546875" style="31" customWidth="1"/>
    <col min="4" max="6" width="15.77734375" style="31" customWidth="1" outlineLevel="1"/>
    <col min="7" max="7" width="15.77734375" style="31" customWidth="1"/>
    <col min="8" max="10" width="15.77734375" style="31" hidden="1" customWidth="1" outlineLevel="1"/>
    <col min="11" max="11" width="15.77734375" style="31" customWidth="1" collapsed="1"/>
    <col min="12" max="14" width="15.77734375" style="31" hidden="1" customWidth="1" outlineLevel="1"/>
    <col min="15" max="15" width="15.77734375" style="31" customWidth="1" collapsed="1"/>
    <col min="16" max="18" width="15.77734375" style="31" hidden="1" customWidth="1" outlineLevel="1"/>
    <col min="19" max="19" width="15.77734375" style="31" customWidth="1" collapsed="1"/>
    <col min="20" max="20" width="15.77734375" style="31" customWidth="1"/>
    <col min="21" max="21" width="6.77734375" style="31" customWidth="1"/>
    <col min="22" max="22" width="15.5546875" style="31" bestFit="1" customWidth="1"/>
    <col min="23" max="16384" width="9.21875" style="31"/>
  </cols>
  <sheetData>
    <row r="1" spans="2:23" s="13" customFormat="1" ht="19.5" customHeight="1" x14ac:dyDescent="0.25">
      <c r="B1" s="144" t="s">
        <v>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</row>
    <row r="2" spans="2:23" s="13" customFormat="1" ht="15.75" customHeight="1" x14ac:dyDescent="0.25">
      <c r="B2" s="12"/>
      <c r="C2" s="14"/>
      <c r="D2" s="14"/>
      <c r="E2" s="14"/>
      <c r="F2" s="14"/>
      <c r="G2" s="14"/>
      <c r="H2" s="14"/>
      <c r="I2" s="35"/>
    </row>
    <row r="3" spans="2:23" s="16" customFormat="1" ht="15" customHeight="1" x14ac:dyDescent="0.2">
      <c r="B3" s="1" t="s">
        <v>48</v>
      </c>
      <c r="C3" s="1"/>
      <c r="U3" s="22"/>
      <c r="V3" s="112" t="s">
        <v>3</v>
      </c>
    </row>
    <row r="4" spans="2:23" s="80" customFormat="1" ht="18" customHeight="1" x14ac:dyDescent="0.2">
      <c r="B4" s="145" t="s">
        <v>49</v>
      </c>
      <c r="C4" s="145" t="s">
        <v>50</v>
      </c>
      <c r="D4" s="105" t="s">
        <v>22</v>
      </c>
      <c r="E4" s="17" t="s">
        <v>23</v>
      </c>
      <c r="F4" s="17" t="s">
        <v>24</v>
      </c>
      <c r="G4" s="17" t="s">
        <v>152</v>
      </c>
      <c r="H4" s="105" t="s">
        <v>25</v>
      </c>
      <c r="I4" s="17" t="s">
        <v>26</v>
      </c>
      <c r="J4" s="17" t="s">
        <v>27</v>
      </c>
      <c r="K4" s="17" t="s">
        <v>153</v>
      </c>
      <c r="L4" s="17" t="s">
        <v>28</v>
      </c>
      <c r="M4" s="17" t="s">
        <v>29</v>
      </c>
      <c r="N4" s="17" t="s">
        <v>30</v>
      </c>
      <c r="O4" s="17" t="s">
        <v>154</v>
      </c>
      <c r="P4" s="17" t="s">
        <v>31</v>
      </c>
      <c r="Q4" s="17" t="s">
        <v>32</v>
      </c>
      <c r="R4" s="17" t="s">
        <v>33</v>
      </c>
      <c r="S4" s="17" t="s">
        <v>155</v>
      </c>
      <c r="T4" s="102" t="s">
        <v>34</v>
      </c>
    </row>
    <row r="5" spans="2:23" s="22" customFormat="1" ht="18" customHeight="1" x14ac:dyDescent="0.2">
      <c r="B5" s="146"/>
      <c r="C5" s="145"/>
      <c r="D5" s="147" t="s">
        <v>51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</row>
    <row r="6" spans="2:23" s="22" customFormat="1" ht="10.5" customHeight="1" x14ac:dyDescent="0.2">
      <c r="C6" s="113"/>
      <c r="D6" s="38"/>
      <c r="E6" s="38"/>
      <c r="F6" s="38"/>
      <c r="G6" s="38"/>
      <c r="H6" s="38"/>
    </row>
    <row r="7" spans="2:23" s="22" customFormat="1" ht="20.25" customHeight="1" x14ac:dyDescent="0.2">
      <c r="B7" s="50"/>
      <c r="C7" s="21" t="s">
        <v>34</v>
      </c>
      <c r="D7" s="69">
        <v>24845.178</v>
      </c>
      <c r="E7" s="69">
        <v>20277.412</v>
      </c>
      <c r="F7" s="69">
        <v>30953.865000000002</v>
      </c>
      <c r="G7" s="120">
        <v>76076.455000000002</v>
      </c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68"/>
      <c r="T7" s="69">
        <v>76076.455000000002</v>
      </c>
      <c r="W7" s="122"/>
    </row>
    <row r="8" spans="2:23" s="22" customFormat="1" ht="18" customHeight="1" x14ac:dyDescent="0.2">
      <c r="B8" s="50"/>
      <c r="C8" s="21" t="s">
        <v>52</v>
      </c>
      <c r="D8" s="43">
        <v>19487.508999999998</v>
      </c>
      <c r="E8" s="43">
        <v>16385.050999999999</v>
      </c>
      <c r="F8" s="43">
        <v>24289.569</v>
      </c>
      <c r="G8" s="120">
        <v>60162.129000000001</v>
      </c>
      <c r="H8" s="43"/>
      <c r="I8" s="43"/>
      <c r="J8" s="43"/>
      <c r="K8" s="120"/>
      <c r="L8" s="43"/>
      <c r="M8" s="43"/>
      <c r="N8" s="43"/>
      <c r="O8" s="120"/>
      <c r="P8" s="43"/>
      <c r="Q8" s="43"/>
      <c r="R8" s="43"/>
      <c r="S8" s="68"/>
      <c r="T8" s="69">
        <v>60162.129000000001</v>
      </c>
      <c r="W8" s="122"/>
    </row>
    <row r="9" spans="2:23" s="22" customFormat="1" ht="15" customHeight="1" x14ac:dyDescent="0.2">
      <c r="B9" s="50"/>
      <c r="C9" s="21" t="s">
        <v>53</v>
      </c>
      <c r="D9" s="43">
        <v>19328.526000000002</v>
      </c>
      <c r="E9" s="43">
        <v>16109.352999999999</v>
      </c>
      <c r="F9" s="43">
        <v>17339.587</v>
      </c>
      <c r="G9" s="120">
        <v>52777.466</v>
      </c>
      <c r="H9" s="43"/>
      <c r="I9" s="43"/>
      <c r="J9" s="43"/>
      <c r="K9" s="120"/>
      <c r="L9" s="43"/>
      <c r="M9" s="43"/>
      <c r="N9" s="43"/>
      <c r="O9" s="120"/>
      <c r="P9" s="43"/>
      <c r="Q9" s="43"/>
      <c r="R9" s="43"/>
      <c r="S9" s="68"/>
      <c r="T9" s="69">
        <v>52777.466</v>
      </c>
      <c r="W9" s="122"/>
    </row>
    <row r="10" spans="2:23" s="22" customFormat="1" ht="18" customHeight="1" x14ac:dyDescent="0.2">
      <c r="B10" s="50"/>
      <c r="C10" s="21" t="s">
        <v>54</v>
      </c>
      <c r="D10" s="43">
        <v>5357.6689999999999</v>
      </c>
      <c r="E10" s="43">
        <v>3892.3609999999999</v>
      </c>
      <c r="F10" s="43">
        <v>6664.2959999999994</v>
      </c>
      <c r="G10" s="120">
        <v>15914.325999999999</v>
      </c>
      <c r="H10" s="43"/>
      <c r="I10" s="43"/>
      <c r="J10" s="43"/>
      <c r="K10" s="120"/>
      <c r="L10" s="43"/>
      <c r="M10" s="43"/>
      <c r="N10" s="43"/>
      <c r="O10" s="120"/>
      <c r="P10" s="43"/>
      <c r="Q10" s="43"/>
      <c r="R10" s="43"/>
      <c r="S10" s="68"/>
      <c r="T10" s="69">
        <v>15914.325999999999</v>
      </c>
      <c r="W10" s="122"/>
    </row>
    <row r="11" spans="2:23" s="22" customFormat="1" ht="18" customHeight="1" x14ac:dyDescent="0.2">
      <c r="B11" s="50"/>
      <c r="C11" s="21" t="s">
        <v>55</v>
      </c>
      <c r="D11" s="43">
        <v>5516.652</v>
      </c>
      <c r="E11" s="43">
        <v>4168.0590000000002</v>
      </c>
      <c r="F11" s="43">
        <v>13614.278</v>
      </c>
      <c r="G11" s="120">
        <v>23298.989000000001</v>
      </c>
      <c r="H11" s="43"/>
      <c r="I11" s="43"/>
      <c r="J11" s="43"/>
      <c r="K11" s="120"/>
      <c r="L11" s="43"/>
      <c r="M11" s="43"/>
      <c r="N11" s="43"/>
      <c r="O11" s="120"/>
      <c r="P11" s="43"/>
      <c r="Q11" s="43"/>
      <c r="R11" s="43"/>
      <c r="S11" s="68"/>
      <c r="T11" s="69">
        <v>23298.989000000001</v>
      </c>
      <c r="W11" s="122"/>
    </row>
    <row r="12" spans="2:23" s="22" customFormat="1" ht="3" customHeight="1" x14ac:dyDescent="0.2">
      <c r="B12" s="50"/>
      <c r="C12" s="21"/>
      <c r="D12" s="21"/>
      <c r="E12" s="21"/>
      <c r="F12" s="21"/>
      <c r="G12" s="71"/>
      <c r="H12" s="45"/>
      <c r="I12" s="45"/>
      <c r="J12" s="45"/>
      <c r="K12" s="71"/>
      <c r="L12" s="45"/>
      <c r="M12" s="45"/>
      <c r="N12" s="45"/>
      <c r="O12" s="71"/>
      <c r="P12" s="45"/>
      <c r="Q12" s="45"/>
      <c r="R12" s="45"/>
      <c r="S12" s="71"/>
      <c r="T12" s="72"/>
      <c r="W12" s="122"/>
    </row>
    <row r="13" spans="2:23" s="22" customFormat="1" ht="18" customHeight="1" x14ac:dyDescent="0.2">
      <c r="B13" s="50"/>
      <c r="C13" s="107" t="s">
        <v>56</v>
      </c>
      <c r="W13" s="122"/>
    </row>
    <row r="14" spans="2:23" s="22" customFormat="1" ht="18" customHeight="1" x14ac:dyDescent="0.2">
      <c r="B14" s="20" t="s">
        <v>92</v>
      </c>
      <c r="C14" s="44" t="s">
        <v>93</v>
      </c>
      <c r="D14" s="43">
        <v>462.64600000000002</v>
      </c>
      <c r="E14" s="43">
        <v>584.48099999999999</v>
      </c>
      <c r="F14" s="43">
        <v>823.31399999999996</v>
      </c>
      <c r="G14" s="59">
        <v>1870.4409999999998</v>
      </c>
      <c r="H14" s="43"/>
      <c r="I14" s="43"/>
      <c r="J14" s="43"/>
      <c r="K14" s="59"/>
      <c r="L14" s="43"/>
      <c r="M14" s="43"/>
      <c r="N14" s="43"/>
      <c r="O14" s="59"/>
      <c r="P14" s="43"/>
      <c r="Q14" s="43"/>
      <c r="R14" s="43"/>
      <c r="S14" s="59"/>
      <c r="T14" s="59">
        <v>1870.4409999999998</v>
      </c>
      <c r="V14" s="59"/>
      <c r="W14" s="122"/>
    </row>
    <row r="15" spans="2:23" s="22" customFormat="1" ht="18" customHeight="1" x14ac:dyDescent="0.2">
      <c r="B15" s="20" t="s">
        <v>156</v>
      </c>
      <c r="C15" s="44" t="s">
        <v>159</v>
      </c>
      <c r="D15" s="43">
        <v>141.08199999999999</v>
      </c>
      <c r="E15" s="43">
        <v>367.78199999999998</v>
      </c>
      <c r="F15" s="43">
        <v>182.298</v>
      </c>
      <c r="G15" s="59">
        <v>691.16200000000003</v>
      </c>
      <c r="H15" s="43"/>
      <c r="I15" s="43"/>
      <c r="J15" s="43"/>
      <c r="K15" s="59"/>
      <c r="L15" s="43"/>
      <c r="M15" s="43"/>
      <c r="N15" s="43"/>
      <c r="O15" s="59"/>
      <c r="P15" s="43"/>
      <c r="Q15" s="43"/>
      <c r="R15" s="43"/>
      <c r="S15" s="59"/>
      <c r="T15" s="59">
        <v>691.16200000000003</v>
      </c>
      <c r="V15" s="59"/>
      <c r="W15" s="122"/>
    </row>
    <row r="16" spans="2:23" s="22" customFormat="1" ht="18" customHeight="1" x14ac:dyDescent="0.2">
      <c r="B16" s="20" t="s">
        <v>60</v>
      </c>
      <c r="C16" s="44" t="s">
        <v>94</v>
      </c>
      <c r="D16" s="43">
        <v>964.51800000000003</v>
      </c>
      <c r="E16" s="43">
        <v>1136.9839999999999</v>
      </c>
      <c r="F16" s="43">
        <v>1287.8679999999999</v>
      </c>
      <c r="G16" s="59">
        <v>3389.37</v>
      </c>
      <c r="H16" s="43"/>
      <c r="I16" s="43"/>
      <c r="J16" s="43"/>
      <c r="K16" s="59"/>
      <c r="L16" s="43"/>
      <c r="M16" s="43"/>
      <c r="N16" s="43"/>
      <c r="O16" s="59"/>
      <c r="P16" s="43"/>
      <c r="Q16" s="43"/>
      <c r="R16" s="43"/>
      <c r="S16" s="59"/>
      <c r="T16" s="59">
        <v>3389.37</v>
      </c>
      <c r="V16" s="59"/>
      <c r="W16" s="122"/>
    </row>
    <row r="17" spans="2:24" s="22" customFormat="1" ht="18" customHeight="1" x14ac:dyDescent="0.2">
      <c r="B17" s="20" t="s">
        <v>95</v>
      </c>
      <c r="C17" s="44" t="s">
        <v>96</v>
      </c>
      <c r="D17" s="43">
        <v>1317.8040000000001</v>
      </c>
      <c r="E17" s="43">
        <v>903.38599999999997</v>
      </c>
      <c r="F17" s="43">
        <v>1059.3800000000001</v>
      </c>
      <c r="G17" s="59">
        <v>3280.57</v>
      </c>
      <c r="H17" s="43"/>
      <c r="I17" s="43"/>
      <c r="J17" s="43"/>
      <c r="K17" s="59"/>
      <c r="L17" s="43"/>
      <c r="M17" s="43"/>
      <c r="N17" s="43"/>
      <c r="O17" s="59"/>
      <c r="P17" s="43"/>
      <c r="Q17" s="43"/>
      <c r="R17" s="43"/>
      <c r="S17" s="59"/>
      <c r="T17" s="59">
        <v>3280.57</v>
      </c>
      <c r="V17" s="59"/>
      <c r="W17" s="122"/>
    </row>
    <row r="18" spans="2:24" s="22" customFormat="1" ht="18" customHeight="1" x14ac:dyDescent="0.2">
      <c r="B18" s="20" t="s">
        <v>97</v>
      </c>
      <c r="C18" s="44" t="s">
        <v>98</v>
      </c>
      <c r="D18" s="43">
        <v>583.16</v>
      </c>
      <c r="E18" s="43">
        <v>938.31299999999999</v>
      </c>
      <c r="F18" s="43">
        <v>614.66300000000001</v>
      </c>
      <c r="G18" s="59">
        <v>2136.136</v>
      </c>
      <c r="H18" s="43"/>
      <c r="I18" s="43"/>
      <c r="J18" s="43"/>
      <c r="K18" s="59"/>
      <c r="L18" s="43"/>
      <c r="M18" s="43"/>
      <c r="N18" s="43"/>
      <c r="O18" s="59"/>
      <c r="P18" s="43"/>
      <c r="Q18" s="43"/>
      <c r="R18" s="43"/>
      <c r="S18" s="59"/>
      <c r="T18" s="59">
        <v>2136.136</v>
      </c>
      <c r="V18" s="59"/>
      <c r="W18" s="122"/>
    </row>
    <row r="19" spans="2:24" s="22" customFormat="1" ht="18" customHeight="1" x14ac:dyDescent="0.2">
      <c r="B19" s="20" t="s">
        <v>157</v>
      </c>
      <c r="C19" s="44" t="s">
        <v>160</v>
      </c>
      <c r="D19" s="43">
        <v>184.76599999999999</v>
      </c>
      <c r="E19" s="43">
        <v>177.77</v>
      </c>
      <c r="F19" s="43">
        <v>59.625</v>
      </c>
      <c r="G19" s="59">
        <v>422.161</v>
      </c>
      <c r="H19" s="43"/>
      <c r="I19" s="43"/>
      <c r="J19" s="43"/>
      <c r="K19" s="59"/>
      <c r="L19" s="43"/>
      <c r="M19" s="43"/>
      <c r="N19" s="43"/>
      <c r="O19" s="59"/>
      <c r="P19" s="43"/>
      <c r="Q19" s="43"/>
      <c r="R19" s="43"/>
      <c r="S19" s="59"/>
      <c r="T19" s="59">
        <v>422.161</v>
      </c>
      <c r="V19" s="59"/>
      <c r="W19" s="122"/>
    </row>
    <row r="20" spans="2:24" s="22" customFormat="1" ht="18" customHeight="1" x14ac:dyDescent="0.2">
      <c r="B20" s="20" t="s">
        <v>63</v>
      </c>
      <c r="C20" s="44" t="s">
        <v>64</v>
      </c>
      <c r="D20" s="43">
        <v>660.05000000000007</v>
      </c>
      <c r="E20" s="43">
        <v>1173.8989999999999</v>
      </c>
      <c r="F20" s="43">
        <v>1528.0840000000001</v>
      </c>
      <c r="G20" s="59">
        <v>3362.0330000000004</v>
      </c>
      <c r="H20" s="43"/>
      <c r="I20" s="43"/>
      <c r="J20" s="43"/>
      <c r="K20" s="59"/>
      <c r="L20" s="43"/>
      <c r="M20" s="43"/>
      <c r="N20" s="43"/>
      <c r="O20" s="59"/>
      <c r="P20" s="43"/>
      <c r="Q20" s="43"/>
      <c r="R20" s="43"/>
      <c r="S20" s="59"/>
      <c r="T20" s="59">
        <v>3362.0330000000004</v>
      </c>
      <c r="V20" s="59"/>
      <c r="W20" s="122"/>
    </row>
    <row r="21" spans="2:24" s="22" customFormat="1" ht="18" customHeight="1" x14ac:dyDescent="0.2">
      <c r="B21" s="20" t="s">
        <v>65</v>
      </c>
      <c r="C21" s="44" t="s">
        <v>66</v>
      </c>
      <c r="D21" s="43">
        <v>4214.3</v>
      </c>
      <c r="E21" s="43">
        <v>4100.518</v>
      </c>
      <c r="F21" s="43">
        <v>4548.9279999999999</v>
      </c>
      <c r="G21" s="59">
        <v>12863.745999999999</v>
      </c>
      <c r="H21" s="43"/>
      <c r="I21" s="43"/>
      <c r="J21" s="43"/>
      <c r="K21" s="59"/>
      <c r="L21" s="43"/>
      <c r="M21" s="43"/>
      <c r="N21" s="43"/>
      <c r="O21" s="59"/>
      <c r="P21" s="43"/>
      <c r="Q21" s="43"/>
      <c r="R21" s="43"/>
      <c r="S21" s="59"/>
      <c r="T21" s="59">
        <v>12863.745999999999</v>
      </c>
      <c r="V21" s="59"/>
      <c r="W21" s="122"/>
    </row>
    <row r="22" spans="2:24" s="22" customFormat="1" ht="18" customHeight="1" x14ac:dyDescent="0.2">
      <c r="B22" s="20" t="s">
        <v>140</v>
      </c>
      <c r="C22" s="44" t="s">
        <v>144</v>
      </c>
      <c r="D22" s="43">
        <v>321.15499999999997</v>
      </c>
      <c r="E22" s="43">
        <v>374.87299999999999</v>
      </c>
      <c r="F22" s="43">
        <v>103.916</v>
      </c>
      <c r="G22" s="59">
        <v>799.94399999999996</v>
      </c>
      <c r="H22" s="43"/>
      <c r="I22" s="43"/>
      <c r="J22" s="43"/>
      <c r="K22" s="59"/>
      <c r="L22" s="43"/>
      <c r="M22" s="43"/>
      <c r="N22" s="43"/>
      <c r="O22" s="59"/>
      <c r="P22" s="43"/>
      <c r="Q22" s="43"/>
      <c r="R22" s="43"/>
      <c r="S22" s="59"/>
      <c r="T22" s="59">
        <v>799.94399999999996</v>
      </c>
      <c r="V22" s="59"/>
      <c r="W22" s="122"/>
    </row>
    <row r="23" spans="2:24" s="22" customFormat="1" ht="18" customHeight="1" x14ac:dyDescent="0.2">
      <c r="B23" s="20" t="s">
        <v>73</v>
      </c>
      <c r="C23" s="44" t="s">
        <v>74</v>
      </c>
      <c r="D23" s="43">
        <v>1268.672</v>
      </c>
      <c r="E23" s="43">
        <v>651.60900000000004</v>
      </c>
      <c r="F23" s="43">
        <v>867.83500000000004</v>
      </c>
      <c r="G23" s="59">
        <v>2788.116</v>
      </c>
      <c r="H23" s="43"/>
      <c r="I23" s="43"/>
      <c r="J23" s="43"/>
      <c r="K23" s="59"/>
      <c r="L23" s="43"/>
      <c r="M23" s="43"/>
      <c r="N23" s="43"/>
      <c r="O23" s="59"/>
      <c r="P23" s="43"/>
      <c r="Q23" s="43"/>
      <c r="R23" s="43"/>
      <c r="S23" s="59"/>
      <c r="T23" s="59">
        <v>2788.116</v>
      </c>
      <c r="V23" s="59"/>
      <c r="W23" s="122"/>
    </row>
    <row r="24" spans="2:24" s="22" customFormat="1" ht="18" customHeight="1" x14ac:dyDescent="0.2">
      <c r="B24" s="20" t="s">
        <v>101</v>
      </c>
      <c r="C24" s="44" t="s">
        <v>102</v>
      </c>
      <c r="D24" s="43" t="s">
        <v>9</v>
      </c>
      <c r="E24" s="43">
        <v>0</v>
      </c>
      <c r="F24" s="43">
        <v>1762.6469999999999</v>
      </c>
      <c r="G24" s="59">
        <v>1762.6779999999999</v>
      </c>
      <c r="H24" s="43"/>
      <c r="I24" s="43"/>
      <c r="J24" s="43"/>
      <c r="K24" s="59"/>
      <c r="L24" s="43"/>
      <c r="M24" s="43"/>
      <c r="N24" s="43"/>
      <c r="O24" s="59"/>
      <c r="P24" s="43"/>
      <c r="Q24" s="43"/>
      <c r="R24" s="43"/>
      <c r="S24" s="59"/>
      <c r="T24" s="59">
        <v>1762.6779999999999</v>
      </c>
      <c r="V24" s="59"/>
      <c r="W24" s="122"/>
    </row>
    <row r="25" spans="2:24" s="22" customFormat="1" ht="18" customHeight="1" x14ac:dyDescent="0.2">
      <c r="B25" s="20" t="s">
        <v>77</v>
      </c>
      <c r="C25" s="44" t="s">
        <v>78</v>
      </c>
      <c r="D25" s="43">
        <v>1415.1859999999999</v>
      </c>
      <c r="E25" s="43">
        <v>1004.832</v>
      </c>
      <c r="F25" s="43">
        <v>1014.244</v>
      </c>
      <c r="G25" s="59">
        <v>3434.2620000000002</v>
      </c>
      <c r="H25" s="43"/>
      <c r="I25" s="43"/>
      <c r="J25" s="43"/>
      <c r="K25" s="59"/>
      <c r="L25" s="43"/>
      <c r="M25" s="43"/>
      <c r="N25" s="43"/>
      <c r="O25" s="59"/>
      <c r="P25" s="43"/>
      <c r="Q25" s="43"/>
      <c r="R25" s="43"/>
      <c r="S25" s="59"/>
      <c r="T25" s="59">
        <v>3434.2620000000002</v>
      </c>
      <c r="V25" s="59"/>
      <c r="W25" s="122"/>
    </row>
    <row r="26" spans="2:24" s="22" customFormat="1" ht="18" customHeight="1" x14ac:dyDescent="0.2">
      <c r="B26" s="20" t="s">
        <v>141</v>
      </c>
      <c r="C26" s="44" t="s">
        <v>145</v>
      </c>
      <c r="D26" s="43">
        <v>95.85499999999999</v>
      </c>
      <c r="E26" s="43">
        <v>29.274999999999999</v>
      </c>
      <c r="F26" s="43">
        <v>382.209</v>
      </c>
      <c r="G26" s="59">
        <v>507.339</v>
      </c>
      <c r="H26" s="43"/>
      <c r="I26" s="43"/>
      <c r="J26" s="43"/>
      <c r="K26" s="59"/>
      <c r="L26" s="43"/>
      <c r="M26" s="43"/>
      <c r="N26" s="43"/>
      <c r="O26" s="59"/>
      <c r="P26" s="43"/>
      <c r="Q26" s="43"/>
      <c r="R26" s="43"/>
      <c r="S26" s="59"/>
      <c r="T26" s="59">
        <v>507.339</v>
      </c>
      <c r="V26" s="59"/>
      <c r="W26" s="122"/>
    </row>
    <row r="27" spans="2:24" s="22" customFormat="1" ht="18" customHeight="1" x14ac:dyDescent="0.2">
      <c r="B27" s="20" t="s">
        <v>136</v>
      </c>
      <c r="C27" s="44" t="s">
        <v>137</v>
      </c>
      <c r="D27" s="43">
        <v>51.402999999999999</v>
      </c>
      <c r="E27" s="43">
        <v>174.68799999999999</v>
      </c>
      <c r="F27" s="43">
        <v>136.501</v>
      </c>
      <c r="G27" s="59">
        <v>362.59199999999998</v>
      </c>
      <c r="H27" s="43"/>
      <c r="I27" s="43"/>
      <c r="J27" s="43"/>
      <c r="K27" s="59"/>
      <c r="L27" s="43"/>
      <c r="M27" s="43"/>
      <c r="N27" s="43"/>
      <c r="O27" s="59"/>
      <c r="P27" s="43"/>
      <c r="Q27" s="43"/>
      <c r="R27" s="43"/>
      <c r="S27" s="59"/>
      <c r="T27" s="59">
        <v>362.59199999999998</v>
      </c>
      <c r="V27" s="59"/>
      <c r="W27" s="122"/>
    </row>
    <row r="28" spans="2:24" s="22" customFormat="1" ht="18" customHeight="1" x14ac:dyDescent="0.2">
      <c r="B28" s="20" t="s">
        <v>79</v>
      </c>
      <c r="C28" s="44" t="s">
        <v>80</v>
      </c>
      <c r="D28" s="43">
        <v>8763.8209999999999</v>
      </c>
      <c r="E28" s="43">
        <v>6490.7240000000002</v>
      </c>
      <c r="F28" s="43">
        <v>6604.8909999999996</v>
      </c>
      <c r="G28" s="59">
        <v>21859.436000000002</v>
      </c>
      <c r="H28" s="43"/>
      <c r="I28" s="43"/>
      <c r="J28" s="43"/>
      <c r="K28" s="59"/>
      <c r="L28" s="43"/>
      <c r="M28" s="43"/>
      <c r="N28" s="43"/>
      <c r="O28" s="59"/>
      <c r="P28" s="43"/>
      <c r="Q28" s="43"/>
      <c r="R28" s="43"/>
      <c r="S28" s="59"/>
      <c r="T28" s="59">
        <v>21859.436000000002</v>
      </c>
      <c r="V28" s="59"/>
      <c r="W28" s="122"/>
    </row>
    <row r="29" spans="2:24" s="22" customFormat="1" ht="18" customHeight="1" x14ac:dyDescent="0.2">
      <c r="B29" s="20" t="s">
        <v>158</v>
      </c>
      <c r="C29" s="44" t="s">
        <v>161</v>
      </c>
      <c r="D29" s="43">
        <v>536.9</v>
      </c>
      <c r="E29" s="43">
        <v>369.45299999999997</v>
      </c>
      <c r="F29" s="43">
        <v>0</v>
      </c>
      <c r="G29" s="59">
        <v>906.35299999999995</v>
      </c>
      <c r="H29" s="43"/>
      <c r="I29" s="43"/>
      <c r="J29" s="43"/>
      <c r="K29" s="59"/>
      <c r="L29" s="43"/>
      <c r="M29" s="43"/>
      <c r="N29" s="43"/>
      <c r="O29" s="59"/>
      <c r="P29" s="43"/>
      <c r="Q29" s="43"/>
      <c r="R29" s="43"/>
      <c r="S29" s="59"/>
      <c r="T29" s="59">
        <v>906.35299999999995</v>
      </c>
      <c r="V29" s="59"/>
      <c r="W29" s="122"/>
      <c r="X29" s="44"/>
    </row>
    <row r="30" spans="2:24" s="22" customFormat="1" ht="18" customHeight="1" x14ac:dyDescent="0.2">
      <c r="B30" s="20" t="s">
        <v>103</v>
      </c>
      <c r="C30" s="44" t="s">
        <v>104</v>
      </c>
      <c r="D30" s="43">
        <v>151.56899999999999</v>
      </c>
      <c r="E30" s="43">
        <v>82.884</v>
      </c>
      <c r="F30" s="43">
        <v>201.489</v>
      </c>
      <c r="G30" s="59">
        <v>435.94200000000001</v>
      </c>
      <c r="H30" s="43"/>
      <c r="I30" s="43"/>
      <c r="J30" s="43"/>
      <c r="K30" s="59"/>
      <c r="L30" s="43"/>
      <c r="M30" s="43"/>
      <c r="N30" s="43"/>
      <c r="O30" s="59"/>
      <c r="P30" s="43"/>
      <c r="Q30" s="43"/>
      <c r="R30" s="43"/>
      <c r="S30" s="59"/>
      <c r="T30" s="59">
        <v>435.94200000000001</v>
      </c>
      <c r="V30" s="59"/>
      <c r="W30" s="122"/>
    </row>
    <row r="31" spans="2:24" s="22" customFormat="1" ht="18" customHeight="1" x14ac:dyDescent="0.2">
      <c r="B31" s="20" t="s">
        <v>138</v>
      </c>
      <c r="C31" s="44" t="s">
        <v>146</v>
      </c>
      <c r="D31" s="43">
        <v>158.983</v>
      </c>
      <c r="E31" s="43">
        <v>275.69799999999998</v>
      </c>
      <c r="F31" s="43">
        <v>6949.982</v>
      </c>
      <c r="G31" s="59">
        <v>7384.6629999999996</v>
      </c>
      <c r="H31" s="43"/>
      <c r="I31" s="43"/>
      <c r="J31" s="43"/>
      <c r="K31" s="59"/>
      <c r="L31" s="43"/>
      <c r="M31" s="43"/>
      <c r="N31" s="43"/>
      <c r="O31" s="59"/>
      <c r="P31" s="43"/>
      <c r="Q31" s="43"/>
      <c r="R31" s="43"/>
      <c r="S31" s="59"/>
      <c r="T31" s="59">
        <v>7384.6629999999996</v>
      </c>
      <c r="V31" s="59"/>
      <c r="W31" s="122"/>
      <c r="X31" s="44"/>
    </row>
    <row r="32" spans="2:24" s="22" customFormat="1" ht="18" customHeight="1" x14ac:dyDescent="0.2">
      <c r="B32" s="20" t="s">
        <v>83</v>
      </c>
      <c r="C32" s="44" t="s">
        <v>84</v>
      </c>
      <c r="D32" s="43">
        <v>228.589</v>
      </c>
      <c r="E32" s="43">
        <v>116.233</v>
      </c>
      <c r="F32" s="43">
        <v>179.20500000000001</v>
      </c>
      <c r="G32" s="59">
        <v>524.02700000000004</v>
      </c>
      <c r="H32" s="43"/>
      <c r="I32" s="43"/>
      <c r="J32" s="43"/>
      <c r="K32" s="59"/>
      <c r="L32" s="43"/>
      <c r="M32" s="43"/>
      <c r="N32" s="43"/>
      <c r="O32" s="59"/>
      <c r="P32" s="43"/>
      <c r="Q32" s="43"/>
      <c r="R32" s="43"/>
      <c r="S32" s="59"/>
      <c r="T32" s="59">
        <v>524.02700000000004</v>
      </c>
      <c r="V32" s="59"/>
      <c r="W32" s="122"/>
    </row>
    <row r="33" spans="2:23" s="22" customFormat="1" ht="18" customHeight="1" x14ac:dyDescent="0.2">
      <c r="B33" s="20" t="s">
        <v>105</v>
      </c>
      <c r="C33" s="44" t="s">
        <v>106</v>
      </c>
      <c r="D33" s="43">
        <v>1329.0229999999999</v>
      </c>
      <c r="E33" s="43">
        <v>397.83199999999999</v>
      </c>
      <c r="F33" s="43">
        <v>1334.002</v>
      </c>
      <c r="G33" s="59">
        <v>3060.857</v>
      </c>
      <c r="H33" s="43"/>
      <c r="I33" s="43"/>
      <c r="J33" s="43"/>
      <c r="K33" s="59"/>
      <c r="L33" s="43"/>
      <c r="M33" s="43"/>
      <c r="N33" s="43"/>
      <c r="O33" s="59"/>
      <c r="P33" s="43"/>
      <c r="Q33" s="43"/>
      <c r="R33" s="43"/>
      <c r="S33" s="59"/>
      <c r="T33" s="59">
        <v>3060.857</v>
      </c>
      <c r="V33" s="59"/>
      <c r="W33" s="122"/>
    </row>
    <row r="34" spans="2:23" s="45" customFormat="1" ht="6" customHeight="1" x14ac:dyDescent="0.2">
      <c r="C34" s="108"/>
      <c r="D34" s="43"/>
      <c r="E34" s="43"/>
      <c r="F34" s="43"/>
      <c r="G34" s="43"/>
      <c r="H34" s="43"/>
      <c r="J34" s="62"/>
      <c r="K34" s="62"/>
      <c r="L34" s="62"/>
      <c r="M34" s="62"/>
      <c r="N34" s="62"/>
      <c r="V34" s="59"/>
      <c r="W34" s="122"/>
    </row>
    <row r="35" spans="2:23" s="45" customFormat="1" ht="3" customHeight="1" x14ac:dyDescent="0.25">
      <c r="B35" s="109"/>
      <c r="C35" s="109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</row>
    <row r="36" spans="2:23" s="45" customFormat="1" ht="9" customHeight="1" x14ac:dyDescent="0.25">
      <c r="D36" s="47"/>
      <c r="E36" s="47"/>
      <c r="F36" s="47"/>
      <c r="G36" s="47"/>
      <c r="H36" s="47"/>
    </row>
    <row r="37" spans="2:23" s="38" customFormat="1" ht="12.75" customHeight="1" x14ac:dyDescent="0.15">
      <c r="B37" s="148" t="s">
        <v>85</v>
      </c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</row>
    <row r="38" spans="2:23" s="38" customFormat="1" ht="12.75" customHeight="1" x14ac:dyDescent="0.25">
      <c r="B38" s="110" t="s">
        <v>45</v>
      </c>
    </row>
    <row r="39" spans="2:23" s="38" customFormat="1" ht="5.25" customHeight="1" x14ac:dyDescent="0.25">
      <c r="B39" s="49"/>
      <c r="C39" s="47"/>
      <c r="D39" s="47"/>
      <c r="E39" s="49"/>
      <c r="F39" s="47"/>
      <c r="G39" s="47"/>
    </row>
    <row r="40" spans="2:23" s="38" customFormat="1" ht="11.25" customHeight="1" x14ac:dyDescent="0.25">
      <c r="B40" s="143" t="s">
        <v>86</v>
      </c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</row>
    <row r="41" spans="2:23" ht="12.75" customHeight="1" x14ac:dyDescent="0.25">
      <c r="B41" s="142" t="s">
        <v>87</v>
      </c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</row>
    <row r="42" spans="2:23" s="51" customFormat="1" ht="15" customHeight="1" x14ac:dyDescent="0.25">
      <c r="B42" s="142" t="s">
        <v>107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</row>
    <row r="43" spans="2:23" x14ac:dyDescent="0.25">
      <c r="B43" s="142" t="s">
        <v>108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</row>
    <row r="44" spans="2:23" x14ac:dyDescent="0.25">
      <c r="B44" s="142" t="s">
        <v>109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</row>
    <row r="45" spans="2:23" x14ac:dyDescent="0.25">
      <c r="B45" s="111" t="s">
        <v>110</v>
      </c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</row>
  </sheetData>
  <sortState xmlns:xlrd2="http://schemas.microsoft.com/office/spreadsheetml/2017/richdata2" ref="B14:T33">
    <sortCondition ref="C14:C33"/>
  </sortState>
  <mergeCells count="10">
    <mergeCell ref="B40:T40"/>
    <mergeCell ref="B41:T41"/>
    <mergeCell ref="B42:T42"/>
    <mergeCell ref="B43:T43"/>
    <mergeCell ref="B44:T44"/>
    <mergeCell ref="B1:T1"/>
    <mergeCell ref="B4:B5"/>
    <mergeCell ref="C4:C5"/>
    <mergeCell ref="D5:T5"/>
    <mergeCell ref="B37:T37"/>
  </mergeCells>
  <hyperlinks>
    <hyperlink ref="V3" location="Contents!A1" display="(Back to Contents)" xr:uid="{00000000-0004-0000-0400-000000000000}"/>
    <hyperlink ref="B38" r:id="rId1" xr:uid="{00000000-0004-0000-0400-000001000000}"/>
  </hyperlinks>
  <printOptions horizontalCentered="1"/>
  <pageMargins left="0.47244094488188981" right="0.47244094488188981" top="0.6692913385826772" bottom="0.27559055118110237" header="0" footer="0"/>
  <pageSetup paperSize="9" scale="80" fitToWidth="4" fitToHeight="4" orientation="landscape" r:id="rId2"/>
  <colBreaks count="1" manualBreakCount="1">
    <brk id="11" max="44" man="1"/>
  </col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AN58"/>
  <sheetViews>
    <sheetView showGridLines="0" zoomScaleNormal="100" workbookViewId="0">
      <pane xSplit="3" ySplit="6" topLeftCell="D7" activePane="bottomRight" state="frozen"/>
      <selection pane="topRight" sqref="A1:XFD1"/>
      <selection pane="bottomLeft" sqref="A1:XFD1"/>
      <selection pane="bottomRight" activeCell="B1" sqref="B1:AK1"/>
    </sheetView>
  </sheetViews>
  <sheetFormatPr defaultColWidth="9.21875" defaultRowHeight="13.2" outlineLevelCol="1" x14ac:dyDescent="0.25"/>
  <cols>
    <col min="1" max="1" width="6.77734375" style="31" customWidth="1"/>
    <col min="2" max="2" width="10.44140625" style="31" customWidth="1"/>
    <col min="3" max="3" width="32.44140625" style="31" customWidth="1"/>
    <col min="4" max="9" width="12.77734375" style="31" customWidth="1" outlineLevel="1"/>
    <col min="10" max="11" width="12.77734375" style="31" customWidth="1"/>
    <col min="12" max="17" width="12.77734375" style="31" hidden="1" customWidth="1" outlineLevel="1"/>
    <col min="18" max="18" width="12.77734375" style="31" customWidth="1" collapsed="1"/>
    <col min="19" max="19" width="12.77734375" style="31" customWidth="1"/>
    <col min="20" max="25" width="12.77734375" style="31" hidden="1" customWidth="1" outlineLevel="1"/>
    <col min="26" max="26" width="12.77734375" style="31" customWidth="1" collapsed="1"/>
    <col min="27" max="27" width="12.77734375" style="31" customWidth="1"/>
    <col min="28" max="33" width="12.77734375" style="31" hidden="1" customWidth="1" outlineLevel="1"/>
    <col min="34" max="34" width="12.77734375" style="31" customWidth="1" collapsed="1"/>
    <col min="35" max="37" width="12.77734375" style="31" customWidth="1"/>
    <col min="38" max="38" width="6.77734375" style="31" customWidth="1"/>
    <col min="39" max="39" width="15.5546875" style="31" bestFit="1" customWidth="1"/>
    <col min="40" max="16384" width="9.21875" style="31"/>
  </cols>
  <sheetData>
    <row r="1" spans="1:40" s="13" customFormat="1" ht="19.5" customHeight="1" x14ac:dyDescent="0.25">
      <c r="A1" s="12"/>
      <c r="B1" s="138" t="s">
        <v>111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</row>
    <row r="2" spans="1:40" s="13" customFormat="1" ht="18" customHeight="1" x14ac:dyDescent="0.25">
      <c r="A2" s="12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40" s="16" customFormat="1" ht="15" customHeight="1" x14ac:dyDescent="0.2">
      <c r="A3" s="15"/>
      <c r="B3" s="1" t="s">
        <v>48</v>
      </c>
      <c r="C3" s="15"/>
      <c r="D3" s="66"/>
      <c r="E3" s="66"/>
      <c r="F3" s="66"/>
      <c r="G3" s="66"/>
      <c r="H3" s="66"/>
      <c r="I3" s="66"/>
      <c r="J3" s="149"/>
      <c r="K3" s="149"/>
      <c r="L3" s="126"/>
      <c r="M3" s="126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M3" s="60" t="s">
        <v>3</v>
      </c>
    </row>
    <row r="4" spans="1:40" s="16" customFormat="1" ht="18" customHeight="1" x14ac:dyDescent="0.2">
      <c r="A4" s="15"/>
      <c r="B4" s="150" t="s">
        <v>112</v>
      </c>
      <c r="C4" s="150" t="s">
        <v>113</v>
      </c>
      <c r="D4" s="152" t="s">
        <v>22</v>
      </c>
      <c r="E4" s="153"/>
      <c r="F4" s="152" t="s">
        <v>23</v>
      </c>
      <c r="G4" s="153"/>
      <c r="H4" s="152" t="s">
        <v>24</v>
      </c>
      <c r="I4" s="153"/>
      <c r="J4" s="152" t="s">
        <v>152</v>
      </c>
      <c r="K4" s="153"/>
      <c r="L4" s="157" t="s">
        <v>25</v>
      </c>
      <c r="M4" s="159"/>
      <c r="N4" s="157" t="s">
        <v>26</v>
      </c>
      <c r="O4" s="158"/>
      <c r="P4" s="157" t="s">
        <v>27</v>
      </c>
      <c r="Q4" s="159"/>
      <c r="R4" s="157" t="s">
        <v>153</v>
      </c>
      <c r="S4" s="159"/>
      <c r="T4" s="157" t="s">
        <v>28</v>
      </c>
      <c r="U4" s="159"/>
      <c r="V4" s="157" t="s">
        <v>29</v>
      </c>
      <c r="W4" s="159"/>
      <c r="X4" s="157" t="s">
        <v>30</v>
      </c>
      <c r="Y4" s="159"/>
      <c r="Z4" s="157" t="s">
        <v>154</v>
      </c>
      <c r="AA4" s="159"/>
      <c r="AB4" s="157" t="s">
        <v>31</v>
      </c>
      <c r="AC4" s="158"/>
      <c r="AD4" s="157" t="s">
        <v>32</v>
      </c>
      <c r="AE4" s="159"/>
      <c r="AF4" s="157" t="s">
        <v>33</v>
      </c>
      <c r="AG4" s="158"/>
      <c r="AH4" s="157" t="s">
        <v>155</v>
      </c>
      <c r="AI4" s="158"/>
      <c r="AJ4" s="157" t="s">
        <v>34</v>
      </c>
      <c r="AK4" s="159"/>
    </row>
    <row r="5" spans="1:40" s="16" customFormat="1" ht="18" customHeight="1" x14ac:dyDescent="0.2">
      <c r="A5" s="15"/>
      <c r="B5" s="151"/>
      <c r="C5" s="151"/>
      <c r="D5" s="77" t="s">
        <v>114</v>
      </c>
      <c r="E5" s="77" t="s">
        <v>115</v>
      </c>
      <c r="F5" s="77" t="s">
        <v>114</v>
      </c>
      <c r="G5" s="77" t="s">
        <v>115</v>
      </c>
      <c r="H5" s="77" t="s">
        <v>114</v>
      </c>
      <c r="I5" s="77" t="s">
        <v>115</v>
      </c>
      <c r="J5" s="77" t="s">
        <v>114</v>
      </c>
      <c r="K5" s="77" t="s">
        <v>115</v>
      </c>
      <c r="L5" s="77" t="s">
        <v>114</v>
      </c>
      <c r="M5" s="77" t="s">
        <v>115</v>
      </c>
      <c r="N5" s="77" t="s">
        <v>114</v>
      </c>
      <c r="O5" s="77" t="s">
        <v>115</v>
      </c>
      <c r="P5" s="77" t="s">
        <v>114</v>
      </c>
      <c r="Q5" s="77" t="s">
        <v>115</v>
      </c>
      <c r="R5" s="77" t="s">
        <v>114</v>
      </c>
      <c r="S5" s="77" t="s">
        <v>115</v>
      </c>
      <c r="T5" s="77" t="s">
        <v>114</v>
      </c>
      <c r="U5" s="77" t="s">
        <v>115</v>
      </c>
      <c r="V5" s="77" t="s">
        <v>114</v>
      </c>
      <c r="W5" s="77" t="s">
        <v>115</v>
      </c>
      <c r="X5" s="77" t="s">
        <v>114</v>
      </c>
      <c r="Y5" s="77" t="s">
        <v>115</v>
      </c>
      <c r="Z5" s="77" t="s">
        <v>114</v>
      </c>
      <c r="AA5" s="77" t="s">
        <v>115</v>
      </c>
      <c r="AB5" s="77" t="s">
        <v>114</v>
      </c>
      <c r="AC5" s="77" t="s">
        <v>115</v>
      </c>
      <c r="AD5" s="77" t="s">
        <v>114</v>
      </c>
      <c r="AE5" s="77" t="s">
        <v>115</v>
      </c>
      <c r="AF5" s="77" t="s">
        <v>114</v>
      </c>
      <c r="AG5" s="77" t="s">
        <v>115</v>
      </c>
      <c r="AH5" s="77" t="s">
        <v>114</v>
      </c>
      <c r="AI5" s="77" t="s">
        <v>115</v>
      </c>
      <c r="AJ5" s="77" t="s">
        <v>114</v>
      </c>
      <c r="AK5" s="103" t="s">
        <v>115</v>
      </c>
    </row>
    <row r="6" spans="1:40" s="16" customFormat="1" ht="18" customHeight="1" x14ac:dyDescent="0.2">
      <c r="A6" s="15"/>
      <c r="B6" s="150"/>
      <c r="C6" s="150"/>
      <c r="D6" s="160" t="s">
        <v>51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</row>
    <row r="7" spans="1:40" s="16" customFormat="1" ht="10.5" customHeight="1" x14ac:dyDescent="0.2">
      <c r="B7" s="18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40" s="16" customFormat="1" ht="15" customHeight="1" x14ac:dyDescent="0.2">
      <c r="A8" s="15"/>
      <c r="B8" s="20"/>
      <c r="C8" s="21" t="s">
        <v>34</v>
      </c>
      <c r="D8" s="69">
        <v>31913.014999999999</v>
      </c>
      <c r="E8" s="69">
        <v>24845.177999999996</v>
      </c>
      <c r="F8" s="69">
        <v>32381.886999999995</v>
      </c>
      <c r="G8" s="69">
        <v>20277.411999999997</v>
      </c>
      <c r="H8" s="69">
        <v>41987.900000000009</v>
      </c>
      <c r="I8" s="69">
        <v>30953.864999999998</v>
      </c>
      <c r="J8" s="69">
        <v>106282.80199999998</v>
      </c>
      <c r="K8" s="69">
        <v>76076.455000000002</v>
      </c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>
        <v>106282.80199999998</v>
      </c>
      <c r="AK8" s="69">
        <v>76076.455000000002</v>
      </c>
      <c r="AM8" s="130"/>
      <c r="AN8" s="130"/>
    </row>
    <row r="9" spans="1:40" s="16" customFormat="1" ht="3" customHeight="1" x14ac:dyDescent="0.2">
      <c r="A9" s="15"/>
      <c r="B9" s="20"/>
      <c r="C9" s="21"/>
      <c r="D9" s="21"/>
      <c r="E9" s="21"/>
      <c r="F9" s="21"/>
      <c r="G9" s="21"/>
      <c r="H9" s="21"/>
      <c r="I9" s="21"/>
      <c r="J9" s="69"/>
      <c r="K9" s="69"/>
      <c r="M9" s="69"/>
      <c r="Q9" s="69"/>
      <c r="R9" s="69"/>
      <c r="S9" s="69"/>
      <c r="T9" s="75"/>
      <c r="U9" s="75"/>
      <c r="V9" s="75"/>
      <c r="W9" s="75"/>
      <c r="X9" s="75"/>
      <c r="Y9" s="75"/>
      <c r="Z9" s="69"/>
      <c r="AA9" s="69"/>
      <c r="AB9" s="75"/>
      <c r="AC9" s="75"/>
      <c r="AD9" s="75"/>
      <c r="AE9" s="75"/>
      <c r="AF9" s="73"/>
      <c r="AG9" s="73"/>
      <c r="AH9" s="74"/>
      <c r="AI9" s="74"/>
      <c r="AJ9" s="69"/>
      <c r="AK9" s="69"/>
      <c r="AM9" s="130"/>
      <c r="AN9" s="130"/>
    </row>
    <row r="10" spans="1:40" s="16" customFormat="1" ht="18" customHeight="1" x14ac:dyDescent="0.2">
      <c r="A10" s="15"/>
      <c r="B10" s="23">
        <v>1</v>
      </c>
      <c r="C10" s="24" t="s">
        <v>116</v>
      </c>
      <c r="D10" s="76">
        <v>575.41800000000001</v>
      </c>
      <c r="E10" s="76">
        <v>6159.8530000000001</v>
      </c>
      <c r="F10" s="76">
        <v>566.97</v>
      </c>
      <c r="G10" s="76">
        <v>5028.0619999999999</v>
      </c>
      <c r="H10" s="76">
        <v>758.67899999999997</v>
      </c>
      <c r="I10" s="76">
        <v>6237.991</v>
      </c>
      <c r="J10" s="69">
        <v>1901.067</v>
      </c>
      <c r="K10" s="69">
        <v>17425.906000000003</v>
      </c>
      <c r="L10" s="73"/>
      <c r="M10" s="73"/>
      <c r="N10" s="73"/>
      <c r="O10" s="73"/>
      <c r="P10" s="73"/>
      <c r="Q10" s="73"/>
      <c r="R10" s="69"/>
      <c r="S10" s="69"/>
      <c r="T10" s="73"/>
      <c r="U10" s="73"/>
      <c r="V10" s="73"/>
      <c r="W10" s="73"/>
      <c r="X10" s="73"/>
      <c r="Y10" s="73"/>
      <c r="Z10" s="69"/>
      <c r="AA10" s="69"/>
      <c r="AB10" s="73"/>
      <c r="AC10" s="73"/>
      <c r="AD10" s="73"/>
      <c r="AE10" s="73"/>
      <c r="AF10" s="73"/>
      <c r="AG10" s="73"/>
      <c r="AH10" s="74"/>
      <c r="AI10" s="74"/>
      <c r="AJ10" s="69">
        <v>1901.067</v>
      </c>
      <c r="AK10" s="69">
        <v>17425.906000000003</v>
      </c>
      <c r="AM10" s="130"/>
      <c r="AN10" s="130"/>
    </row>
    <row r="11" spans="1:40" s="16" customFormat="1" ht="18" customHeight="1" x14ac:dyDescent="0.2">
      <c r="A11" s="15"/>
      <c r="B11" s="23">
        <v>2</v>
      </c>
      <c r="C11" s="24" t="s">
        <v>117</v>
      </c>
      <c r="D11" s="76">
        <v>6280.7070000000003</v>
      </c>
      <c r="E11" s="76">
        <v>1872.7660000000001</v>
      </c>
      <c r="F11" s="76">
        <v>6367.9859999999999</v>
      </c>
      <c r="G11" s="76">
        <v>1541.758</v>
      </c>
      <c r="H11" s="76">
        <v>7711.8739999999998</v>
      </c>
      <c r="I11" s="76">
        <v>2281.723</v>
      </c>
      <c r="J11" s="69">
        <v>20360.566999999999</v>
      </c>
      <c r="K11" s="69">
        <v>5696.2470000000003</v>
      </c>
      <c r="L11" s="73"/>
      <c r="M11" s="73"/>
      <c r="N11" s="73"/>
      <c r="O11" s="73"/>
      <c r="P11" s="73"/>
      <c r="Q11" s="73"/>
      <c r="R11" s="69"/>
      <c r="S11" s="69"/>
      <c r="T11" s="73"/>
      <c r="U11" s="73"/>
      <c r="V11" s="73"/>
      <c r="W11" s="73"/>
      <c r="X11" s="73"/>
      <c r="Y11" s="73"/>
      <c r="Z11" s="69"/>
      <c r="AA11" s="69"/>
      <c r="AB11" s="73"/>
      <c r="AC11" s="73"/>
      <c r="AD11" s="73"/>
      <c r="AE11" s="73"/>
      <c r="AF11" s="73"/>
      <c r="AG11" s="73"/>
      <c r="AH11" s="74"/>
      <c r="AI11" s="74"/>
      <c r="AJ11" s="69">
        <v>20360.566999999999</v>
      </c>
      <c r="AK11" s="69">
        <v>5696.2470000000003</v>
      </c>
      <c r="AM11" s="130"/>
      <c r="AN11" s="130"/>
    </row>
    <row r="12" spans="1:40" s="16" customFormat="1" ht="18" customHeight="1" x14ac:dyDescent="0.2">
      <c r="A12" s="15"/>
      <c r="B12" s="23">
        <v>3</v>
      </c>
      <c r="C12" s="24" t="s">
        <v>118</v>
      </c>
      <c r="D12" s="76">
        <v>287.12900000000002</v>
      </c>
      <c r="E12" s="76">
        <v>9.347999999999999</v>
      </c>
      <c r="F12" s="76">
        <v>577.40699999999993</v>
      </c>
      <c r="G12" s="76">
        <v>7.8209999999999997</v>
      </c>
      <c r="H12" s="76">
        <v>150.27699999999999</v>
      </c>
      <c r="I12" s="76" t="s">
        <v>9</v>
      </c>
      <c r="J12" s="69">
        <v>1014.8129999999999</v>
      </c>
      <c r="K12" s="69">
        <v>17.202999999999996</v>
      </c>
      <c r="L12" s="73"/>
      <c r="M12" s="73"/>
      <c r="N12" s="73"/>
      <c r="O12" s="73"/>
      <c r="P12" s="73"/>
      <c r="Q12" s="114"/>
      <c r="R12" s="69"/>
      <c r="S12" s="69"/>
      <c r="T12" s="73"/>
      <c r="U12" s="73"/>
      <c r="V12" s="73"/>
      <c r="W12" s="73"/>
      <c r="X12" s="73"/>
      <c r="Y12" s="90"/>
      <c r="Z12" s="69"/>
      <c r="AA12" s="69"/>
      <c r="AB12" s="73"/>
      <c r="AC12" s="73"/>
      <c r="AD12" s="73"/>
      <c r="AE12" s="90"/>
      <c r="AF12" s="73"/>
      <c r="AG12" s="90"/>
      <c r="AH12" s="74"/>
      <c r="AI12" s="74"/>
      <c r="AJ12" s="69">
        <v>1014.8129999999999</v>
      </c>
      <c r="AK12" s="69">
        <v>17.202999999999996</v>
      </c>
      <c r="AM12" s="130"/>
      <c r="AN12" s="130"/>
    </row>
    <row r="13" spans="1:40" s="16" customFormat="1" ht="18" customHeight="1" x14ac:dyDescent="0.2">
      <c r="A13" s="15"/>
      <c r="B13" s="23">
        <v>4</v>
      </c>
      <c r="C13" s="24" t="s">
        <v>119</v>
      </c>
      <c r="D13" s="76">
        <v>4545.817</v>
      </c>
      <c r="E13" s="76">
        <v>1544.2280000000001</v>
      </c>
      <c r="F13" s="76">
        <v>4966.9740000000002</v>
      </c>
      <c r="G13" s="76">
        <v>1910.9760000000001</v>
      </c>
      <c r="H13" s="76">
        <v>5531.7860000000001</v>
      </c>
      <c r="I13" s="76">
        <v>2965.6379999999999</v>
      </c>
      <c r="J13" s="69">
        <v>15044.577000000001</v>
      </c>
      <c r="K13" s="69">
        <v>6420.8420000000006</v>
      </c>
      <c r="L13" s="73"/>
      <c r="M13" s="73"/>
      <c r="N13" s="73"/>
      <c r="O13" s="73"/>
      <c r="P13" s="73"/>
      <c r="Q13" s="73"/>
      <c r="R13" s="69"/>
      <c r="S13" s="69"/>
      <c r="T13" s="73"/>
      <c r="U13" s="73"/>
      <c r="V13" s="73"/>
      <c r="W13" s="73"/>
      <c r="X13" s="73"/>
      <c r="Y13" s="73"/>
      <c r="Z13" s="69"/>
      <c r="AA13" s="69"/>
      <c r="AB13" s="73"/>
      <c r="AC13" s="73"/>
      <c r="AD13" s="73"/>
      <c r="AE13" s="73"/>
      <c r="AF13" s="73"/>
      <c r="AG13" s="73"/>
      <c r="AH13" s="74"/>
      <c r="AI13" s="74"/>
      <c r="AJ13" s="69">
        <v>15044.577000000001</v>
      </c>
      <c r="AK13" s="69">
        <v>6420.8420000000006</v>
      </c>
      <c r="AM13" s="130"/>
      <c r="AN13" s="130"/>
    </row>
    <row r="14" spans="1:40" s="16" customFormat="1" ht="18" customHeight="1" x14ac:dyDescent="0.2">
      <c r="A14" s="15"/>
      <c r="B14" s="23">
        <v>5</v>
      </c>
      <c r="C14" s="24" t="s">
        <v>120</v>
      </c>
      <c r="D14" s="76">
        <v>1000.256</v>
      </c>
      <c r="E14" s="76">
        <v>918.976</v>
      </c>
      <c r="F14" s="76">
        <v>1493.3019999999999</v>
      </c>
      <c r="G14" s="76">
        <v>894.66099999999994</v>
      </c>
      <c r="H14" s="76">
        <v>1876.7940000000001</v>
      </c>
      <c r="I14" s="76">
        <v>1000.0549999999999</v>
      </c>
      <c r="J14" s="69">
        <v>4370.3519999999999</v>
      </c>
      <c r="K14" s="69">
        <v>2813.692</v>
      </c>
      <c r="L14" s="73"/>
      <c r="M14" s="73"/>
      <c r="N14" s="73"/>
      <c r="O14" s="73"/>
      <c r="P14" s="73"/>
      <c r="Q14" s="73"/>
      <c r="R14" s="69"/>
      <c r="S14" s="69"/>
      <c r="T14" s="73"/>
      <c r="U14" s="73"/>
      <c r="V14" s="73"/>
      <c r="W14" s="73"/>
      <c r="X14" s="73"/>
      <c r="Y14" s="73"/>
      <c r="Z14" s="69"/>
      <c r="AA14" s="69"/>
      <c r="AB14" s="73"/>
      <c r="AC14" s="73"/>
      <c r="AD14" s="73"/>
      <c r="AE14" s="73"/>
      <c r="AF14" s="73"/>
      <c r="AG14" s="73"/>
      <c r="AH14" s="74"/>
      <c r="AI14" s="74"/>
      <c r="AJ14" s="69">
        <v>4370.3519999999999</v>
      </c>
      <c r="AK14" s="69">
        <v>2813.692</v>
      </c>
      <c r="AM14" s="130"/>
      <c r="AN14" s="130"/>
    </row>
    <row r="15" spans="1:40" s="16" customFormat="1" ht="18" customHeight="1" x14ac:dyDescent="0.2">
      <c r="A15" s="15"/>
      <c r="B15" s="23">
        <v>6</v>
      </c>
      <c r="C15" s="24" t="s">
        <v>121</v>
      </c>
      <c r="D15" s="76">
        <v>22.742000000000001</v>
      </c>
      <c r="E15" s="76">
        <v>27.376000000000001</v>
      </c>
      <c r="F15" s="76">
        <v>30.344999999999999</v>
      </c>
      <c r="G15" s="76">
        <v>40.673999999999999</v>
      </c>
      <c r="H15" s="76">
        <v>244.68</v>
      </c>
      <c r="I15" s="76">
        <v>69.224999999999994</v>
      </c>
      <c r="J15" s="69">
        <v>297.767</v>
      </c>
      <c r="K15" s="69">
        <v>137.27499999999998</v>
      </c>
      <c r="L15" s="73"/>
      <c r="M15" s="73"/>
      <c r="N15" s="73"/>
      <c r="O15" s="73"/>
      <c r="P15" s="73"/>
      <c r="Q15" s="73"/>
      <c r="R15" s="69"/>
      <c r="S15" s="69"/>
      <c r="T15" s="73"/>
      <c r="U15" s="73"/>
      <c r="V15" s="73"/>
      <c r="W15" s="73"/>
      <c r="X15" s="73"/>
      <c r="Y15" s="73"/>
      <c r="Z15" s="69"/>
      <c r="AA15" s="69"/>
      <c r="AB15" s="73"/>
      <c r="AC15" s="73"/>
      <c r="AD15" s="73"/>
      <c r="AE15" s="73"/>
      <c r="AF15" s="73"/>
      <c r="AG15" s="73"/>
      <c r="AH15" s="74"/>
      <c r="AI15" s="74"/>
      <c r="AJ15" s="69">
        <v>297.767</v>
      </c>
      <c r="AK15" s="69">
        <v>137.27499999999998</v>
      </c>
      <c r="AM15" s="130"/>
      <c r="AN15" s="130"/>
    </row>
    <row r="16" spans="1:40" s="16" customFormat="1" ht="18" customHeight="1" x14ac:dyDescent="0.2">
      <c r="A16" s="15"/>
      <c r="B16" s="23">
        <v>7</v>
      </c>
      <c r="C16" s="24" t="s">
        <v>122</v>
      </c>
      <c r="D16" s="76">
        <v>99.865000000000009</v>
      </c>
      <c r="E16" s="76">
        <v>158.922</v>
      </c>
      <c r="F16" s="76">
        <v>113.209</v>
      </c>
      <c r="G16" s="76">
        <v>238.041</v>
      </c>
      <c r="H16" s="76">
        <v>111.166</v>
      </c>
      <c r="I16" s="76">
        <v>77.159000000000006</v>
      </c>
      <c r="J16" s="69">
        <v>324.24</v>
      </c>
      <c r="K16" s="69">
        <v>474.12199999999996</v>
      </c>
      <c r="L16" s="73"/>
      <c r="M16" s="73"/>
      <c r="N16" s="73"/>
      <c r="O16" s="73"/>
      <c r="P16" s="73"/>
      <c r="Q16" s="73"/>
      <c r="R16" s="69"/>
      <c r="S16" s="69"/>
      <c r="T16" s="73"/>
      <c r="U16" s="73"/>
      <c r="V16" s="73"/>
      <c r="W16" s="73"/>
      <c r="X16" s="73"/>
      <c r="Y16" s="73"/>
      <c r="Z16" s="69"/>
      <c r="AA16" s="69"/>
      <c r="AB16" s="73"/>
      <c r="AC16" s="73"/>
      <c r="AD16" s="73"/>
      <c r="AE16" s="73"/>
      <c r="AF16" s="73"/>
      <c r="AG16" s="73"/>
      <c r="AH16" s="74"/>
      <c r="AI16" s="74"/>
      <c r="AJ16" s="69">
        <v>324.24</v>
      </c>
      <c r="AK16" s="69">
        <v>474.12199999999996</v>
      </c>
      <c r="AM16" s="130"/>
      <c r="AN16" s="130"/>
    </row>
    <row r="17" spans="1:40" s="16" customFormat="1" ht="18" customHeight="1" x14ac:dyDescent="0.2">
      <c r="A17" s="15"/>
      <c r="B17" s="23">
        <v>8</v>
      </c>
      <c r="C17" s="24" t="s">
        <v>123</v>
      </c>
      <c r="D17" s="76">
        <v>458.08699999999999</v>
      </c>
      <c r="E17" s="76">
        <v>234.34700000000001</v>
      </c>
      <c r="F17" s="76">
        <v>401.55799999999999</v>
      </c>
      <c r="G17" s="76">
        <v>333.81299999999999</v>
      </c>
      <c r="H17" s="76">
        <v>351.625</v>
      </c>
      <c r="I17" s="76">
        <v>297.084</v>
      </c>
      <c r="J17" s="69">
        <v>1211.27</v>
      </c>
      <c r="K17" s="69">
        <v>865.24399999999991</v>
      </c>
      <c r="L17" s="73"/>
      <c r="M17" s="73"/>
      <c r="N17" s="73"/>
      <c r="O17" s="73"/>
      <c r="P17" s="73"/>
      <c r="Q17" s="73"/>
      <c r="R17" s="69"/>
      <c r="S17" s="69"/>
      <c r="T17" s="73"/>
      <c r="U17" s="73"/>
      <c r="V17" s="73"/>
      <c r="W17" s="73"/>
      <c r="X17" s="73"/>
      <c r="Y17" s="73"/>
      <c r="Z17" s="69"/>
      <c r="AA17" s="69"/>
      <c r="AB17" s="73"/>
      <c r="AC17" s="73"/>
      <c r="AD17" s="73"/>
      <c r="AE17" s="73"/>
      <c r="AF17" s="73"/>
      <c r="AG17" s="73"/>
      <c r="AH17" s="74"/>
      <c r="AI17" s="74"/>
      <c r="AJ17" s="69">
        <v>1211.27</v>
      </c>
      <c r="AK17" s="69">
        <v>865.24399999999991</v>
      </c>
      <c r="AM17" s="130"/>
      <c r="AN17" s="130"/>
    </row>
    <row r="18" spans="1:40" s="16" customFormat="1" ht="18" customHeight="1" x14ac:dyDescent="0.2">
      <c r="A18" s="15"/>
      <c r="B18" s="23">
        <v>9</v>
      </c>
      <c r="C18" s="24" t="s">
        <v>124</v>
      </c>
      <c r="D18" s="76">
        <v>200.17599999999999</v>
      </c>
      <c r="E18" s="76">
        <v>726.27599999999995</v>
      </c>
      <c r="F18" s="76">
        <v>251.86500000000001</v>
      </c>
      <c r="G18" s="76">
        <v>768.51599999999996</v>
      </c>
      <c r="H18" s="76">
        <v>328.62200000000001</v>
      </c>
      <c r="I18" s="76">
        <v>749.846</v>
      </c>
      <c r="J18" s="69">
        <v>780.66300000000001</v>
      </c>
      <c r="K18" s="69">
        <v>2244.6379999999999</v>
      </c>
      <c r="L18" s="73"/>
      <c r="M18" s="73"/>
      <c r="N18" s="73"/>
      <c r="O18" s="73"/>
      <c r="P18" s="73"/>
      <c r="Q18" s="73"/>
      <c r="R18" s="69"/>
      <c r="S18" s="69"/>
      <c r="T18" s="73"/>
      <c r="U18" s="73"/>
      <c r="V18" s="73"/>
      <c r="W18" s="73"/>
      <c r="X18" s="73"/>
      <c r="Y18" s="73"/>
      <c r="Z18" s="69"/>
      <c r="AA18" s="69"/>
      <c r="AB18" s="73"/>
      <c r="AC18" s="73"/>
      <c r="AD18" s="73"/>
      <c r="AE18" s="73"/>
      <c r="AF18" s="73"/>
      <c r="AG18" s="73"/>
      <c r="AH18" s="74"/>
      <c r="AI18" s="74"/>
      <c r="AJ18" s="69">
        <v>780.66300000000001</v>
      </c>
      <c r="AK18" s="69">
        <v>2244.6379999999999</v>
      </c>
      <c r="AM18" s="130"/>
      <c r="AN18" s="130"/>
    </row>
    <row r="19" spans="1:40" s="16" customFormat="1" ht="18" customHeight="1" x14ac:dyDescent="0.2">
      <c r="A19" s="15"/>
      <c r="B19" s="23">
        <v>10</v>
      </c>
      <c r="C19" s="24" t="s">
        <v>125</v>
      </c>
      <c r="D19" s="76">
        <v>2737.4459999999999</v>
      </c>
      <c r="E19" s="76">
        <v>412.09699999999998</v>
      </c>
      <c r="F19" s="76">
        <v>1998.095</v>
      </c>
      <c r="G19" s="76">
        <v>333.75200000000001</v>
      </c>
      <c r="H19" s="76">
        <v>1406.7360000000001</v>
      </c>
      <c r="I19" s="76">
        <v>474.89299999999997</v>
      </c>
      <c r="J19" s="69">
        <v>6142.277</v>
      </c>
      <c r="K19" s="69">
        <v>1220.742</v>
      </c>
      <c r="L19" s="73"/>
      <c r="M19" s="73"/>
      <c r="N19" s="73"/>
      <c r="O19" s="73"/>
      <c r="P19" s="73"/>
      <c r="Q19" s="73"/>
      <c r="R19" s="69"/>
      <c r="S19" s="69"/>
      <c r="T19" s="73"/>
      <c r="U19" s="73"/>
      <c r="V19" s="73"/>
      <c r="W19" s="73"/>
      <c r="X19" s="73"/>
      <c r="Y19" s="73"/>
      <c r="Z19" s="69"/>
      <c r="AA19" s="69"/>
      <c r="AB19" s="73"/>
      <c r="AC19" s="73"/>
      <c r="AD19" s="73"/>
      <c r="AE19" s="73"/>
      <c r="AF19" s="73"/>
      <c r="AG19" s="73"/>
      <c r="AH19" s="74"/>
      <c r="AI19" s="74"/>
      <c r="AJ19" s="69">
        <v>6142.277</v>
      </c>
      <c r="AK19" s="69">
        <v>1220.742</v>
      </c>
      <c r="AM19" s="130"/>
      <c r="AN19" s="130"/>
    </row>
    <row r="20" spans="1:40" s="16" customFormat="1" ht="18" customHeight="1" x14ac:dyDescent="0.2">
      <c r="A20" s="15"/>
      <c r="B20" s="23">
        <v>11</v>
      </c>
      <c r="C20" s="24" t="s">
        <v>126</v>
      </c>
      <c r="D20" s="76">
        <v>22.116</v>
      </c>
      <c r="E20" s="76">
        <v>244.755</v>
      </c>
      <c r="F20" s="76">
        <v>8.011000000000001</v>
      </c>
      <c r="G20" s="76">
        <v>366.13600000000002</v>
      </c>
      <c r="H20" s="76">
        <v>13.289</v>
      </c>
      <c r="I20" s="76">
        <v>240.47</v>
      </c>
      <c r="J20" s="69">
        <v>43.416000000000004</v>
      </c>
      <c r="K20" s="69">
        <v>851.3610000000001</v>
      </c>
      <c r="L20" s="73"/>
      <c r="M20" s="73"/>
      <c r="N20" s="73"/>
      <c r="O20" s="73"/>
      <c r="P20" s="73"/>
      <c r="Q20" s="73"/>
      <c r="R20" s="69"/>
      <c r="S20" s="69"/>
      <c r="T20" s="73"/>
      <c r="U20" s="73"/>
      <c r="V20" s="73"/>
      <c r="W20" s="73"/>
      <c r="X20" s="73"/>
      <c r="Y20" s="73"/>
      <c r="Z20" s="69"/>
      <c r="AA20" s="69"/>
      <c r="AB20" s="73"/>
      <c r="AC20" s="73"/>
      <c r="AD20" s="73"/>
      <c r="AE20" s="127"/>
      <c r="AF20" s="73"/>
      <c r="AG20" s="73"/>
      <c r="AH20" s="74"/>
      <c r="AI20" s="74"/>
      <c r="AJ20" s="69">
        <v>43.416000000000004</v>
      </c>
      <c r="AK20" s="69">
        <v>851.3610000000001</v>
      </c>
      <c r="AM20" s="130"/>
      <c r="AN20" s="130"/>
    </row>
    <row r="21" spans="1:40" s="16" customFormat="1" ht="18" customHeight="1" x14ac:dyDescent="0.2">
      <c r="A21" s="15"/>
      <c r="B21" s="23">
        <v>12</v>
      </c>
      <c r="C21" s="24" t="s">
        <v>127</v>
      </c>
      <c r="D21" s="76">
        <v>2470.3939999999998</v>
      </c>
      <c r="E21" s="76">
        <v>1109.4359999999999</v>
      </c>
      <c r="F21" s="76">
        <v>2328.9580000000001</v>
      </c>
      <c r="G21" s="76">
        <v>1086.1469999999999</v>
      </c>
      <c r="H21" s="76">
        <v>5491.0870000000004</v>
      </c>
      <c r="I21" s="76">
        <v>1344.61</v>
      </c>
      <c r="J21" s="69">
        <v>10290.439</v>
      </c>
      <c r="K21" s="69">
        <v>3540.1929999999993</v>
      </c>
      <c r="L21" s="73"/>
      <c r="M21" s="73"/>
      <c r="N21" s="73"/>
      <c r="O21" s="73"/>
      <c r="P21" s="73"/>
      <c r="Q21" s="73"/>
      <c r="R21" s="69"/>
      <c r="S21" s="69"/>
      <c r="T21" s="73"/>
      <c r="U21" s="73"/>
      <c r="V21" s="73"/>
      <c r="W21" s="73"/>
      <c r="X21" s="73"/>
      <c r="Y21" s="73"/>
      <c r="Z21" s="69"/>
      <c r="AA21" s="69"/>
      <c r="AB21" s="73"/>
      <c r="AC21" s="73"/>
      <c r="AD21" s="73"/>
      <c r="AE21" s="73"/>
      <c r="AF21" s="73"/>
      <c r="AG21" s="73"/>
      <c r="AH21" s="74"/>
      <c r="AI21" s="74"/>
      <c r="AJ21" s="69">
        <v>10290.439</v>
      </c>
      <c r="AK21" s="69">
        <v>3540.1929999999993</v>
      </c>
      <c r="AM21" s="130"/>
      <c r="AN21" s="130"/>
    </row>
    <row r="22" spans="1:40" s="16" customFormat="1" ht="18" customHeight="1" x14ac:dyDescent="0.2">
      <c r="A22" s="15"/>
      <c r="B22" s="23">
        <v>13</v>
      </c>
      <c r="C22" s="24" t="s">
        <v>128</v>
      </c>
      <c r="D22" s="76">
        <v>1184.222</v>
      </c>
      <c r="E22" s="76">
        <v>3658.4189999999999</v>
      </c>
      <c r="F22" s="76">
        <v>1033.8589999999999</v>
      </c>
      <c r="G22" s="76">
        <v>1361.0239999999999</v>
      </c>
      <c r="H22" s="76">
        <v>2368.6799999999998</v>
      </c>
      <c r="I22" s="76">
        <v>1247.1379999999999</v>
      </c>
      <c r="J22" s="69">
        <v>4586.7610000000004</v>
      </c>
      <c r="K22" s="69">
        <v>6266.5809999999992</v>
      </c>
      <c r="L22" s="73"/>
      <c r="M22" s="73"/>
      <c r="N22" s="73"/>
      <c r="O22" s="73"/>
      <c r="P22" s="73"/>
      <c r="Q22" s="73"/>
      <c r="R22" s="69"/>
      <c r="S22" s="69"/>
      <c r="T22" s="73"/>
      <c r="U22" s="73"/>
      <c r="V22" s="73"/>
      <c r="W22" s="73"/>
      <c r="X22" s="73"/>
      <c r="Y22" s="73"/>
      <c r="Z22" s="69"/>
      <c r="AA22" s="69"/>
      <c r="AB22" s="73"/>
      <c r="AC22" s="73"/>
      <c r="AD22" s="73"/>
      <c r="AE22" s="73"/>
      <c r="AF22" s="73"/>
      <c r="AG22" s="73"/>
      <c r="AH22" s="74"/>
      <c r="AI22" s="74"/>
      <c r="AJ22" s="69">
        <v>4586.7610000000004</v>
      </c>
      <c r="AK22" s="69">
        <v>6266.5809999999992</v>
      </c>
      <c r="AM22" s="130"/>
      <c r="AN22" s="130"/>
    </row>
    <row r="23" spans="1:40" s="16" customFormat="1" ht="18" customHeight="1" x14ac:dyDescent="0.2">
      <c r="A23" s="15"/>
      <c r="B23" s="23">
        <v>14</v>
      </c>
      <c r="C23" s="24" t="s">
        <v>129</v>
      </c>
      <c r="D23" s="76">
        <v>4973.3040000000001</v>
      </c>
      <c r="E23" s="76">
        <v>3219.422</v>
      </c>
      <c r="F23" s="76">
        <v>6073.6489999999994</v>
      </c>
      <c r="G23" s="76">
        <v>3891.6860000000001</v>
      </c>
      <c r="H23" s="76">
        <v>7511.0490000000009</v>
      </c>
      <c r="I23" s="76">
        <v>3617.3910000000001</v>
      </c>
      <c r="J23" s="69">
        <v>18558.002</v>
      </c>
      <c r="K23" s="69">
        <v>10728.499</v>
      </c>
      <c r="L23" s="73"/>
      <c r="M23" s="73"/>
      <c r="N23" s="73"/>
      <c r="O23" s="73"/>
      <c r="P23" s="73"/>
      <c r="Q23" s="73"/>
      <c r="R23" s="69"/>
      <c r="S23" s="69"/>
      <c r="T23" s="73"/>
      <c r="U23" s="73"/>
      <c r="V23" s="73"/>
      <c r="W23" s="73"/>
      <c r="X23" s="73"/>
      <c r="Y23" s="73"/>
      <c r="Z23" s="69"/>
      <c r="AA23" s="69"/>
      <c r="AB23" s="73"/>
      <c r="AC23" s="73"/>
      <c r="AD23" s="73"/>
      <c r="AE23" s="73"/>
      <c r="AF23" s="73"/>
      <c r="AG23" s="73"/>
      <c r="AH23" s="74"/>
      <c r="AI23" s="74"/>
      <c r="AJ23" s="69">
        <v>18558.002</v>
      </c>
      <c r="AK23" s="69">
        <v>10728.499</v>
      </c>
      <c r="AM23" s="130"/>
      <c r="AN23" s="130"/>
    </row>
    <row r="24" spans="1:40" s="16" customFormat="1" ht="18" customHeight="1" x14ac:dyDescent="0.2">
      <c r="A24" s="15"/>
      <c r="B24" s="23">
        <v>15</v>
      </c>
      <c r="C24" s="24" t="s">
        <v>130</v>
      </c>
      <c r="D24" s="76">
        <v>1488.0350000000001</v>
      </c>
      <c r="E24" s="76">
        <v>1862.9169999999999</v>
      </c>
      <c r="F24" s="76">
        <v>420.733</v>
      </c>
      <c r="G24" s="76">
        <v>475.84100000000001</v>
      </c>
      <c r="H24" s="76">
        <v>1315.347</v>
      </c>
      <c r="I24" s="76">
        <v>7995.9719999999998</v>
      </c>
      <c r="J24" s="69">
        <v>3224.1149999999998</v>
      </c>
      <c r="K24" s="69">
        <v>10334.73</v>
      </c>
      <c r="L24" s="73"/>
      <c r="M24" s="73"/>
      <c r="N24" s="73"/>
      <c r="O24" s="73"/>
      <c r="P24" s="73"/>
      <c r="Q24" s="73"/>
      <c r="R24" s="69"/>
      <c r="S24" s="69"/>
      <c r="T24" s="73"/>
      <c r="U24" s="73"/>
      <c r="V24" s="73"/>
      <c r="W24" s="73"/>
      <c r="X24" s="73"/>
      <c r="Y24" s="73"/>
      <c r="Z24" s="69"/>
      <c r="AA24" s="69"/>
      <c r="AB24" s="73"/>
      <c r="AC24" s="73"/>
      <c r="AD24" s="73"/>
      <c r="AE24" s="73"/>
      <c r="AF24" s="73"/>
      <c r="AG24" s="73"/>
      <c r="AH24" s="74"/>
      <c r="AI24" s="74"/>
      <c r="AJ24" s="69">
        <v>3224.1149999999998</v>
      </c>
      <c r="AK24" s="69">
        <v>10334.73</v>
      </c>
      <c r="AM24" s="130"/>
      <c r="AN24" s="130"/>
    </row>
    <row r="25" spans="1:40" s="16" customFormat="1" ht="18" customHeight="1" x14ac:dyDescent="0.2">
      <c r="A25" s="15"/>
      <c r="B25" s="23">
        <v>16</v>
      </c>
      <c r="C25" s="24" t="s">
        <v>131</v>
      </c>
      <c r="D25" s="76">
        <v>4820.3270000000002</v>
      </c>
      <c r="E25" s="76">
        <v>1606.405</v>
      </c>
      <c r="F25" s="76">
        <v>5379.5880000000006</v>
      </c>
      <c r="G25" s="76">
        <v>1103.2070000000001</v>
      </c>
      <c r="H25" s="76">
        <v>6254.5929999999998</v>
      </c>
      <c r="I25" s="76">
        <v>906.20700000000011</v>
      </c>
      <c r="J25" s="69">
        <v>16454.508000000002</v>
      </c>
      <c r="K25" s="69">
        <v>3615.8190000000004</v>
      </c>
      <c r="L25" s="73"/>
      <c r="M25" s="73"/>
      <c r="N25" s="73"/>
      <c r="O25" s="73"/>
      <c r="P25" s="73"/>
      <c r="Q25" s="73"/>
      <c r="R25" s="69"/>
      <c r="S25" s="69"/>
      <c r="T25" s="73"/>
      <c r="U25" s="73"/>
      <c r="V25" s="73"/>
      <c r="W25" s="73"/>
      <c r="X25" s="73"/>
      <c r="Y25" s="73"/>
      <c r="Z25" s="69"/>
      <c r="AA25" s="69"/>
      <c r="AB25" s="73"/>
      <c r="AC25" s="73"/>
      <c r="AD25" s="73"/>
      <c r="AE25" s="73"/>
      <c r="AF25" s="73"/>
      <c r="AG25" s="73"/>
      <c r="AH25" s="74"/>
      <c r="AI25" s="74"/>
      <c r="AJ25" s="69">
        <v>16454.508000000002</v>
      </c>
      <c r="AK25" s="69">
        <v>3615.8190000000004</v>
      </c>
      <c r="AM25" s="130"/>
      <c r="AN25" s="130"/>
    </row>
    <row r="26" spans="1:40" s="16" customFormat="1" ht="18" customHeight="1" x14ac:dyDescent="0.2">
      <c r="A26" s="15"/>
      <c r="B26" s="23">
        <v>17</v>
      </c>
      <c r="C26" s="24" t="s">
        <v>132</v>
      </c>
      <c r="D26" s="76">
        <v>746.97400000000005</v>
      </c>
      <c r="E26" s="76">
        <v>1079.635</v>
      </c>
      <c r="F26" s="76">
        <v>369.37799999999999</v>
      </c>
      <c r="G26" s="76">
        <v>895.29700000000003</v>
      </c>
      <c r="H26" s="76">
        <v>561.61599999999999</v>
      </c>
      <c r="I26" s="76">
        <v>1448.4290000000001</v>
      </c>
      <c r="J26" s="69">
        <v>1677.9680000000001</v>
      </c>
      <c r="K26" s="69">
        <v>3423.3609999999999</v>
      </c>
      <c r="L26" s="73"/>
      <c r="M26" s="73"/>
      <c r="N26" s="73"/>
      <c r="O26" s="73"/>
      <c r="P26" s="73"/>
      <c r="Q26" s="73"/>
      <c r="R26" s="69"/>
      <c r="S26" s="69"/>
      <c r="T26" s="73"/>
      <c r="U26" s="73"/>
      <c r="V26" s="73"/>
      <c r="W26" s="73"/>
      <c r="X26" s="73"/>
      <c r="Y26" s="73"/>
      <c r="Z26" s="69"/>
      <c r="AA26" s="69"/>
      <c r="AB26" s="73"/>
      <c r="AC26" s="73"/>
      <c r="AD26" s="73"/>
      <c r="AE26" s="73"/>
      <c r="AF26" s="73"/>
      <c r="AG26" s="73"/>
      <c r="AH26" s="74"/>
      <c r="AI26" s="74"/>
      <c r="AJ26" s="69">
        <v>1677.9680000000001</v>
      </c>
      <c r="AK26" s="69">
        <v>3423.3609999999999</v>
      </c>
      <c r="AM26" s="130"/>
      <c r="AN26" s="130"/>
    </row>
    <row r="27" spans="1:40" s="16" customFormat="1" ht="3" customHeight="1" x14ac:dyDescent="0.2">
      <c r="A27" s="15"/>
      <c r="B27" s="25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1:40" s="16" customFormat="1" ht="9" customHeight="1" x14ac:dyDescent="0.2">
      <c r="A28" s="15"/>
      <c r="B28" s="154"/>
      <c r="C28" s="154"/>
      <c r="D28" s="27"/>
      <c r="E28" s="27"/>
      <c r="F28" s="15"/>
      <c r="G28" s="15"/>
      <c r="H28" s="15"/>
      <c r="I28" s="15"/>
      <c r="J28" s="15"/>
      <c r="K28" s="15"/>
      <c r="L28" s="15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</row>
    <row r="29" spans="1:40" s="29" customFormat="1" ht="12.75" customHeight="1" x14ac:dyDescent="0.2">
      <c r="A29" s="28"/>
      <c r="B29" s="156" t="s">
        <v>133</v>
      </c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65"/>
    </row>
    <row r="30" spans="1:40" s="29" customFormat="1" ht="12.75" customHeight="1" x14ac:dyDescent="0.2">
      <c r="A30" s="28"/>
      <c r="B30" s="133" t="s">
        <v>134</v>
      </c>
      <c r="C30" s="133"/>
      <c r="E30" s="125"/>
      <c r="F30" s="15"/>
      <c r="G30" s="15"/>
      <c r="H30" s="15"/>
      <c r="I30" s="15"/>
      <c r="J30" s="28"/>
      <c r="K30" s="28"/>
      <c r="L30" s="28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</row>
    <row r="31" spans="1:40" s="29" customFormat="1" ht="5.25" customHeight="1" x14ac:dyDescent="0.2">
      <c r="A31" s="28"/>
      <c r="B31" s="125"/>
      <c r="C31" s="125"/>
      <c r="D31" s="125"/>
      <c r="E31" s="125"/>
      <c r="F31" s="28"/>
      <c r="G31" s="28"/>
      <c r="H31" s="28"/>
      <c r="I31" s="28"/>
      <c r="J31" s="28"/>
      <c r="K31" s="28"/>
      <c r="L31" s="28"/>
      <c r="M31" s="28"/>
    </row>
    <row r="32" spans="1:40" x14ac:dyDescent="0.25">
      <c r="A32" s="30"/>
      <c r="B32" s="156" t="s">
        <v>135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</row>
    <row r="33" spans="2:13" x14ac:dyDescent="0.25">
      <c r="B33" s="155"/>
      <c r="C33" s="155"/>
      <c r="D33" s="155"/>
    </row>
    <row r="35" spans="2:13" x14ac:dyDescent="0.25"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7" spans="2:13" x14ac:dyDescent="0.25">
      <c r="C37" s="21"/>
      <c r="D37" s="61"/>
      <c r="E37" s="61"/>
      <c r="F37" s="61"/>
      <c r="G37" s="61"/>
      <c r="H37" s="61"/>
      <c r="I37" s="61"/>
      <c r="J37" s="61"/>
      <c r="K37" s="61"/>
      <c r="L37" s="61"/>
      <c r="M37" s="61"/>
    </row>
    <row r="38" spans="2:13" x14ac:dyDescent="0.25">
      <c r="C38" s="21"/>
      <c r="D38" s="61"/>
      <c r="E38" s="61"/>
      <c r="F38" s="61"/>
      <c r="G38" s="61"/>
      <c r="H38" s="61"/>
      <c r="I38" s="61"/>
      <c r="J38" s="61"/>
      <c r="K38" s="61"/>
      <c r="L38" s="61"/>
      <c r="M38" s="61"/>
    </row>
    <row r="39" spans="2:13" x14ac:dyDescent="0.25">
      <c r="C39" s="24"/>
      <c r="D39" s="61"/>
      <c r="E39" s="61"/>
      <c r="F39" s="61"/>
      <c r="G39" s="61"/>
      <c r="H39" s="61"/>
      <c r="I39" s="61"/>
      <c r="J39" s="61"/>
      <c r="K39" s="61"/>
      <c r="L39" s="61"/>
      <c r="M39" s="61"/>
    </row>
    <row r="40" spans="2:13" x14ac:dyDescent="0.25">
      <c r="C40" s="24"/>
      <c r="D40" s="61"/>
      <c r="E40" s="61"/>
      <c r="F40" s="61"/>
      <c r="G40" s="61"/>
      <c r="H40" s="61"/>
      <c r="I40" s="61"/>
      <c r="J40" s="61"/>
      <c r="K40" s="61"/>
      <c r="L40" s="61"/>
      <c r="M40" s="61"/>
    </row>
    <row r="41" spans="2:13" x14ac:dyDescent="0.25">
      <c r="C41" s="24"/>
      <c r="D41" s="61"/>
      <c r="E41" s="61"/>
      <c r="F41" s="61"/>
      <c r="G41" s="61"/>
      <c r="H41" s="61"/>
      <c r="I41" s="61"/>
      <c r="J41" s="61"/>
      <c r="K41" s="61"/>
      <c r="L41" s="61"/>
      <c r="M41" s="61"/>
    </row>
    <row r="42" spans="2:13" x14ac:dyDescent="0.25">
      <c r="C42" s="24"/>
      <c r="D42" s="61"/>
      <c r="E42" s="61"/>
      <c r="F42" s="61"/>
      <c r="G42" s="61"/>
      <c r="H42" s="61"/>
      <c r="I42" s="61"/>
      <c r="J42" s="61"/>
      <c r="K42" s="61"/>
      <c r="L42" s="61"/>
      <c r="M42" s="61"/>
    </row>
    <row r="43" spans="2:13" x14ac:dyDescent="0.25">
      <c r="C43" s="24"/>
      <c r="D43" s="61"/>
      <c r="E43" s="61"/>
      <c r="F43" s="61"/>
      <c r="G43" s="61"/>
      <c r="H43" s="61"/>
      <c r="I43" s="61"/>
      <c r="J43" s="61"/>
      <c r="K43" s="61"/>
      <c r="L43" s="61"/>
      <c r="M43" s="61"/>
    </row>
    <row r="44" spans="2:13" x14ac:dyDescent="0.25">
      <c r="C44" s="24"/>
      <c r="D44" s="61"/>
      <c r="E44" s="61"/>
      <c r="F44" s="61"/>
      <c r="G44" s="61"/>
      <c r="H44" s="61"/>
      <c r="I44" s="61"/>
      <c r="J44" s="61"/>
      <c r="K44" s="61"/>
      <c r="L44" s="61"/>
      <c r="M44" s="61"/>
    </row>
    <row r="45" spans="2:13" x14ac:dyDescent="0.25">
      <c r="C45" s="24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2:13" x14ac:dyDescent="0.25">
      <c r="C46" s="24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2:13" x14ac:dyDescent="0.25">
      <c r="C47" s="24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2:13" x14ac:dyDescent="0.25">
      <c r="C48" s="24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3:13" x14ac:dyDescent="0.25">
      <c r="C49" s="24"/>
      <c r="D49" s="61"/>
      <c r="E49" s="61"/>
      <c r="F49" s="61"/>
      <c r="G49" s="61"/>
      <c r="H49" s="61"/>
      <c r="I49" s="61"/>
      <c r="J49" s="61"/>
      <c r="K49" s="61"/>
      <c r="L49" s="61"/>
      <c r="M49" s="61"/>
    </row>
    <row r="50" spans="3:13" x14ac:dyDescent="0.25">
      <c r="C50" s="24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3:13" x14ac:dyDescent="0.25">
      <c r="C51" s="24"/>
      <c r="D51" s="61"/>
      <c r="E51" s="61"/>
      <c r="F51" s="61"/>
      <c r="G51" s="61"/>
      <c r="H51" s="61"/>
      <c r="I51" s="61"/>
      <c r="J51" s="61"/>
      <c r="K51" s="61"/>
      <c r="L51" s="61"/>
      <c r="M51" s="61"/>
    </row>
    <row r="52" spans="3:13" x14ac:dyDescent="0.25">
      <c r="C52" s="24"/>
      <c r="D52" s="61"/>
      <c r="E52" s="61"/>
      <c r="F52" s="61"/>
      <c r="G52" s="61"/>
      <c r="H52" s="61"/>
      <c r="I52" s="61"/>
      <c r="J52" s="61"/>
      <c r="K52" s="61"/>
      <c r="L52" s="61"/>
      <c r="M52" s="61"/>
    </row>
    <row r="53" spans="3:13" x14ac:dyDescent="0.25">
      <c r="C53" s="24"/>
      <c r="D53" s="61"/>
      <c r="E53" s="61"/>
      <c r="F53" s="61"/>
      <c r="G53" s="61"/>
      <c r="H53" s="61"/>
      <c r="I53" s="61"/>
      <c r="J53" s="61"/>
      <c r="K53" s="61"/>
      <c r="L53" s="61"/>
      <c r="M53" s="61"/>
    </row>
    <row r="54" spans="3:13" x14ac:dyDescent="0.25">
      <c r="C54" s="24"/>
      <c r="D54" s="61"/>
      <c r="E54" s="61"/>
      <c r="F54" s="61"/>
      <c r="G54" s="61"/>
      <c r="H54" s="61"/>
      <c r="I54" s="61"/>
      <c r="J54" s="61"/>
      <c r="K54" s="61"/>
      <c r="L54" s="61"/>
      <c r="M54" s="61"/>
    </row>
    <row r="55" spans="3:13" x14ac:dyDescent="0.25">
      <c r="C55" s="24"/>
      <c r="D55" s="61"/>
      <c r="E55" s="61"/>
      <c r="F55" s="61"/>
      <c r="G55" s="61"/>
      <c r="H55" s="61"/>
      <c r="I55" s="61"/>
      <c r="J55" s="61"/>
      <c r="K55" s="61"/>
      <c r="L55" s="61"/>
      <c r="M55" s="61"/>
    </row>
    <row r="56" spans="3:13" x14ac:dyDescent="0.25">
      <c r="D56" s="61"/>
      <c r="E56" s="61"/>
      <c r="F56" s="61"/>
      <c r="G56" s="61"/>
      <c r="H56" s="61"/>
      <c r="I56" s="61"/>
      <c r="J56" s="61"/>
      <c r="K56" s="61"/>
      <c r="L56" s="61"/>
      <c r="M56" s="61"/>
    </row>
    <row r="57" spans="3:13" x14ac:dyDescent="0.25">
      <c r="D57" s="61"/>
      <c r="E57" s="61"/>
      <c r="F57" s="61"/>
      <c r="G57" s="61"/>
      <c r="H57" s="61"/>
      <c r="I57" s="61"/>
      <c r="J57" s="61"/>
      <c r="K57" s="61"/>
      <c r="L57" s="61"/>
      <c r="M57" s="61"/>
    </row>
    <row r="58" spans="3:13" x14ac:dyDescent="0.25">
      <c r="D58" s="61"/>
      <c r="E58" s="61"/>
      <c r="F58" s="61"/>
      <c r="G58" s="61"/>
      <c r="H58" s="61"/>
      <c r="I58" s="61"/>
      <c r="J58" s="61"/>
      <c r="K58" s="61"/>
      <c r="L58" s="61"/>
      <c r="M58" s="61"/>
    </row>
  </sheetData>
  <mergeCells count="27">
    <mergeCell ref="AH4:AI4"/>
    <mergeCell ref="AJ4:AK4"/>
    <mergeCell ref="B1:AK1"/>
    <mergeCell ref="D6:AK6"/>
    <mergeCell ref="X4:Y4"/>
    <mergeCell ref="Z4:AA4"/>
    <mergeCell ref="AB4:AC4"/>
    <mergeCell ref="AD4:AE4"/>
    <mergeCell ref="AF4:AG4"/>
    <mergeCell ref="N4:O4"/>
    <mergeCell ref="P4:Q4"/>
    <mergeCell ref="R4:S4"/>
    <mergeCell ref="T4:U4"/>
    <mergeCell ref="V4:W4"/>
    <mergeCell ref="L4:M4"/>
    <mergeCell ref="H4:I4"/>
    <mergeCell ref="B28:C28"/>
    <mergeCell ref="B30:C30"/>
    <mergeCell ref="B33:D33"/>
    <mergeCell ref="B29:AK29"/>
    <mergeCell ref="B32:AK32"/>
    <mergeCell ref="J3:K3"/>
    <mergeCell ref="B4:B6"/>
    <mergeCell ref="C4:C6"/>
    <mergeCell ref="D4:E4"/>
    <mergeCell ref="F4:G4"/>
    <mergeCell ref="J4:K4"/>
  </mergeCells>
  <hyperlinks>
    <hyperlink ref="B30" r:id="rId1" display="http://estatistica.madeira.gov.pt/" xr:uid="{00000000-0004-0000-0500-000000000000}"/>
    <hyperlink ref="B30:C30" r:id="rId2" display="https://estatistica.madeira.gov.pt/" xr:uid="{00000000-0004-0000-0500-000001000000}"/>
    <hyperlink ref="AM3" location="Contents!A1" display="(Back to Contents)" xr:uid="{00000000-0004-0000-0500-000002000000}"/>
  </hyperlinks>
  <printOptions horizontalCentered="1"/>
  <pageMargins left="0.47244094488188981" right="0.47244094488188981" top="0.6692913385826772" bottom="0.6692913385826772" header="0" footer="0"/>
  <pageSetup paperSize="9" scale="70" fitToWidth="4" fitToHeight="4" orientation="landscape" r:id="rId3"/>
  <colBreaks count="1" manualBreakCount="1">
    <brk id="19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10</vt:i4>
      </vt:variant>
    </vt:vector>
  </HeadingPairs>
  <TitlesOfParts>
    <vt:vector size="16" baseType="lpstr">
      <vt:lpstr>Contents</vt:lpstr>
      <vt:lpstr>Conventional signs</vt:lpstr>
      <vt:lpstr>T.1</vt:lpstr>
      <vt:lpstr>T.2</vt:lpstr>
      <vt:lpstr>T.3</vt:lpstr>
      <vt:lpstr>T.4</vt:lpstr>
      <vt:lpstr>Contents!Área_de_Impressão</vt:lpstr>
      <vt:lpstr>'Conventional signs'!Área_de_Impressão</vt:lpstr>
      <vt:lpstr>T.1!Área_de_Impressão</vt:lpstr>
      <vt:lpstr>T.2!Área_de_Impressão</vt:lpstr>
      <vt:lpstr>T.3!Área_de_Impressão</vt:lpstr>
      <vt:lpstr>T.4!Área_de_Impressão</vt:lpstr>
      <vt:lpstr>T.1!Títulos_de_Impressão</vt:lpstr>
      <vt:lpstr>T.2!Títulos_de_Impressão</vt:lpstr>
      <vt:lpstr>T.3!Títulos_de_Impressão</vt:lpstr>
      <vt:lpstr>T.4!Títulos_de_Impressão</vt:lpstr>
    </vt:vector>
  </TitlesOfParts>
  <Manager/>
  <Company>Direção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Martins</dc:creator>
  <cp:keywords/>
  <dc:description/>
  <cp:lastModifiedBy>Celina Nunes</cp:lastModifiedBy>
  <cp:revision/>
  <cp:lastPrinted>2026-05-08T09:34:03Z</cp:lastPrinted>
  <dcterms:created xsi:type="dcterms:W3CDTF">2013-12-17T16:30:42Z</dcterms:created>
  <dcterms:modified xsi:type="dcterms:W3CDTF">2026-05-08T09:34:17Z</dcterms:modified>
  <cp:category/>
  <cp:contentStatus/>
</cp:coreProperties>
</file>