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lsa.janes\Desktop\SIOU_2021\"/>
    </mc:Choice>
  </mc:AlternateContent>
  <xr:revisionPtr revIDLastSave="0" documentId="13_ncr:1_{B58FF6C2-BF61-432C-9EF9-D5FB16BD08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68" r:id="rId1"/>
    <sheet name="II 1" sheetId="27" r:id="rId2"/>
    <sheet name="II 2" sheetId="38" r:id="rId3"/>
    <sheet name="II 3" sheetId="49" r:id="rId4"/>
    <sheet name="II 4" sheetId="56" r:id="rId5"/>
    <sheet name="II 5" sheetId="59" r:id="rId6"/>
    <sheet name="II 6" sheetId="60" r:id="rId7"/>
    <sheet name="II 7" sheetId="61" r:id="rId8"/>
    <sheet name="II 8" sheetId="62" r:id="rId9"/>
    <sheet name="II 9" sheetId="63" r:id="rId10"/>
    <sheet name="II 10" sheetId="28" r:id="rId11"/>
    <sheet name="II 11" sheetId="29" r:id="rId12"/>
    <sheet name="II 12" sheetId="30" r:id="rId13"/>
    <sheet name="II 13" sheetId="31" r:id="rId14"/>
    <sheet name="II 14" sheetId="32" r:id="rId15"/>
    <sheet name="II 15" sheetId="33" r:id="rId16"/>
    <sheet name="II 16" sheetId="34" r:id="rId17"/>
    <sheet name="II 17" sheetId="35" r:id="rId18"/>
    <sheet name="II 18" sheetId="36" r:id="rId19"/>
    <sheet name="II 19" sheetId="37" r:id="rId20"/>
    <sheet name="II 20" sheetId="39" r:id="rId21"/>
    <sheet name="II 21" sheetId="40" r:id="rId22"/>
    <sheet name="II 22" sheetId="41" r:id="rId23"/>
    <sheet name="II 23" sheetId="42" r:id="rId24"/>
    <sheet name="II 24" sheetId="43" r:id="rId25"/>
    <sheet name="II 25" sheetId="44" r:id="rId26"/>
    <sheet name="II 26" sheetId="45" r:id="rId27"/>
    <sheet name="II 27" sheetId="46" r:id="rId28"/>
    <sheet name="II 28" sheetId="47" r:id="rId29"/>
    <sheet name="II 29" sheetId="48" r:id="rId30"/>
    <sheet name="II 30" sheetId="50" r:id="rId31"/>
    <sheet name="II 31" sheetId="51" r:id="rId32"/>
    <sheet name="II 32" sheetId="52" r:id="rId33"/>
    <sheet name="II 33" sheetId="53" r:id="rId34"/>
  </sheets>
  <definedNames>
    <definedName name="_xlnm.Print_Area" localSheetId="1">'II 1'!$B$1:$W$24</definedName>
    <definedName name="_xlnm.Print_Area" localSheetId="10">'II 10'!$B$1:$AC$29</definedName>
    <definedName name="_xlnm.Print_Area" localSheetId="11">'II 11'!$B$1:$F$26</definedName>
    <definedName name="_xlnm.Print_Area" localSheetId="12">'II 12'!$B$1:$AA$26</definedName>
    <definedName name="_xlnm.Print_Area" localSheetId="13">'II 13'!$B$1:$Q$29</definedName>
    <definedName name="_xlnm.Print_Area" localSheetId="14">'II 14'!$B$1:$J$25</definedName>
    <definedName name="_xlnm.Print_Area" localSheetId="15">'II 15'!$B$1:$V$27</definedName>
    <definedName name="_xlnm.Print_Area" localSheetId="16">'II 16'!$B$1:$G$26</definedName>
    <definedName name="_xlnm.Print_Area" localSheetId="17">'II 17'!$B$1:$F$26</definedName>
    <definedName name="_xlnm.Print_Area" localSheetId="18">'II 18'!$B$1:$H$26</definedName>
    <definedName name="_xlnm.Print_Area" localSheetId="19">'II 19'!$B$1:$P$25</definedName>
    <definedName name="_xlnm.Print_Area" localSheetId="2">'II 2'!$B$1:$W$24</definedName>
    <definedName name="_xlnm.Print_Area" localSheetId="20">'II 20'!$B$1:$P$25</definedName>
    <definedName name="_xlnm.Print_Area" localSheetId="21">'II 21'!$B$1:$G$26</definedName>
    <definedName name="_xlnm.Print_Area" localSheetId="22">'II 22'!$B$1:$K$24</definedName>
    <definedName name="_xlnm.Print_Area" localSheetId="23">'II 23'!$B$1:$AC$28</definedName>
    <definedName name="_xlnm.Print_Area" localSheetId="24">'II 24'!$B$1:$F$24</definedName>
    <definedName name="_xlnm.Print_Area" localSheetId="25">'II 25'!$B$1:$V$25</definedName>
    <definedName name="_xlnm.Print_Area" localSheetId="26">'II 26'!$B$1:$Q$28</definedName>
    <definedName name="_xlnm.Print_Area" localSheetId="27">'II 27'!$B$1:$K$24</definedName>
    <definedName name="_xlnm.Print_Area" localSheetId="28">'II 28'!$B$1:$V$24</definedName>
    <definedName name="_xlnm.Print_Area" localSheetId="29">'II 29'!$B$1:$H$25</definedName>
    <definedName name="_xlnm.Print_Area" localSheetId="3">'II 3'!$B$1:$Q$27</definedName>
    <definedName name="_xlnm.Print_Area" localSheetId="30">'II 30'!$B$1:$F$25</definedName>
    <definedName name="_xlnm.Print_Area" localSheetId="31">'II 31'!$B$1:$H$25</definedName>
    <definedName name="_xlnm.Print_Area" localSheetId="32">'II 32'!$B$1:$C$37</definedName>
    <definedName name="_xlnm.Print_Area" localSheetId="33">'II 33'!$B$1:$C$38</definedName>
    <definedName name="_xlnm.Print_Area" localSheetId="4">'II 4'!$B$1:$H$27</definedName>
    <definedName name="_xlnm.Print_Area" localSheetId="5">'II 5'!$B$1:$H$25</definedName>
    <definedName name="_xlnm.Print_Area" localSheetId="6">'II 6'!$B$1:$P$26</definedName>
    <definedName name="_xlnm.Print_Area" localSheetId="7">'II 7'!$B$1:$P$26</definedName>
    <definedName name="_xlnm.Print_Area" localSheetId="8">'II 8'!$B$1:$G$27</definedName>
    <definedName name="_xlnm.Print_Area" localSheetId="9">'II 9'!$B$1:$L$25</definedName>
    <definedName name="_xlnm.Print_Titles" localSheetId="10">'II 10'!$A:$B,'II 10'!$1:$9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0" i="28" l="1"/>
  <c r="S10" i="28"/>
  <c r="T10" i="28"/>
  <c r="K9" i="63"/>
  <c r="L9" i="63"/>
  <c r="R10" i="44"/>
  <c r="S10" i="44"/>
  <c r="T10" i="44"/>
  <c r="U10" i="44"/>
  <c r="V10" i="44"/>
  <c r="M13" i="33"/>
  <c r="N13" i="33"/>
  <c r="O13" i="33"/>
  <c r="P13" i="33"/>
  <c r="Q13" i="33"/>
  <c r="R13" i="33"/>
  <c r="S13" i="33"/>
  <c r="T13" i="33"/>
  <c r="U13" i="33"/>
  <c r="V13" i="33"/>
  <c r="R14" i="33"/>
  <c r="S14" i="33"/>
  <c r="T14" i="33"/>
  <c r="U14" i="33"/>
  <c r="V14" i="33"/>
  <c r="Q14" i="33" s="1"/>
  <c r="O15" i="33"/>
  <c r="J15" i="33" s="1"/>
  <c r="R15" i="33"/>
  <c r="M15" i="33" s="1"/>
  <c r="H15" i="33" s="1"/>
  <c r="S15" i="33"/>
  <c r="N15" i="33" s="1"/>
  <c r="I15" i="33" s="1"/>
  <c r="T15" i="33"/>
  <c r="U15" i="33"/>
  <c r="P15" i="33" s="1"/>
  <c r="K15" i="33" s="1"/>
  <c r="V15" i="33"/>
  <c r="Q15" i="33" s="1"/>
  <c r="L15" i="33" s="1"/>
  <c r="P16" i="33"/>
  <c r="K16" i="33" s="1"/>
  <c r="R16" i="33"/>
  <c r="M16" i="33" s="1"/>
  <c r="H16" i="33" s="1"/>
  <c r="S16" i="33"/>
  <c r="N16" i="33" s="1"/>
  <c r="I16" i="33" s="1"/>
  <c r="T16" i="33"/>
  <c r="O16" i="33" s="1"/>
  <c r="J16" i="33" s="1"/>
  <c r="U16" i="33"/>
  <c r="V16" i="33"/>
  <c r="Q16" i="33" s="1"/>
  <c r="L16" i="33" s="1"/>
  <c r="C19" i="29"/>
  <c r="C18" i="29"/>
  <c r="C17" i="29"/>
  <c r="C16" i="29"/>
  <c r="C14" i="29"/>
  <c r="C13" i="29"/>
  <c r="C12" i="29"/>
  <c r="C11" i="29"/>
  <c r="C10" i="29"/>
  <c r="C9" i="29"/>
  <c r="C8" i="38"/>
  <c r="D8" i="38"/>
  <c r="E8" i="38"/>
  <c r="F8" i="38"/>
  <c r="G8" i="38"/>
  <c r="H8" i="38"/>
  <c r="I8" i="38"/>
  <c r="J8" i="38"/>
  <c r="K8" i="38"/>
  <c r="L8" i="38"/>
  <c r="M8" i="38"/>
  <c r="C8" i="27"/>
  <c r="D8" i="27"/>
  <c r="E8" i="27"/>
  <c r="F8" i="27"/>
  <c r="G8" i="27"/>
  <c r="H8" i="27"/>
  <c r="I8" i="27"/>
  <c r="J8" i="27"/>
  <c r="K8" i="27"/>
  <c r="L8" i="27"/>
  <c r="M8" i="27"/>
  <c r="W8" i="38"/>
  <c r="W8" i="27"/>
  <c r="V8" i="38"/>
  <c r="V8" i="27"/>
  <c r="D8" i="29"/>
  <c r="E8" i="29"/>
  <c r="F8" i="29"/>
  <c r="C10" i="60"/>
  <c r="D10" i="60"/>
  <c r="E10" i="60"/>
  <c r="F10" i="60"/>
  <c r="G10" i="60"/>
  <c r="H10" i="60"/>
  <c r="I10" i="60"/>
  <c r="J10" i="60"/>
  <c r="K10" i="60"/>
  <c r="L10" i="60"/>
  <c r="M10" i="60"/>
  <c r="N10" i="60"/>
  <c r="O10" i="60"/>
  <c r="P10" i="60"/>
  <c r="D9" i="49"/>
  <c r="E9" i="49"/>
  <c r="F9" i="49"/>
  <c r="G9" i="49"/>
  <c r="H9" i="49"/>
  <c r="I9" i="49"/>
  <c r="J9" i="49"/>
  <c r="K9" i="49"/>
  <c r="L9" i="49"/>
  <c r="M9" i="49"/>
  <c r="N9" i="49"/>
  <c r="O9" i="49"/>
  <c r="P9" i="49"/>
  <c r="Q9" i="49"/>
  <c r="C10" i="49"/>
  <c r="C11" i="49"/>
  <c r="C12" i="49"/>
  <c r="C13" i="49"/>
  <c r="C14" i="49"/>
  <c r="C15" i="49"/>
  <c r="C16" i="49"/>
  <c r="C17" i="49"/>
  <c r="C18" i="49"/>
  <c r="C19" i="49"/>
  <c r="C20" i="49"/>
  <c r="C8" i="29" l="1"/>
  <c r="C9" i="49"/>
  <c r="U8" i="27"/>
  <c r="U8" i="38" l="1"/>
  <c r="M10" i="30" l="1"/>
  <c r="N10" i="30"/>
  <c r="O10" i="30"/>
  <c r="P10" i="30"/>
  <c r="Q10" i="30"/>
  <c r="Q10" i="28" l="1"/>
  <c r="U10" i="28"/>
  <c r="V10" i="28"/>
  <c r="W10" i="28"/>
  <c r="X10" i="28"/>
  <c r="Y10" i="28"/>
  <c r="Z10" i="28"/>
  <c r="AA10" i="28"/>
  <c r="AB10" i="28"/>
  <c r="AC10" i="28"/>
  <c r="I10" i="31" l="1"/>
  <c r="J10" i="31"/>
  <c r="K10" i="31"/>
  <c r="L10" i="31"/>
  <c r="M10" i="31"/>
  <c r="N10" i="31"/>
  <c r="C20" i="44"/>
  <c r="D20" i="44"/>
  <c r="E20" i="44"/>
  <c r="F20" i="44"/>
  <c r="G20" i="44"/>
  <c r="F10" i="42"/>
  <c r="G10" i="42"/>
  <c r="H10" i="42"/>
  <c r="E20" i="42"/>
  <c r="F10" i="39"/>
  <c r="L10" i="61"/>
  <c r="T8" i="27"/>
  <c r="P8" i="27"/>
  <c r="Q8" i="27"/>
  <c r="R8" i="27"/>
  <c r="S8" i="27"/>
  <c r="C10" i="41" l="1"/>
  <c r="D10" i="41"/>
  <c r="C11" i="41"/>
  <c r="D11" i="41"/>
  <c r="C12" i="41"/>
  <c r="D12" i="41"/>
  <c r="C13" i="41"/>
  <c r="D13" i="41"/>
  <c r="C14" i="41"/>
  <c r="D14" i="41"/>
  <c r="C15" i="41"/>
  <c r="D15" i="41"/>
  <c r="C16" i="41"/>
  <c r="D16" i="41"/>
  <c r="C17" i="41"/>
  <c r="D17" i="41"/>
  <c r="C18" i="41"/>
  <c r="D18" i="41"/>
  <c r="C19" i="41"/>
  <c r="D19" i="41"/>
  <c r="C20" i="41"/>
  <c r="D20" i="41"/>
  <c r="T8" i="38"/>
  <c r="G21" i="44" l="1"/>
  <c r="F21" i="44"/>
  <c r="E21" i="44"/>
  <c r="D21" i="44"/>
  <c r="C21" i="44"/>
  <c r="E12" i="42"/>
  <c r="E13" i="42"/>
  <c r="E14" i="42"/>
  <c r="E15" i="42"/>
  <c r="E18" i="42"/>
  <c r="E19" i="42"/>
  <c r="E21" i="42"/>
  <c r="D12" i="42"/>
  <c r="D13" i="42"/>
  <c r="D14" i="42"/>
  <c r="D15" i="42"/>
  <c r="D18" i="42"/>
  <c r="D19" i="42"/>
  <c r="D20" i="42"/>
  <c r="D21" i="42"/>
  <c r="D11" i="42"/>
  <c r="E11" i="42"/>
  <c r="C12" i="42"/>
  <c r="C13" i="42"/>
  <c r="C14" i="42"/>
  <c r="C15" i="42"/>
  <c r="C18" i="42"/>
  <c r="C19" i="42"/>
  <c r="C20" i="42"/>
  <c r="C21" i="42"/>
  <c r="C11" i="42"/>
  <c r="D11" i="45" l="1"/>
  <c r="G19" i="44"/>
  <c r="F19" i="44"/>
  <c r="E19" i="44"/>
  <c r="D19" i="44"/>
  <c r="C19" i="44"/>
  <c r="S10" i="42"/>
  <c r="G21" i="33" l="1"/>
  <c r="F21" i="33"/>
  <c r="E21" i="33"/>
  <c r="D21" i="33"/>
  <c r="C21" i="33"/>
  <c r="D10" i="63"/>
  <c r="D11" i="63"/>
  <c r="D12" i="63"/>
  <c r="D13" i="63"/>
  <c r="D14" i="63"/>
  <c r="D17" i="63"/>
  <c r="D18" i="63"/>
  <c r="D19" i="63"/>
  <c r="D20" i="63"/>
  <c r="C11" i="63"/>
  <c r="C12" i="63"/>
  <c r="C13" i="63"/>
  <c r="C14" i="63"/>
  <c r="C16" i="63"/>
  <c r="C17" i="63"/>
  <c r="C18" i="63"/>
  <c r="C19" i="63"/>
  <c r="C20" i="63"/>
  <c r="C10" i="63"/>
  <c r="E9" i="63"/>
  <c r="F9" i="63"/>
  <c r="H9" i="63"/>
  <c r="I9" i="63"/>
  <c r="J9" i="63"/>
  <c r="G9" i="63"/>
  <c r="S8" i="38"/>
  <c r="D9" i="63" l="1"/>
  <c r="C9" i="63"/>
  <c r="D10" i="46"/>
  <c r="D11" i="46"/>
  <c r="D12" i="46"/>
  <c r="D13" i="46"/>
  <c r="D14" i="46"/>
  <c r="D15" i="46"/>
  <c r="D16" i="46"/>
  <c r="D17" i="46"/>
  <c r="D18" i="46"/>
  <c r="D19" i="46"/>
  <c r="D20" i="46"/>
  <c r="C10" i="46"/>
  <c r="C11" i="46"/>
  <c r="C12" i="46"/>
  <c r="C13" i="46"/>
  <c r="C14" i="46"/>
  <c r="C15" i="46"/>
  <c r="C16" i="46"/>
  <c r="C17" i="46"/>
  <c r="C18" i="46"/>
  <c r="C19" i="46"/>
  <c r="C20" i="46"/>
  <c r="F9" i="46"/>
  <c r="G9" i="46"/>
  <c r="H9" i="46"/>
  <c r="I9" i="46"/>
  <c r="J9" i="46"/>
  <c r="K9" i="46"/>
  <c r="E9" i="46"/>
  <c r="G12" i="44"/>
  <c r="E12" i="31"/>
  <c r="E13" i="31"/>
  <c r="E14" i="31"/>
  <c r="E15" i="31"/>
  <c r="E18" i="31"/>
  <c r="E19" i="31"/>
  <c r="E20" i="31"/>
  <c r="E21" i="31"/>
  <c r="E11" i="31"/>
  <c r="D12" i="31"/>
  <c r="D13" i="31"/>
  <c r="D14" i="31"/>
  <c r="D15" i="31"/>
  <c r="D18" i="31"/>
  <c r="D19" i="31"/>
  <c r="D20" i="31"/>
  <c r="D21" i="31"/>
  <c r="D11" i="31"/>
  <c r="C12" i="31"/>
  <c r="C13" i="31"/>
  <c r="C14" i="31"/>
  <c r="C15" i="31"/>
  <c r="C17" i="31"/>
  <c r="C18" i="31"/>
  <c r="C19" i="31"/>
  <c r="C20" i="31"/>
  <c r="C21" i="31"/>
  <c r="C22" i="31"/>
  <c r="C11" i="31"/>
  <c r="C12" i="30"/>
  <c r="D12" i="30"/>
  <c r="E12" i="30"/>
  <c r="F12" i="30"/>
  <c r="G12" i="30"/>
  <c r="C13" i="30"/>
  <c r="D13" i="30"/>
  <c r="E13" i="30"/>
  <c r="F13" i="30"/>
  <c r="G13" i="30"/>
  <c r="C14" i="30"/>
  <c r="D14" i="30"/>
  <c r="E14" i="30"/>
  <c r="F14" i="30"/>
  <c r="G14" i="30"/>
  <c r="C15" i="30"/>
  <c r="D15" i="30"/>
  <c r="E15" i="30"/>
  <c r="F15" i="30"/>
  <c r="G15" i="30"/>
  <c r="C18" i="30"/>
  <c r="D18" i="30"/>
  <c r="E18" i="30"/>
  <c r="F18" i="30"/>
  <c r="G18" i="30"/>
  <c r="C19" i="30"/>
  <c r="D19" i="30"/>
  <c r="E19" i="30"/>
  <c r="F19" i="30"/>
  <c r="G19" i="30"/>
  <c r="C20" i="30"/>
  <c r="D20" i="30"/>
  <c r="E20" i="30"/>
  <c r="F20" i="30"/>
  <c r="G20" i="30"/>
  <c r="C21" i="30"/>
  <c r="D21" i="30"/>
  <c r="E21" i="30"/>
  <c r="F21" i="30"/>
  <c r="G21" i="30"/>
  <c r="D11" i="30"/>
  <c r="E11" i="30"/>
  <c r="F11" i="30"/>
  <c r="G11" i="30"/>
  <c r="C11" i="30"/>
  <c r="C10" i="30" l="1"/>
  <c r="D9" i="46"/>
  <c r="C9" i="46"/>
  <c r="G10" i="28"/>
  <c r="R8" i="38"/>
  <c r="H10" i="31"/>
  <c r="G10" i="31"/>
  <c r="F10" i="31"/>
  <c r="C10" i="31" l="1"/>
  <c r="D10" i="31"/>
  <c r="E10" i="31"/>
  <c r="V9" i="33"/>
  <c r="U9" i="33"/>
  <c r="T9" i="33"/>
  <c r="S9" i="33"/>
  <c r="R9" i="33"/>
  <c r="Q9" i="33"/>
  <c r="P9" i="33"/>
  <c r="O9" i="33"/>
  <c r="N9" i="33"/>
  <c r="M9" i="33"/>
  <c r="L9" i="33"/>
  <c r="K9" i="33"/>
  <c r="J9" i="33"/>
  <c r="I9" i="33"/>
  <c r="H9" i="33"/>
  <c r="D20" i="32"/>
  <c r="C20" i="32"/>
  <c r="D19" i="32"/>
  <c r="C19" i="32"/>
  <c r="D18" i="32"/>
  <c r="C18" i="32"/>
  <c r="D17" i="32"/>
  <c r="C17" i="32"/>
  <c r="D16" i="32"/>
  <c r="C16" i="32"/>
  <c r="D15" i="32"/>
  <c r="C15" i="32"/>
  <c r="D14" i="32"/>
  <c r="C14" i="32"/>
  <c r="D13" i="32"/>
  <c r="C13" i="32"/>
  <c r="D12" i="32"/>
  <c r="C12" i="32"/>
  <c r="D11" i="32"/>
  <c r="C11" i="32"/>
  <c r="D10" i="32"/>
  <c r="C10" i="32"/>
  <c r="J9" i="32"/>
  <c r="I9" i="32"/>
  <c r="H9" i="32"/>
  <c r="G9" i="32"/>
  <c r="F9" i="32"/>
  <c r="E9" i="32"/>
  <c r="L10" i="30"/>
  <c r="K10" i="30"/>
  <c r="J10" i="30"/>
  <c r="I10" i="30"/>
  <c r="H10" i="30"/>
  <c r="D10" i="30"/>
  <c r="P10" i="28"/>
  <c r="O10" i="28"/>
  <c r="N10" i="28"/>
  <c r="M10" i="28"/>
  <c r="L10" i="28"/>
  <c r="K10" i="28"/>
  <c r="J10" i="28"/>
  <c r="I10" i="28"/>
  <c r="H10" i="28"/>
  <c r="F10" i="28"/>
  <c r="E10" i="28"/>
  <c r="D10" i="28"/>
  <c r="C10" i="28"/>
  <c r="P10" i="61"/>
  <c r="O10" i="61"/>
  <c r="N10" i="61"/>
  <c r="M10" i="61"/>
  <c r="K10" i="61"/>
  <c r="J10" i="61"/>
  <c r="I10" i="61"/>
  <c r="H10" i="61"/>
  <c r="G10" i="61"/>
  <c r="F10" i="61"/>
  <c r="E10" i="61"/>
  <c r="D10" i="61"/>
  <c r="C10" i="61"/>
  <c r="G20" i="47"/>
  <c r="F20" i="47"/>
  <c r="E20" i="47"/>
  <c r="D20" i="47"/>
  <c r="C20" i="47"/>
  <c r="G19" i="47"/>
  <c r="F19" i="47"/>
  <c r="E19" i="47"/>
  <c r="D19" i="47"/>
  <c r="C19" i="47"/>
  <c r="G18" i="47"/>
  <c r="F18" i="47"/>
  <c r="E18" i="47"/>
  <c r="D18" i="47"/>
  <c r="C18" i="47"/>
  <c r="G17" i="47"/>
  <c r="F17" i="47"/>
  <c r="E17" i="47"/>
  <c r="D17" i="47"/>
  <c r="C17" i="47"/>
  <c r="G16" i="47"/>
  <c r="F16" i="47"/>
  <c r="E16" i="47"/>
  <c r="D16" i="47"/>
  <c r="C16" i="47"/>
  <c r="G15" i="47"/>
  <c r="F15" i="47"/>
  <c r="E15" i="47"/>
  <c r="D15" i="47"/>
  <c r="C15" i="47"/>
  <c r="G14" i="47"/>
  <c r="F14" i="47"/>
  <c r="E14" i="47"/>
  <c r="D14" i="47"/>
  <c r="C14" i="47"/>
  <c r="G13" i="47"/>
  <c r="F13" i="47"/>
  <c r="E13" i="47"/>
  <c r="D13" i="47"/>
  <c r="C13" i="47"/>
  <c r="G12" i="47"/>
  <c r="F12" i="47"/>
  <c r="E12" i="47"/>
  <c r="D12" i="47"/>
  <c r="C12" i="47"/>
  <c r="G11" i="47"/>
  <c r="F11" i="47"/>
  <c r="E11" i="47"/>
  <c r="D11" i="47"/>
  <c r="C11" i="47"/>
  <c r="G10" i="47"/>
  <c r="F10" i="47"/>
  <c r="E10" i="47"/>
  <c r="D10" i="47"/>
  <c r="C10" i="47"/>
  <c r="V9" i="47"/>
  <c r="U9" i="47"/>
  <c r="T9" i="47"/>
  <c r="S9" i="47"/>
  <c r="R9" i="47"/>
  <c r="Q9" i="47"/>
  <c r="P9" i="47"/>
  <c r="O9" i="47"/>
  <c r="N9" i="47"/>
  <c r="M9" i="47"/>
  <c r="L9" i="47"/>
  <c r="K9" i="47"/>
  <c r="J9" i="47"/>
  <c r="I9" i="47"/>
  <c r="H9" i="47"/>
  <c r="C12" i="45"/>
  <c r="D12" i="45"/>
  <c r="E12" i="45"/>
  <c r="D21" i="45"/>
  <c r="E21" i="45"/>
  <c r="C21" i="45"/>
  <c r="E20" i="45"/>
  <c r="D20" i="45"/>
  <c r="C20" i="45"/>
  <c r="E19" i="45"/>
  <c r="D19" i="45"/>
  <c r="C19" i="45"/>
  <c r="E18" i="45"/>
  <c r="D18" i="45"/>
  <c r="C18" i="45"/>
  <c r="E17" i="45"/>
  <c r="D17" i="45"/>
  <c r="C17" i="45"/>
  <c r="E15" i="45"/>
  <c r="D15" i="45"/>
  <c r="C15" i="45"/>
  <c r="E13" i="45"/>
  <c r="D13" i="45"/>
  <c r="C13" i="45"/>
  <c r="E11" i="45"/>
  <c r="C11" i="45"/>
  <c r="Q10" i="45"/>
  <c r="P10" i="45"/>
  <c r="O10" i="45"/>
  <c r="M10" i="45"/>
  <c r="G18" i="44"/>
  <c r="F18" i="44"/>
  <c r="E18" i="44"/>
  <c r="D18" i="44"/>
  <c r="C18" i="44"/>
  <c r="G15" i="44"/>
  <c r="F15" i="44"/>
  <c r="E15" i="44"/>
  <c r="D15" i="44"/>
  <c r="C15" i="44"/>
  <c r="G14" i="44"/>
  <c r="F14" i="44"/>
  <c r="E14" i="44"/>
  <c r="D14" i="44"/>
  <c r="C14" i="44"/>
  <c r="G13" i="44"/>
  <c r="F13" i="44"/>
  <c r="E13" i="44"/>
  <c r="D13" i="44"/>
  <c r="C13" i="44"/>
  <c r="F12" i="44"/>
  <c r="E12" i="44"/>
  <c r="D12" i="44"/>
  <c r="C12" i="44"/>
  <c r="G11" i="44"/>
  <c r="F11" i="44"/>
  <c r="E11" i="44"/>
  <c r="D11" i="44"/>
  <c r="C11" i="44"/>
  <c r="Q10" i="44"/>
  <c r="P10" i="44"/>
  <c r="O10" i="44"/>
  <c r="N10" i="44"/>
  <c r="M10" i="44"/>
  <c r="L10" i="44"/>
  <c r="K10" i="44"/>
  <c r="J10" i="44"/>
  <c r="I10" i="44"/>
  <c r="H10" i="44"/>
  <c r="F8" i="43"/>
  <c r="E8" i="43"/>
  <c r="D8" i="43"/>
  <c r="C8" i="43"/>
  <c r="AC10" i="42"/>
  <c r="AB10" i="42"/>
  <c r="AA10" i="42"/>
  <c r="Z10" i="42"/>
  <c r="Y10" i="42"/>
  <c r="X10" i="42"/>
  <c r="W10" i="42"/>
  <c r="V10" i="42"/>
  <c r="U10" i="42"/>
  <c r="T10" i="42"/>
  <c r="R10" i="42"/>
  <c r="Q10" i="42"/>
  <c r="P10" i="42"/>
  <c r="O10" i="42"/>
  <c r="N10" i="42"/>
  <c r="M10" i="42"/>
  <c r="L10" i="42"/>
  <c r="K10" i="42"/>
  <c r="J10" i="42"/>
  <c r="I10" i="42"/>
  <c r="E10" i="42"/>
  <c r="D10" i="42"/>
  <c r="C10" i="42"/>
  <c r="P10" i="39"/>
  <c r="O10" i="39"/>
  <c r="N10" i="39"/>
  <c r="M10" i="39"/>
  <c r="L10" i="39"/>
  <c r="K10" i="39"/>
  <c r="J10" i="39"/>
  <c r="I10" i="39"/>
  <c r="H10" i="39"/>
  <c r="G10" i="39"/>
  <c r="E10" i="39"/>
  <c r="D10" i="39"/>
  <c r="C10" i="39"/>
  <c r="C9" i="47" l="1"/>
  <c r="E10" i="30"/>
  <c r="E9" i="47"/>
  <c r="F10" i="30"/>
  <c r="C9" i="32"/>
  <c r="D9" i="32"/>
  <c r="C10" i="44"/>
  <c r="G10" i="44"/>
  <c r="D10" i="44"/>
  <c r="G10" i="30"/>
  <c r="E10" i="44"/>
  <c r="D9" i="47"/>
  <c r="G9" i="47"/>
  <c r="F9" i="47"/>
  <c r="E14" i="45"/>
  <c r="C14" i="45"/>
  <c r="D14" i="45"/>
  <c r="N10" i="45"/>
  <c r="L10" i="45"/>
  <c r="F10" i="44"/>
  <c r="Q8" i="38"/>
  <c r="K9" i="41"/>
  <c r="J9" i="41"/>
  <c r="I9" i="41"/>
  <c r="H9" i="41"/>
  <c r="G9" i="41"/>
  <c r="F9" i="41"/>
  <c r="E9" i="41"/>
  <c r="P10" i="37"/>
  <c r="O10" i="37"/>
  <c r="N10" i="37"/>
  <c r="M10" i="37"/>
  <c r="L10" i="37"/>
  <c r="K10" i="37"/>
  <c r="J10" i="37"/>
  <c r="I10" i="37"/>
  <c r="H10" i="37"/>
  <c r="G10" i="37"/>
  <c r="F10" i="37"/>
  <c r="E10" i="37"/>
  <c r="D10" i="37"/>
  <c r="C10" i="37"/>
  <c r="G20" i="33"/>
  <c r="F20" i="33"/>
  <c r="E20" i="33"/>
  <c r="D20" i="33"/>
  <c r="C20" i="33"/>
  <c r="G19" i="33"/>
  <c r="F19" i="33"/>
  <c r="E19" i="33"/>
  <c r="D19" i="33"/>
  <c r="C19" i="33"/>
  <c r="G18" i="33"/>
  <c r="F18" i="33"/>
  <c r="E18" i="33"/>
  <c r="D18" i="33"/>
  <c r="C18" i="33"/>
  <c r="G17" i="33"/>
  <c r="F17" i="33"/>
  <c r="E17" i="33"/>
  <c r="D17" i="33"/>
  <c r="C17" i="33"/>
  <c r="G16" i="33"/>
  <c r="F16" i="33"/>
  <c r="E16" i="33"/>
  <c r="D16" i="33"/>
  <c r="C16" i="33"/>
  <c r="G15" i="33"/>
  <c r="F15" i="33"/>
  <c r="E15" i="33"/>
  <c r="D15" i="33"/>
  <c r="C15" i="33"/>
  <c r="G14" i="33"/>
  <c r="F14" i="33"/>
  <c r="E14" i="33"/>
  <c r="D14" i="33"/>
  <c r="C14" i="33"/>
  <c r="G13" i="33"/>
  <c r="F13" i="33"/>
  <c r="E13" i="33"/>
  <c r="D13" i="33"/>
  <c r="C13" i="33"/>
  <c r="G12" i="33"/>
  <c r="F12" i="33"/>
  <c r="E12" i="33"/>
  <c r="D12" i="33"/>
  <c r="C12" i="33"/>
  <c r="G11" i="33"/>
  <c r="F11" i="33"/>
  <c r="E11" i="33"/>
  <c r="D11" i="33"/>
  <c r="C11" i="33"/>
  <c r="G10" i="33"/>
  <c r="F10" i="33"/>
  <c r="E10" i="33"/>
  <c r="D10" i="33"/>
  <c r="C10" i="33"/>
  <c r="P8" i="38"/>
  <c r="O8" i="38"/>
  <c r="N8" i="38"/>
  <c r="O8" i="27"/>
  <c r="N8" i="27"/>
  <c r="D9" i="41" l="1"/>
  <c r="E9" i="33"/>
  <c r="C9" i="41"/>
  <c r="C9" i="33"/>
  <c r="G9" i="33"/>
  <c r="D9" i="33"/>
  <c r="F9" i="33"/>
  <c r="D16" i="45"/>
  <c r="G10" i="45"/>
  <c r="D10" i="45" s="1"/>
  <c r="H10" i="45" l="1"/>
  <c r="E10" i="45" s="1"/>
  <c r="E16" i="45"/>
  <c r="F10" i="45"/>
  <c r="C10" i="45" s="1"/>
  <c r="C16" i="45"/>
</calcChain>
</file>

<file path=xl/sharedStrings.xml><?xml version="1.0" encoding="utf-8"?>
<sst xmlns="http://schemas.openxmlformats.org/spreadsheetml/2006/main" count="1393" uniqueCount="208">
  <si>
    <t>Edifícios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</si>
  <si>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</si>
  <si>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</si>
  <si>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</si>
  <si>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</si>
  <si>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</si>
  <si>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</si>
  <si>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</si>
  <si>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</si>
  <si>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</si>
  <si>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</si>
  <si>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</si>
  <si>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>Total</t>
  </si>
  <si>
    <t>Habitação Familiar</t>
  </si>
  <si>
    <t>Edifícios (Nº)</t>
  </si>
  <si>
    <t>Pisos (Nº)</t>
  </si>
  <si>
    <t>Fogos</t>
  </si>
  <si>
    <t>Total (Nº)</t>
  </si>
  <si>
    <t>Divisões (Nº)</t>
  </si>
  <si>
    <t>Agricultura e Pescas</t>
  </si>
  <si>
    <t>Indústria</t>
  </si>
  <si>
    <t>Turismo</t>
  </si>
  <si>
    <t>Outros Serviços</t>
  </si>
  <si>
    <t>Outros Destinos</t>
  </si>
  <si>
    <t>1 a 4 Pavimentos</t>
  </si>
  <si>
    <t>5 a 10 Pavimentos</t>
  </si>
  <si>
    <t>+ 10 Pavimentos</t>
  </si>
  <si>
    <t>n. esp.</t>
  </si>
  <si>
    <t>Pessoa Singular</t>
  </si>
  <si>
    <t>Administração Pública</t>
  </si>
  <si>
    <t>Empresa Privada</t>
  </si>
  <si>
    <t>Outras Entidades</t>
  </si>
  <si>
    <t>Alteração e Ampliação</t>
  </si>
  <si>
    <t>Construção Nova</t>
  </si>
  <si>
    <t>Reconstrução</t>
  </si>
  <si>
    <t>T0 ou T1</t>
  </si>
  <si>
    <t>T2</t>
  </si>
  <si>
    <t>T3</t>
  </si>
  <si>
    <t>T4 ou +</t>
  </si>
  <si>
    <t>Prazo de Execução Efetivo</t>
  </si>
  <si>
    <t>Ampliação</t>
  </si>
  <si>
    <t>Alteração</t>
  </si>
  <si>
    <t>Edifício Principalmente não Residencial</t>
  </si>
  <si>
    <t>De 3 a 10 Fogos</t>
  </si>
  <si>
    <t>De 11 a 20 Fogos</t>
  </si>
  <si>
    <t>De 21 a 30 Fogos</t>
  </si>
  <si>
    <t>Mais de 30 Fogos</t>
  </si>
  <si>
    <t>Construção Nova para Habitação Familiar</t>
  </si>
  <si>
    <t>Alojamentos</t>
  </si>
  <si>
    <t>Licenciamento de Construções Novas para Habitação Familiar</t>
  </si>
  <si>
    <t>Fogos por Edifício</t>
  </si>
  <si>
    <t>Fogos por Piso</t>
  </si>
  <si>
    <t>Pisos por Edifício</t>
  </si>
  <si>
    <t>Divisões por Fogo</t>
  </si>
  <si>
    <t xml:space="preserve">Alterações e Ampliações </t>
  </si>
  <si>
    <t>Construções Novas</t>
  </si>
  <si>
    <t>Reconstruções</t>
  </si>
  <si>
    <t>Demolições</t>
  </si>
  <si>
    <t xml:space="preserve"> </t>
  </si>
  <si>
    <t>1 a 4 Pisos</t>
  </si>
  <si>
    <t>5 a 10 Pisos</t>
  </si>
  <si>
    <t>+ 10 Pisos</t>
  </si>
  <si>
    <t>Demolição</t>
  </si>
  <si>
    <t>Principalmente Residencial</t>
  </si>
  <si>
    <t>Principalmente não Residencial</t>
  </si>
  <si>
    <t>T0</t>
  </si>
  <si>
    <t>T1</t>
  </si>
  <si>
    <t>T4</t>
  </si>
  <si>
    <t>T5+</t>
  </si>
  <si>
    <t>n. e.</t>
  </si>
  <si>
    <t>Nº</t>
  </si>
  <si>
    <t>Nº de Alojamentos por Edifício</t>
  </si>
  <si>
    <t>Nº de Habitantes por Alojamento</t>
  </si>
  <si>
    <t>Construções Novas para Habitação Familiar</t>
  </si>
  <si>
    <t>Conclusão de Edifícios em Construções Novas para Habitação Familiar</t>
  </si>
  <si>
    <t>(Voltar ao índice)</t>
  </si>
  <si>
    <t>Unidade: Número</t>
  </si>
  <si>
    <r>
      <t>Unidade: Nº/Km</t>
    </r>
    <r>
      <rPr>
        <vertAlign val="superscript"/>
        <sz val="7"/>
        <rFont val="Arial"/>
        <family val="2"/>
      </rPr>
      <t>2</t>
    </r>
  </si>
  <si>
    <t>Superfície Média Habitável das Divisões</t>
  </si>
  <si>
    <t>Edifício Principalmente Residencial com Dois Alojamentos</t>
  </si>
  <si>
    <t>Edifício Principalmente Residencial com Um Alojamento</t>
  </si>
  <si>
    <t>Edifício Principalmente Residencial com Três ou mais Alojamentos</t>
  </si>
  <si>
    <t>Unidade: Meses</t>
  </si>
  <si>
    <t>Duração Média</t>
  </si>
  <si>
    <t>1 Fogo</t>
  </si>
  <si>
    <t>2 Fogos</t>
  </si>
  <si>
    <t>Prazo de Execução Previsto</t>
  </si>
  <si>
    <t>Unidade: Euros</t>
  </si>
  <si>
    <t>Edifícios residenciais</t>
  </si>
  <si>
    <t>Com um só fogo</t>
  </si>
  <si>
    <t>Com dois ou mais fogos</t>
  </si>
  <si>
    <t>Alojamento coletivo</t>
  </si>
  <si>
    <t>Edifícios não residenciais</t>
  </si>
  <si>
    <t>Edifícios de hotelaria e similares e edifícios de restauração e bebidas</t>
  </si>
  <si>
    <t>Edifícios da administração, de instituições financeiras, dos correios e de serviços similares</t>
  </si>
  <si>
    <t>Edifícios de comércio por grosso e a retalho</t>
  </si>
  <si>
    <t>Edifícios e instalações para os transportes e comunicações</t>
  </si>
  <si>
    <t>Edifícios industriais e de armazenagem</t>
  </si>
  <si>
    <t>Edifícios para fins culturais, recreativos, educativos, de saúde e de ação social</t>
  </si>
  <si>
    <t>Outros edifícios não residenciais</t>
  </si>
  <si>
    <t>Obras de engenharia civil</t>
  </si>
  <si>
    <t>Infraestruturas de transportes (rodoviário, ferroviário, aéreo e marítimo), barragens e sistemas de irrigação</t>
  </si>
  <si>
    <t>Autoestradas, estradas, ruas e caminhos</t>
  </si>
  <si>
    <t>Pistas de aviação e infraestruturas para o seu funcionamento</t>
  </si>
  <si>
    <t>Pontes, viadutos e túneis (obras de arte)</t>
  </si>
  <si>
    <t>Obras portuárias, canais navegáveis, barragens e sistemas de irrigação</t>
  </si>
  <si>
    <t>Condutas, linhas de comunicação e de transporte de energia</t>
  </si>
  <si>
    <t>Condutas de longa distância, linhas de comunicação e de transporte de energia</t>
  </si>
  <si>
    <t>Condutas e cabos urbanos locais</t>
  </si>
  <si>
    <t>Instalações e construções em zonas industriais</t>
  </si>
  <si>
    <t>Outras obras de engenharia civil</t>
  </si>
  <si>
    <t>Construções para fins desportivos ou recreativos</t>
  </si>
  <si>
    <t>Outras obras de engenharia civil n.e.</t>
  </si>
  <si>
    <t>Caminhos-de-ferro, vias férreas e infraestruturas para o seu funcionamento e metropolitano</t>
  </si>
  <si>
    <t>Unidade: %</t>
  </si>
  <si>
    <t>SIOU - SISTEMA DE INDICADORES DE OPERAÇÕES URBANÍSTICAS</t>
  </si>
  <si>
    <t>Estimativas do Parque Habitacional</t>
  </si>
  <si>
    <t>Obras Concluídas</t>
  </si>
  <si>
    <t>Obras Licenciadas</t>
  </si>
  <si>
    <t>INQUÉRITO ANUAL ÀS EMPRESAS DE CONSTRUÇÃO</t>
  </si>
  <si>
    <t>Notas: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</si>
  <si>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Estimativas do Parque Habitacional.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</si>
  <si>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* Informação com base nas Estimativas das Obras Concluídas.</t>
    </r>
  </si>
  <si>
    <t>* Informação com base nas Estimativas das Obras Concluídas.</t>
  </si>
  <si>
    <r>
      <rPr>
        <b/>
        <sz val="7"/>
        <color indexed="8"/>
        <rFont val="Arial"/>
        <family val="2"/>
      </rPr>
      <t xml:space="preserve">Fonte: </t>
    </r>
    <r>
      <rPr>
        <sz val="7"/>
        <color indexed="8"/>
        <rFont val="Arial"/>
        <family val="2"/>
      </rPr>
      <t>INE, Estimativas do Parque Habitacional, Estimativas Anuais da População Residente.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</si>
  <si>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* Informação com base nas Estimativas das Obras Concluídas 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</si>
  <si>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Estatísticas das Obras Concluídas.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</si>
  <si>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* Informação com base nas Estimativas de Obras Concluídas.</t>
    </r>
  </si>
  <si>
    <t>R. A. Madeira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</si>
  <si>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Estatísticas das obras Concluídas.</t>
    </r>
  </si>
  <si>
    <r>
      <t>m</t>
    </r>
    <r>
      <rPr>
        <b/>
        <vertAlign val="superscript"/>
        <sz val="8"/>
        <color theme="0"/>
        <rFont val="Arial"/>
        <family val="2"/>
      </rPr>
      <t>2</t>
    </r>
  </si>
  <si>
    <r>
      <t>Superfície dos Pisos (m</t>
    </r>
    <r>
      <rPr>
        <b/>
        <vertAlign val="superscript"/>
        <sz val="8"/>
        <color theme="0"/>
        <rFont val="Arial"/>
        <family val="2"/>
      </rPr>
      <t>2</t>
    </r>
    <r>
      <rPr>
        <b/>
        <sz val="8"/>
        <color theme="0"/>
        <rFont val="Arial"/>
        <family val="2"/>
      </rPr>
      <t>)</t>
    </r>
  </si>
  <si>
    <r>
      <t>Sup. Habitável (m</t>
    </r>
    <r>
      <rPr>
        <b/>
        <vertAlign val="superscript"/>
        <sz val="8"/>
        <color theme="0"/>
        <rFont val="Arial"/>
        <family val="2"/>
      </rPr>
      <t>2</t>
    </r>
    <r>
      <rPr>
        <b/>
        <sz val="8"/>
        <color theme="0"/>
        <rFont val="Arial"/>
        <family val="2"/>
      </rPr>
      <t>)</t>
    </r>
  </si>
  <si>
    <t>Outros Destinos inclui Convivências e Uso Geral.</t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</si>
  <si>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INE, Estatísticas das Obras Concluídas.</t>
    </r>
  </si>
  <si>
    <t>* Informação com base nas Estimativas de Obras Concluídas.</t>
  </si>
  <si>
    <t>A rubrica Outras Entidades inclui: as Cooperativas de Habitação e as Instituições sem fins Lucrativos.</t>
  </si>
  <si>
    <r>
      <rPr>
        <b/>
        <sz val="7"/>
        <rFont val="Arial"/>
        <family val="2"/>
      </rPr>
      <t>Notas:</t>
    </r>
    <r>
      <rPr>
        <sz val="7"/>
        <rFont val="Arial"/>
        <family val="2"/>
      </rPr>
      <t xml:space="preserve"> </t>
    </r>
  </si>
  <si>
    <t>O total corresponde a Edifícios principalmente residenciais, Edifícios de habitação em convivência e Edifícios principalmente não residenciais.</t>
  </si>
  <si>
    <t xml:space="preserve">Notas: </t>
  </si>
  <si>
    <t>Outros Serviços inclui Serviços Comerciais, Serviços de Transporte e Comunicações e Serviços não Mercantis.</t>
  </si>
  <si>
    <t>n.e. - à data dos Censos, tratam-se de Alojamentos de Uso Sazonal, Residência Secundária ou Vagos.</t>
  </si>
  <si>
    <t>O total corresponde a Edifícios principalmente residenciais com 1, 2 e 3 ou mais alojamentos, Edificíos de habitação em convivência e Edifícios principalmente não residenciais.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</si>
  <si>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Informação com base nos dados declarados das obras Concluídas.</t>
    </r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</si>
  <si>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Informação com base nos dados declarados das obras Concluídas.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</si>
  <si>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Inquérito aos Projetos de Obras de Edificação e de Demolição de Edifícios.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</si>
  <si>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INE, Inquérito aos Projetos de Obras de Edificação e de Demolição de Edifícios.</t>
    </r>
  </si>
  <si>
    <t xml:space="preserve">Outros Serviço inclui Serviços Comerciais, Serviços de Transporte e Comunicações e Serviços não Mercantis. 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</si>
  <si>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 total corresponde a Edifícios principalmente residenciais com 1, 2 e 3 ou mais alojamentos, Edifícios de habitação em convivência e Edifícios principalmente não residenciais.</t>
    </r>
  </si>
  <si>
    <t>A rubrica Administração Pública inclui a Administração Central, Regional, Local e Empresas de Serviço Público.</t>
  </si>
  <si>
    <t>A rubrica Outras Entidades inclui as Cooperativas de Habitação e Instituições sem Fins Lucrativos.</t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</si>
  <si>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INE, Inquérito Anual às Empresas de Construção.</t>
    </r>
  </si>
  <si>
    <t>Rácios têm por base a Superfície (km²) do território regional por Localização Geografica.</t>
  </si>
  <si>
    <t>A rubrica Administração Pública inclui: Administração Central, Regional, Local e Empresas de Serviço Público.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</si>
  <si>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INE, Estimativas do Parque Habitacional e Ministério do Ambiente - Direção Geral do Território, Carta Administrativa Oficial de Portugal.</t>
    </r>
  </si>
  <si>
    <t>2020*</t>
  </si>
  <si>
    <t>Sinal convencional:</t>
  </si>
  <si>
    <t>x - Valor não disponível.</t>
  </si>
  <si>
    <t>2021*</t>
  </si>
  <si>
    <t>II.1 - Edifícios - Habitação Familiar Clássica - 2001-2021</t>
  </si>
  <si>
    <t>II.2 - Alojamentos - 2001-2021</t>
  </si>
  <si>
    <t>II.3 - Alojamentos segundo a Tipologia e o Tipo de Edifício - 2021*</t>
  </si>
  <si>
    <t>II.4 - Densidade de Edifícios e de Alojamentos, 2001, 2011 e 2021</t>
  </si>
  <si>
    <t>II.5 - Número de Alojamentos por Edifício e Habitantes por Alojamento - 2001, 2011 e 2021</t>
  </si>
  <si>
    <t>II.3 - Alojamentos segundo a Tipologia e o Tipo de Edifício - 2021</t>
  </si>
  <si>
    <t>II.4 - Densidade de Edifícios e de Alojamentos - 2001, 2011 e 2021</t>
  </si>
  <si>
    <t>ESTATÍSTICAS DA CONSTRUÇÃO E DA HABITAÇÃO DA REGIÃO AUTÓNOMA DA MADEIRA - 2021</t>
  </si>
  <si>
    <t>II.6 - Edifícios Concluídos - 2015 a 2021</t>
  </si>
  <si>
    <t>II.7 - Fogos Concluídos - 2015 a 2021</t>
  </si>
  <si>
    <t>II.8 - Indicadores da Conclusão de Edifícios em Construções Novas para Habitação Familiar - 2021*</t>
  </si>
  <si>
    <t>II.9 - Edifícios Concluídos, segundo o Tipo de Obra - 2021*</t>
  </si>
  <si>
    <t>II.10 - Edifícios Concluídos em Construções Novas, segundo o Destino e Características - 2021*</t>
  </si>
  <si>
    <t>II.8 - Indicadores da Conclusão de Edifícios em Construções Novas para Habitação Familiar - 2021</t>
  </si>
  <si>
    <t>II.9 - Edifícios Concluídos, segundo o Tipo de Obra - 2021</t>
  </si>
  <si>
    <t>II.10 - Edifícios Concluídos em Construções Novas, segundo o Destino e Características - 2021</t>
  </si>
  <si>
    <t>II.11 - Edifícios Concluídos em Construções Novas para Habitação Familiar, segundo o Tipo de Edifício - 2021*</t>
  </si>
  <si>
    <t>II.12 - Edifícios Concluídos em Construções Novas para Habitação Familiar, segundo o Número de Pisos e Características - 2021*</t>
  </si>
  <si>
    <t>II.13 - Edifícios e Fogos Concluídos em Construções Novas, segundo a Entidade Promotora - 2021*</t>
  </si>
  <si>
    <t>II.14 - Fogos Concluídos, segundo o Tipo e Destino de Obra - 2021*</t>
  </si>
  <si>
    <t>II.15 - Fogos Concluídos em Construções Novas para Habitação Familiar, segundo a Tipologia - 2021*</t>
  </si>
  <si>
    <t>II.16 - Prazo de Execução Efetivo das Obras Concluídas, segundo o Tipo de Obra - 2021</t>
  </si>
  <si>
    <t>II.17 - Prazo de Execução Efetivo das Obras Concluídas, segundo o Tipo de Edifício - 2021</t>
  </si>
  <si>
    <t>II.18 - Prazo de Execução Efetivo das Obras Concluídas, em Construções Novas para Habitação Familiar, segundo o Número de Fogos do Edifício - 2021</t>
  </si>
  <si>
    <t>II.11 - Edifícios Concluídos em Construções Novas para Habitação Familiar, segundo o Tipo de Edifício - 2021</t>
  </si>
  <si>
    <t>II.12 - Edifícios Concluídos em Construções Novas para Habitação Familiar, segundo o Número de Pisos e Características - 2021</t>
  </si>
  <si>
    <t>II.13 - Edifícios e Fogos Concluídos em Construções Novas, segundo a Entidade Promotora - 2021</t>
  </si>
  <si>
    <t>II.14 - Fogos Concluídos, segundo o Tipo e Destino de Obra - 2021</t>
  </si>
  <si>
    <t>II.15 - Fogos Concluídos em Construções Novas para Habitação Familiar, segundo a Tipologia - 2021</t>
  </si>
  <si>
    <t>II.18 - Prazo de Execução Efetivo das obras Concluídas, em Construções Novas para Habitação Familiar, segundo o Número de Fogos do Edifício - 2021</t>
  </si>
  <si>
    <t>II.19 - Edifícios Licenciados - 2015 a 2021</t>
  </si>
  <si>
    <t>II.20 - Fogos Licenciados - 2015 a 2021</t>
  </si>
  <si>
    <t>II.21 - Indicadores do Licenciamento de Edifícios em Construções Novas para Habitação Familiar - 2021</t>
  </si>
  <si>
    <t>II.22 - Edifícios Licenciados, segundo o Tipo e Destino de Obra - 2021</t>
  </si>
  <si>
    <t>II.23 - Edifícios Licenciados em Construções Novas, segundo o Destino e Características - 2021</t>
  </si>
  <si>
    <t>II.24 - Edifícios Licenciados em Construções Novas, segundo o Tipo de Edifício - 2021</t>
  </si>
  <si>
    <t>II.25 - Edifícios Licenciados em Construções Novas para Habitação Familiar, segundo o Número de Pisos e Características - 2021</t>
  </si>
  <si>
    <t>II.26 - Edifícios e Fogos Licenciados em Construções Novas, segundo a Entidade Promotora - 2021</t>
  </si>
  <si>
    <t>II.27 - Fogos Licenciados, segundo o Tipo e Destino de Obra - 2021</t>
  </si>
  <si>
    <t>II.28 - Fogos Licenciados em Construções Novas para Habitação Familiar, segundo a Tipologia - 2021</t>
  </si>
  <si>
    <t>II.29 - Prazo de Execução Previsto das Obras Licenciadas, segundo o Tipo de Obra - 2021</t>
  </si>
  <si>
    <t>II.30 - Prazo de Execução Previsto das Obras Licenciadas, segundo o Tipo de Edifício - 2021</t>
  </si>
  <si>
    <t>II.31 - Prazo de Execução Previsto das Obras Licenciadas em Construções Novas para Habitação Familiar, segundo o Número de Fogos do Edifício - 2021</t>
  </si>
  <si>
    <t>x</t>
  </si>
  <si>
    <t>//</t>
  </si>
  <si>
    <t>II.32 - Valor dos Trabalhos Realizados por Empresas com 20 e mais Pessoas ao Serviço, por Tipo de Obra - 2020</t>
  </si>
  <si>
    <t>II.33 - Estrutura do Valor dos Trabalhos Realizados por Empresas com 20 e mais Pessoas ao Serviço, por Tipo de Obra - 2020</t>
  </si>
  <si>
    <t>II.32 - Valor dos Trabalhos Realizados por Empresas com 20 e Mais Pessoas ao Serviço, por Tipo de Obra - 2020</t>
  </si>
  <si>
    <t>II.33 - Estrutura do Valor dos Trabalhos Realizados por Empresas com 20 e Mais Pessoas ao Serviço, por Tipo de Obra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</si>
</sst>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##\ ###\ ##0"/>
    <numFmt numFmtId="165" formatCode="###\ ###\ ###"/>
    <numFmt numFmtId="166" formatCode="0.0"/>
    <numFmt numFmtId="167" formatCode="#,##\ #,##\ #,##0"/>
    <numFmt numFmtId="168" formatCode="###.0\ ###\ ###"/>
    <numFmt numFmtId="169" formatCode="#,##0.0"/>
    <numFmt numFmtId="170" formatCode="###.00\ ###\ ###"/>
    <numFmt numFmtId="171" formatCode="##0.0\ ###\ ###"/>
    <numFmt numFmtId="172" formatCode="#\ ##0"/>
    <numFmt numFmtId="173" formatCode=".\ #\ ;#"/>
    <numFmt numFmtId="174" formatCode="0.0%"/>
    <numFmt numFmtId="175" formatCode="###\ ###"/>
    <numFmt numFmtId="176" formatCode="###\ ###\ ###\ ###"/>
    <numFmt numFmtId="177" formatCode=".\ \ #;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vertAlign val="superscript"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u/>
      <sz val="9"/>
      <color indexed="12"/>
      <name val="Times New Roman"/>
      <family val="1"/>
    </font>
    <font>
      <sz val="7"/>
      <color indexed="8"/>
      <name val="Arial"/>
      <family val="2"/>
    </font>
    <font>
      <u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u/>
      <sz val="10"/>
      <color rgb="FF0000FF"/>
      <name val="Arial"/>
      <family val="2"/>
    </font>
    <font>
      <sz val="10"/>
      <color rgb="FF0000FF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u/>
      <sz val="9"/>
      <color indexed="12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b/>
      <vertAlign val="superscript"/>
      <sz val="8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7"/>
      <name val="Verdana"/>
      <family val="2"/>
    </font>
    <font>
      <sz val="7"/>
      <name val="Verdana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color indexed="8"/>
      <name val="Arial"/>
      <family val="2"/>
    </font>
    <font>
      <b/>
      <sz val="16"/>
      <color theme="0"/>
      <name val="Arial"/>
      <family val="2"/>
    </font>
    <font>
      <b/>
      <sz val="13"/>
      <color theme="0"/>
      <name val="Arial"/>
      <family val="2"/>
    </font>
    <font>
      <b/>
      <sz val="12"/>
      <color theme="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76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7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7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20" fillId="16" borderId="0" applyNumberFormat="0" applyBorder="0" applyAlignment="0" applyProtection="0"/>
    <xf numFmtId="0" fontId="19" fillId="2" borderId="1" applyNumberFormat="0" applyAlignment="0" applyProtection="0"/>
    <xf numFmtId="0" fontId="19" fillId="2" borderId="1" applyNumberFormat="0" applyAlignment="0" applyProtection="0"/>
    <xf numFmtId="0" fontId="26" fillId="17" borderId="2" applyNumberForma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0" fillId="16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5" fillId="0" borderId="0"/>
    <xf numFmtId="0" fontId="22" fillId="2" borderId="3" applyNumberFormat="0" applyAlignment="0" applyProtection="0"/>
    <xf numFmtId="0" fontId="22" fillId="2" borderId="3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26" fillId="17" borderId="2" applyNumberFormat="0" applyAlignment="0" applyProtection="0"/>
    <xf numFmtId="9" fontId="4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7" fillId="0" borderId="0" applyFill="0" applyBorder="0" applyProtection="0"/>
    <xf numFmtId="0" fontId="48" fillId="0" borderId="14" applyNumberFormat="0" applyBorder="0" applyProtection="0">
      <alignment horizontal="center"/>
    </xf>
    <xf numFmtId="0" fontId="4" fillId="0" borderId="0"/>
    <xf numFmtId="0" fontId="49" fillId="0" borderId="0"/>
    <xf numFmtId="0" fontId="49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" wrapText="1"/>
    </xf>
    <xf numFmtId="0" fontId="8" fillId="0" borderId="5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right"/>
    </xf>
    <xf numFmtId="164" fontId="14" fillId="0" borderId="0" xfId="0" applyNumberFormat="1" applyFont="1"/>
    <xf numFmtId="164" fontId="14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1" fontId="5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0" fillId="0" borderId="0" xfId="0" applyFont="1"/>
    <xf numFmtId="165" fontId="13" fillId="0" borderId="0" xfId="0" applyNumberFormat="1" applyFont="1"/>
    <xf numFmtId="0" fontId="13" fillId="0" borderId="5" xfId="0" applyFont="1" applyBorder="1"/>
    <xf numFmtId="0" fontId="13" fillId="0" borderId="5" xfId="0" applyFont="1" applyBorder="1" applyAlignment="1">
      <alignment horizontal="right"/>
    </xf>
    <xf numFmtId="164" fontId="12" fillId="0" borderId="0" xfId="0" applyNumberFormat="1" applyFont="1"/>
    <xf numFmtId="164" fontId="10" fillId="0" borderId="0" xfId="58" applyNumberFormat="1" applyFont="1"/>
    <xf numFmtId="164" fontId="13" fillId="0" borderId="0" xfId="58" applyNumberFormat="1" applyFont="1" applyAlignment="1">
      <alignment horizontal="right"/>
    </xf>
    <xf numFmtId="164" fontId="13" fillId="0" borderId="0" xfId="0" applyNumberFormat="1" applyFont="1"/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right"/>
    </xf>
    <xf numFmtId="165" fontId="13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164" fontId="10" fillId="0" borderId="0" xfId="0" applyNumberFormat="1" applyFont="1" applyAlignment="1">
      <alignment horizontal="right"/>
    </xf>
    <xf numFmtId="164" fontId="10" fillId="0" borderId="0" xfId="58" applyNumberFormat="1" applyFont="1" applyAlignment="1">
      <alignment horizontal="right" vertical="center"/>
    </xf>
    <xf numFmtId="1" fontId="10" fillId="0" borderId="0" xfId="0" applyNumberFormat="1" applyFont="1"/>
    <xf numFmtId="0" fontId="10" fillId="0" borderId="0" xfId="0" applyFont="1" applyAlignment="1">
      <alignment horizontal="center" wrapText="1"/>
    </xf>
    <xf numFmtId="1" fontId="13" fillId="0" borderId="0" xfId="0" applyNumberFormat="1" applyFont="1"/>
    <xf numFmtId="166" fontId="5" fillId="0" borderId="0" xfId="0" applyNumberFormat="1" applyFont="1"/>
    <xf numFmtId="164" fontId="10" fillId="0" borderId="0" xfId="58" applyNumberFormat="1" applyFont="1" applyAlignment="1">
      <alignment vertical="center"/>
    </xf>
    <xf numFmtId="164" fontId="13" fillId="0" borderId="5" xfId="0" applyNumberFormat="1" applyFont="1" applyBorder="1"/>
    <xf numFmtId="167" fontId="10" fillId="0" borderId="0" xfId="0" applyNumberFormat="1" applyFont="1" applyAlignment="1">
      <alignment horizontal="right"/>
    </xf>
    <xf numFmtId="167" fontId="13" fillId="0" borderId="0" xfId="0" applyNumberFormat="1" applyFont="1"/>
    <xf numFmtId="164" fontId="14" fillId="0" borderId="0" xfId="58" applyNumberFormat="1" applyFont="1"/>
    <xf numFmtId="166" fontId="13" fillId="0" borderId="0" xfId="0" applyNumberFormat="1" applyFont="1" applyAlignment="1">
      <alignment horizontal="right"/>
    </xf>
    <xf numFmtId="169" fontId="12" fillId="0" borderId="0" xfId="0" applyNumberFormat="1" applyFont="1" applyAlignment="1">
      <alignment horizontal="right"/>
    </xf>
    <xf numFmtId="168" fontId="13" fillId="0" borderId="0" xfId="0" applyNumberFormat="1" applyFont="1" applyAlignment="1">
      <alignment horizontal="right"/>
    </xf>
    <xf numFmtId="166" fontId="14" fillId="0" borderId="0" xfId="0" applyNumberFormat="1" applyFont="1" applyAlignment="1">
      <alignment horizontal="right"/>
    </xf>
    <xf numFmtId="170" fontId="13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171" fontId="13" fillId="0" borderId="0" xfId="0" applyNumberFormat="1" applyFont="1" applyAlignment="1">
      <alignment horizontal="right"/>
    </xf>
    <xf numFmtId="0" fontId="28" fillId="0" borderId="0" xfId="54" applyFont="1" applyAlignment="1" applyProtection="1"/>
    <xf numFmtId="166" fontId="10" fillId="0" borderId="0" xfId="0" applyNumberFormat="1" applyFont="1"/>
    <xf numFmtId="166" fontId="13" fillId="0" borderId="0" xfId="0" applyNumberFormat="1" applyFont="1"/>
    <xf numFmtId="0" fontId="30" fillId="0" borderId="0" xfId="54" applyFont="1" applyAlignment="1" applyProtection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indent="1"/>
    </xf>
    <xf numFmtId="0" fontId="13" fillId="0" borderId="0" xfId="0" applyFont="1" applyAlignment="1">
      <alignment horizontal="left" indent="2"/>
    </xf>
    <xf numFmtId="172" fontId="13" fillId="0" borderId="0" xfId="0" applyNumberFormat="1" applyFont="1"/>
    <xf numFmtId="173" fontId="13" fillId="0" borderId="0" xfId="0" applyNumberFormat="1" applyFont="1" applyAlignment="1">
      <alignment horizontal="right"/>
    </xf>
    <xf numFmtId="173" fontId="10" fillId="0" borderId="0" xfId="0" applyNumberFormat="1" applyFont="1" applyAlignment="1">
      <alignment horizontal="right"/>
    </xf>
    <xf numFmtId="0" fontId="8" fillId="0" borderId="0" xfId="0" applyFont="1"/>
    <xf numFmtId="164" fontId="8" fillId="0" borderId="0" xfId="0" applyNumberFormat="1" applyFont="1"/>
    <xf numFmtId="0" fontId="32" fillId="0" borderId="0" xfId="0" applyFont="1"/>
    <xf numFmtId="0" fontId="31" fillId="0" borderId="0" xfId="0" applyFont="1" applyAlignment="1">
      <alignment vertical="center"/>
    </xf>
    <xf numFmtId="0" fontId="33" fillId="0" borderId="0" xfId="0" applyFont="1"/>
    <xf numFmtId="0" fontId="10" fillId="0" borderId="0" xfId="0" applyFont="1" applyAlignment="1">
      <alignment horizontal="right"/>
    </xf>
    <xf numFmtId="0" fontId="34" fillId="0" borderId="0" xfId="54" applyFont="1" applyAlignment="1" applyProtection="1"/>
    <xf numFmtId="0" fontId="35" fillId="0" borderId="0" xfId="0" applyFont="1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0" fontId="38" fillId="0" borderId="0" xfId="54" applyFont="1" applyAlignment="1" applyProtection="1"/>
    <xf numFmtId="0" fontId="13" fillId="0" borderId="0" xfId="0" applyFont="1" applyAlignment="1">
      <alignment horizontal="left" indent="1"/>
    </xf>
    <xf numFmtId="169" fontId="12" fillId="19" borderId="0" xfId="0" applyNumberFormat="1" applyFont="1" applyFill="1" applyAlignment="1">
      <alignment horizontal="right"/>
    </xf>
    <xf numFmtId="0" fontId="39" fillId="0" borderId="0" xfId="0" applyFont="1"/>
    <xf numFmtId="164" fontId="13" fillId="0" borderId="0" xfId="0" applyNumberFormat="1" applyFont="1" applyAlignment="1">
      <alignment wrapText="1"/>
    </xf>
    <xf numFmtId="164" fontId="10" fillId="0" borderId="0" xfId="0" applyNumberFormat="1" applyFont="1" applyAlignment="1">
      <alignment wrapText="1"/>
    </xf>
    <xf numFmtId="164" fontId="8" fillId="0" borderId="0" xfId="0" applyNumberFormat="1" applyFont="1" applyAlignment="1">
      <alignment horizontal="right"/>
    </xf>
    <xf numFmtId="0" fontId="43" fillId="0" borderId="0" xfId="0" applyFont="1"/>
    <xf numFmtId="0" fontId="42" fillId="19" borderId="0" xfId="0" applyFont="1" applyFill="1" applyAlignment="1">
      <alignment vertical="center"/>
    </xf>
    <xf numFmtId="0" fontId="42" fillId="19" borderId="0" xfId="0" applyFont="1" applyFill="1" applyAlignment="1">
      <alignment horizontal="center" vertical="center"/>
    </xf>
    <xf numFmtId="166" fontId="40" fillId="0" borderId="0" xfId="0" applyNumberFormat="1" applyFont="1" applyAlignment="1">
      <alignment horizontal="right" vertical="center"/>
    </xf>
    <xf numFmtId="0" fontId="37" fillId="20" borderId="7" xfId="0" applyFont="1" applyFill="1" applyBorder="1"/>
    <xf numFmtId="0" fontId="37" fillId="20" borderId="8" xfId="0" applyFont="1" applyFill="1" applyBorder="1" applyAlignment="1">
      <alignment horizontal="center" vertical="center"/>
    </xf>
    <xf numFmtId="0" fontId="37" fillId="20" borderId="9" xfId="0" applyFont="1" applyFill="1" applyBorder="1" applyAlignment="1">
      <alignment horizontal="center" vertical="center"/>
    </xf>
    <xf numFmtId="0" fontId="13" fillId="20" borderId="0" xfId="0" applyFont="1" applyFill="1"/>
    <xf numFmtId="164" fontId="14" fillId="20" borderId="0" xfId="0" applyNumberFormat="1" applyFont="1" applyFill="1" applyAlignment="1">
      <alignment horizontal="right"/>
    </xf>
    <xf numFmtId="164" fontId="13" fillId="20" borderId="0" xfId="0" applyNumberFormat="1" applyFont="1" applyFill="1" applyAlignment="1">
      <alignment horizontal="right"/>
    </xf>
    <xf numFmtId="164" fontId="14" fillId="20" borderId="0" xfId="0" applyNumberFormat="1" applyFont="1" applyFill="1"/>
    <xf numFmtId="168" fontId="13" fillId="20" borderId="0" xfId="0" applyNumberFormat="1" applyFont="1" applyFill="1" applyAlignment="1">
      <alignment horizontal="right"/>
    </xf>
    <xf numFmtId="166" fontId="14" fillId="20" borderId="0" xfId="0" applyNumberFormat="1" applyFont="1" applyFill="1" applyAlignment="1">
      <alignment horizontal="right"/>
    </xf>
    <xf numFmtId="166" fontId="13" fillId="20" borderId="0" xfId="0" applyNumberFormat="1" applyFont="1" applyFill="1" applyAlignment="1">
      <alignment horizontal="right"/>
    </xf>
    <xf numFmtId="170" fontId="13" fillId="20" borderId="0" xfId="0" applyNumberFormat="1" applyFont="1" applyFill="1" applyAlignment="1">
      <alignment horizontal="right"/>
    </xf>
    <xf numFmtId="2" fontId="13" fillId="20" borderId="0" xfId="0" applyNumberFormat="1" applyFont="1" applyFill="1" applyAlignment="1">
      <alignment horizontal="right"/>
    </xf>
    <xf numFmtId="165" fontId="13" fillId="20" borderId="0" xfId="0" applyNumberFormat="1" applyFont="1" applyFill="1" applyAlignment="1">
      <alignment horizontal="right"/>
    </xf>
    <xf numFmtId="0" fontId="37" fillId="20" borderId="9" xfId="0" applyFont="1" applyFill="1" applyBorder="1" applyAlignment="1">
      <alignment horizontal="center" vertical="center" wrapText="1"/>
    </xf>
    <xf numFmtId="171" fontId="13" fillId="20" borderId="0" xfId="0" applyNumberFormat="1" applyFont="1" applyFill="1" applyAlignment="1">
      <alignment horizontal="right"/>
    </xf>
    <xf numFmtId="0" fontId="37" fillId="20" borderId="8" xfId="0" applyFont="1" applyFill="1" applyBorder="1" applyAlignment="1">
      <alignment horizontal="center" vertical="center" wrapText="1"/>
    </xf>
    <xf numFmtId="0" fontId="13" fillId="20" borderId="0" xfId="0" applyFont="1" applyFill="1" applyAlignment="1">
      <alignment horizontal="right"/>
    </xf>
    <xf numFmtId="49" fontId="13" fillId="20" borderId="0" xfId="0" applyNumberFormat="1" applyFont="1" applyFill="1" applyAlignment="1">
      <alignment horizontal="right"/>
    </xf>
    <xf numFmtId="165" fontId="13" fillId="20" borderId="0" xfId="0" applyNumberFormat="1" applyFont="1" applyFill="1"/>
    <xf numFmtId="164" fontId="13" fillId="20" borderId="0" xfId="0" applyNumberFormat="1" applyFont="1" applyFill="1" applyAlignment="1">
      <alignment wrapText="1"/>
    </xf>
    <xf numFmtId="164" fontId="10" fillId="20" borderId="0" xfId="0" applyNumberFormat="1" applyFont="1" applyFill="1" applyAlignment="1">
      <alignment wrapText="1"/>
    </xf>
    <xf numFmtId="0" fontId="10" fillId="20" borderId="0" xfId="0" applyFont="1" applyFill="1"/>
    <xf numFmtId="164" fontId="37" fillId="20" borderId="9" xfId="0" applyNumberFormat="1" applyFont="1" applyFill="1" applyBorder="1" applyAlignment="1">
      <alignment horizontal="center" vertical="center"/>
    </xf>
    <xf numFmtId="164" fontId="37" fillId="20" borderId="8" xfId="0" applyNumberFormat="1" applyFont="1" applyFill="1" applyBorder="1" applyAlignment="1">
      <alignment horizontal="center" vertical="center"/>
    </xf>
    <xf numFmtId="164" fontId="37" fillId="20" borderId="8" xfId="0" applyNumberFormat="1" applyFont="1" applyFill="1" applyBorder="1" applyAlignment="1">
      <alignment horizontal="center" vertical="center" wrapText="1"/>
    </xf>
    <xf numFmtId="164" fontId="13" fillId="20" borderId="0" xfId="0" applyNumberFormat="1" applyFont="1" applyFill="1"/>
    <xf numFmtId="0" fontId="36" fillId="20" borderId="7" xfId="0" applyFont="1" applyFill="1" applyBorder="1" applyAlignment="1">
      <alignment horizontal="center"/>
    </xf>
    <xf numFmtId="164" fontId="13" fillId="0" borderId="0" xfId="0" applyNumberFormat="1" applyFont="1" applyAlignment="1">
      <alignment horizontal="right" wrapText="1"/>
    </xf>
    <xf numFmtId="174" fontId="10" fillId="0" borderId="0" xfId="66" applyNumberFormat="1" applyFont="1" applyAlignment="1">
      <alignment horizontal="right"/>
    </xf>
    <xf numFmtId="174" fontId="13" fillId="0" borderId="0" xfId="66" applyNumberFormat="1" applyFont="1" applyAlignment="1">
      <alignment horizontal="right"/>
    </xf>
    <xf numFmtId="2" fontId="45" fillId="0" borderId="0" xfId="58" applyNumberFormat="1" applyFont="1"/>
    <xf numFmtId="2" fontId="46" fillId="0" borderId="0" xfId="58" applyNumberFormat="1" applyFont="1"/>
    <xf numFmtId="175" fontId="13" fillId="0" borderId="0" xfId="0" applyNumberFormat="1" applyFont="1" applyAlignment="1">
      <alignment horizontal="right"/>
    </xf>
    <xf numFmtId="175" fontId="13" fillId="0" borderId="0" xfId="0" applyNumberFormat="1" applyFont="1"/>
    <xf numFmtId="175" fontId="10" fillId="0" borderId="0" xfId="0" applyNumberFormat="1" applyFont="1" applyAlignment="1">
      <alignment horizontal="right"/>
    </xf>
    <xf numFmtId="166" fontId="2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 wrapText="1" indent="2"/>
    </xf>
    <xf numFmtId="0" fontId="13" fillId="0" borderId="0" xfId="0" applyFont="1" applyAlignment="1">
      <alignment horizontal="left" vertical="center" wrapText="1" indent="3"/>
    </xf>
    <xf numFmtId="166" fontId="10" fillId="0" borderId="0" xfId="66" applyNumberFormat="1" applyFont="1"/>
    <xf numFmtId="1" fontId="10" fillId="0" borderId="0" xfId="0" applyNumberFormat="1" applyFont="1" applyAlignment="1">
      <alignment horizontal="right"/>
    </xf>
    <xf numFmtId="172" fontId="13" fillId="0" borderId="0" xfId="0" applyNumberFormat="1" applyFont="1" applyAlignment="1">
      <alignment horizontal="right"/>
    </xf>
    <xf numFmtId="0" fontId="8" fillId="0" borderId="0" xfId="0" applyFont="1" applyAlignment="1">
      <alignment wrapText="1"/>
    </xf>
    <xf numFmtId="0" fontId="39" fillId="0" borderId="0" xfId="0" applyFont="1" applyAlignment="1">
      <alignment wrapText="1"/>
    </xf>
    <xf numFmtId="166" fontId="10" fillId="0" borderId="0" xfId="0" applyNumberFormat="1" applyFont="1" applyAlignment="1">
      <alignment horizontal="right"/>
    </xf>
    <xf numFmtId="169" fontId="12" fillId="0" borderId="13" xfId="0" applyNumberFormat="1" applyFont="1" applyBorder="1" applyAlignment="1">
      <alignment horizontal="right"/>
    </xf>
    <xf numFmtId="166" fontId="10" fillId="0" borderId="13" xfId="0" applyNumberFormat="1" applyFont="1" applyBorder="1" applyAlignment="1">
      <alignment horizontal="right"/>
    </xf>
    <xf numFmtId="166" fontId="10" fillId="0" borderId="13" xfId="0" applyNumberFormat="1" applyFont="1" applyBorder="1"/>
    <xf numFmtId="166" fontId="10" fillId="0" borderId="0" xfId="58" applyNumberFormat="1" applyFont="1"/>
    <xf numFmtId="166" fontId="13" fillId="0" borderId="0" xfId="58" applyNumberFormat="1" applyFont="1"/>
    <xf numFmtId="0" fontId="13" fillId="0" borderId="0" xfId="58" applyFont="1"/>
    <xf numFmtId="1" fontId="13" fillId="0" borderId="0" xfId="58" applyNumberFormat="1" applyFont="1" applyAlignment="1">
      <alignment horizontal="right"/>
    </xf>
    <xf numFmtId="0" fontId="13" fillId="0" borderId="0" xfId="58" applyFont="1" applyAlignment="1">
      <alignment horizontal="right"/>
    </xf>
    <xf numFmtId="49" fontId="13" fillId="0" borderId="0" xfId="58" applyNumberFormat="1" applyFont="1" applyAlignment="1">
      <alignment horizontal="right"/>
    </xf>
    <xf numFmtId="1" fontId="13" fillId="0" borderId="0" xfId="58" applyNumberFormat="1" applyFont="1"/>
    <xf numFmtId="164" fontId="10" fillId="0" borderId="0" xfId="58" applyNumberFormat="1" applyFont="1" applyAlignment="1">
      <alignment horizontal="right"/>
    </xf>
    <xf numFmtId="0" fontId="10" fillId="0" borderId="0" xfId="58" applyFont="1" applyAlignment="1">
      <alignment horizontal="right"/>
    </xf>
    <xf numFmtId="0" fontId="10" fillId="0" borderId="0" xfId="58" applyFont="1"/>
    <xf numFmtId="1" fontId="13" fillId="0" borderId="0" xfId="0" applyNumberFormat="1" applyFont="1" applyAlignment="1">
      <alignment horizontal="right"/>
    </xf>
    <xf numFmtId="1" fontId="14" fillId="18" borderId="0" xfId="0" applyNumberFormat="1" applyFont="1" applyFill="1" applyAlignment="1">
      <alignment horizontal="right"/>
    </xf>
    <xf numFmtId="165" fontId="13" fillId="0" borderId="0" xfId="58" applyNumberFormat="1" applyFont="1" applyAlignment="1">
      <alignment horizontal="right"/>
    </xf>
    <xf numFmtId="165" fontId="13" fillId="0" borderId="0" xfId="58" applyNumberFormat="1" applyFont="1"/>
    <xf numFmtId="176" fontId="13" fillId="0" borderId="0" xfId="58" applyNumberFormat="1" applyFont="1"/>
    <xf numFmtId="164" fontId="13" fillId="0" borderId="0" xfId="58" applyNumberFormat="1" applyFont="1"/>
    <xf numFmtId="164" fontId="14" fillId="0" borderId="0" xfId="58" applyNumberFormat="1" applyFont="1" applyAlignment="1">
      <alignment horizontal="right"/>
    </xf>
    <xf numFmtId="164" fontId="12" fillId="0" borderId="0" xfId="58" applyNumberFormat="1" applyFont="1" applyAlignment="1">
      <alignment horizontal="right"/>
    </xf>
    <xf numFmtId="167" fontId="13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right"/>
    </xf>
    <xf numFmtId="176" fontId="10" fillId="0" borderId="0" xfId="0" applyNumberFormat="1" applyFont="1" applyAlignment="1">
      <alignment horizontal="right"/>
    </xf>
    <xf numFmtId="166" fontId="10" fillId="0" borderId="0" xfId="67" applyNumberFormat="1" applyFont="1" applyAlignment="1">
      <alignment horizontal="right"/>
    </xf>
    <xf numFmtId="0" fontId="15" fillId="0" borderId="0" xfId="54" applyAlignment="1" applyProtection="1"/>
    <xf numFmtId="0" fontId="50" fillId="20" borderId="0" xfId="0" applyFont="1" applyFill="1" applyAlignment="1">
      <alignment horizontal="center" vertical="center"/>
    </xf>
    <xf numFmtId="0" fontId="51" fillId="20" borderId="0" xfId="0" applyFont="1" applyFill="1" applyAlignment="1">
      <alignment horizontal="center" vertical="center"/>
    </xf>
    <xf numFmtId="0" fontId="52" fillId="20" borderId="0" xfId="0" applyFont="1" applyFill="1" applyAlignment="1">
      <alignment horizontal="center" vertical="center"/>
    </xf>
    <xf numFmtId="166" fontId="10" fillId="0" borderId="0" xfId="58" applyNumberFormat="1" applyFont="1" applyAlignment="1">
      <alignment horizontal="right" vertical="center" indent="1"/>
    </xf>
    <xf numFmtId="2" fontId="13" fillId="0" borderId="0" xfId="58" applyNumberFormat="1" applyFont="1" applyAlignment="1">
      <alignment horizontal="right" vertical="center" indent="1"/>
    </xf>
    <xf numFmtId="177" fontId="12" fillId="0" borderId="0" xfId="0" applyNumberFormat="1" applyFont="1" applyAlignment="1">
      <alignment horizontal="right"/>
    </xf>
    <xf numFmtId="177" fontId="12" fillId="0" borderId="0" xfId="0" applyNumberFormat="1" applyFont="1"/>
    <xf numFmtId="177" fontId="14" fillId="0" borderId="0" xfId="0" applyNumberFormat="1" applyFont="1" applyAlignment="1">
      <alignment horizontal="right"/>
    </xf>
    <xf numFmtId="177" fontId="14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42" fillId="19" borderId="0" xfId="0" applyFont="1" applyFill="1" applyAlignment="1">
      <alignment horizontal="center" vertical="center"/>
    </xf>
    <xf numFmtId="0" fontId="8" fillId="0" borderId="0" xfId="0" applyFont="1" applyAlignment="1">
      <alignment horizontal="right"/>
    </xf>
    <xf numFmtId="0" fontId="37" fillId="20" borderId="7" xfId="0" applyFont="1" applyFill="1" applyBorder="1"/>
    <xf numFmtId="0" fontId="37" fillId="20" borderId="8" xfId="0" applyFont="1" applyFill="1" applyBorder="1" applyAlignment="1">
      <alignment horizontal="center" vertical="center"/>
    </xf>
    <xf numFmtId="0" fontId="37" fillId="20" borderId="9" xfId="0" applyFont="1" applyFill="1" applyBorder="1" applyAlignment="1">
      <alignment horizontal="center" vertical="center"/>
    </xf>
    <xf numFmtId="0" fontId="39" fillId="0" borderId="0" xfId="0" applyFont="1" applyAlignment="1">
      <alignment horizontal="left"/>
    </xf>
    <xf numFmtId="164" fontId="29" fillId="0" borderId="0" xfId="0" applyNumberFormat="1" applyFont="1" applyAlignment="1">
      <alignment horizontal="justify" wrapText="1"/>
    </xf>
    <xf numFmtId="164" fontId="40" fillId="0" borderId="0" xfId="0" applyNumberFormat="1" applyFont="1" applyAlignment="1">
      <alignment horizontal="justify" wrapText="1"/>
    </xf>
    <xf numFmtId="164" fontId="8" fillId="0" borderId="0" xfId="0" applyNumberFormat="1" applyFont="1" applyAlignment="1">
      <alignment horizontal="left"/>
    </xf>
    <xf numFmtId="0" fontId="37" fillId="20" borderId="12" xfId="0" applyFont="1" applyFill="1" applyBorder="1" applyAlignment="1">
      <alignment horizontal="center" vertical="center"/>
    </xf>
    <xf numFmtId="0" fontId="37" fillId="20" borderId="10" xfId="0" applyFont="1" applyFill="1" applyBorder="1" applyAlignment="1">
      <alignment horizontal="center"/>
    </xf>
    <xf numFmtId="0" fontId="37" fillId="20" borderId="11" xfId="0" applyFont="1" applyFill="1" applyBorder="1" applyAlignment="1">
      <alignment horizontal="center"/>
    </xf>
    <xf numFmtId="0" fontId="37" fillId="20" borderId="12" xfId="0" applyFont="1" applyFill="1" applyBorder="1" applyAlignment="1">
      <alignment horizontal="center" vertical="center" wrapText="1"/>
    </xf>
    <xf numFmtId="0" fontId="37" fillId="20" borderId="15" xfId="0" applyFont="1" applyFill="1" applyBorder="1" applyAlignment="1">
      <alignment horizontal="center" vertical="center" wrapText="1"/>
    </xf>
    <xf numFmtId="0" fontId="37" fillId="20" borderId="15" xfId="0" applyFont="1" applyFill="1" applyBorder="1" applyAlignment="1">
      <alignment horizontal="center" vertical="center"/>
    </xf>
    <xf numFmtId="0" fontId="37" fillId="20" borderId="9" xfId="0" applyFont="1" applyFill="1" applyBorder="1" applyAlignment="1">
      <alignment horizontal="center" vertical="center" wrapText="1"/>
    </xf>
    <xf numFmtId="0" fontId="36" fillId="20" borderId="7" xfId="0" applyFont="1" applyFill="1" applyBorder="1" applyAlignment="1">
      <alignment horizontal="center"/>
    </xf>
    <xf numFmtId="0" fontId="37" fillId="20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7" fillId="20" borderId="8" xfId="0" applyFont="1" applyFill="1" applyBorder="1" applyAlignment="1">
      <alignment horizontal="center" vertical="center" wrapText="1"/>
    </xf>
    <xf numFmtId="0" fontId="36" fillId="20" borderId="10" xfId="0" applyFont="1" applyFill="1" applyBorder="1" applyAlignment="1">
      <alignment horizontal="center"/>
    </xf>
    <xf numFmtId="0" fontId="36" fillId="20" borderId="6" xfId="0" applyFont="1" applyFill="1" applyBorder="1" applyAlignment="1">
      <alignment horizontal="center"/>
    </xf>
    <xf numFmtId="0" fontId="36" fillId="20" borderId="11" xfId="0" applyFont="1" applyFill="1" applyBorder="1" applyAlignment="1">
      <alignment horizontal="center"/>
    </xf>
    <xf numFmtId="0" fontId="37" fillId="20" borderId="8" xfId="0" quotePrefix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164" fontId="37" fillId="20" borderId="7" xfId="0" applyNumberFormat="1" applyFont="1" applyFill="1" applyBorder="1"/>
    <xf numFmtId="164" fontId="37" fillId="20" borderId="8" xfId="0" applyNumberFormat="1" applyFont="1" applyFill="1" applyBorder="1" applyAlignment="1">
      <alignment horizontal="center" vertical="center"/>
    </xf>
    <xf numFmtId="164" fontId="37" fillId="20" borderId="8" xfId="0" applyNumberFormat="1" applyFont="1" applyFill="1" applyBorder="1" applyAlignment="1">
      <alignment horizontal="center" vertical="center" wrapText="1"/>
    </xf>
    <xf numFmtId="0" fontId="37" fillId="20" borderId="9" xfId="0" quotePrefix="1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36" fillId="20" borderId="7" xfId="0" applyFont="1" applyFill="1" applyBorder="1"/>
    <xf numFmtId="0" fontId="3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</cellXfs>
  <cellStyles count="76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Cor1" xfId="7" xr:uid="{00000000-0005-0000-0000-000006000000}"/>
    <cellStyle name="20% - Cor2" xfId="8" xr:uid="{00000000-0005-0000-0000-000007000000}"/>
    <cellStyle name="20% - Cor3" xfId="9" xr:uid="{00000000-0005-0000-0000-000008000000}"/>
    <cellStyle name="20% - Cor4" xfId="10" xr:uid="{00000000-0005-0000-0000-000009000000}"/>
    <cellStyle name="20% - Cor5" xfId="11" xr:uid="{00000000-0005-0000-0000-00000A000000}"/>
    <cellStyle name="20% - Cor6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Cor1" xfId="19" xr:uid="{00000000-0005-0000-0000-000012000000}"/>
    <cellStyle name="40% - Cor2" xfId="20" xr:uid="{00000000-0005-0000-0000-000013000000}"/>
    <cellStyle name="40% - Cor3" xfId="21" xr:uid="{00000000-0005-0000-0000-000014000000}"/>
    <cellStyle name="40% - Cor4" xfId="22" xr:uid="{00000000-0005-0000-0000-000015000000}"/>
    <cellStyle name="40% - Cor5" xfId="23" xr:uid="{00000000-0005-0000-0000-000016000000}"/>
    <cellStyle name="40% - Cor6" xfId="24" xr:uid="{00000000-0005-0000-0000-000017000000}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- Cor1" xfId="31" xr:uid="{00000000-0005-0000-0000-00001E000000}"/>
    <cellStyle name="60% - Cor2" xfId="32" xr:uid="{00000000-0005-0000-0000-00001F000000}"/>
    <cellStyle name="60% - Cor3" xfId="33" xr:uid="{00000000-0005-0000-0000-000020000000}"/>
    <cellStyle name="60% - Cor4" xfId="34" xr:uid="{00000000-0005-0000-0000-000021000000}"/>
    <cellStyle name="60% - Cor5" xfId="35" xr:uid="{00000000-0005-0000-0000-000022000000}"/>
    <cellStyle name="60% - Cor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BECALHO" xfId="69" xr:uid="{00000000-0005-0000-0000-00002B000000}"/>
    <cellStyle name="Calculation" xfId="44" xr:uid="{00000000-0005-0000-0000-00002C000000}"/>
    <cellStyle name="Cálculo" xfId="45" xr:uid="{00000000-0005-0000-0000-00002D000000}"/>
    <cellStyle name="Check Cell" xfId="46" xr:uid="{00000000-0005-0000-0000-00002E000000}"/>
    <cellStyle name="Cor1" xfId="47" xr:uid="{00000000-0005-0000-0000-00002F000000}"/>
    <cellStyle name="Cor2" xfId="48" xr:uid="{00000000-0005-0000-0000-000030000000}"/>
    <cellStyle name="Cor3" xfId="49" xr:uid="{00000000-0005-0000-0000-000031000000}"/>
    <cellStyle name="Cor4" xfId="50" xr:uid="{00000000-0005-0000-0000-000032000000}"/>
    <cellStyle name="Cor5" xfId="51" xr:uid="{00000000-0005-0000-0000-000033000000}"/>
    <cellStyle name="Cor6" xfId="52" xr:uid="{00000000-0005-0000-0000-000034000000}"/>
    <cellStyle name="DADOS" xfId="68" xr:uid="{00000000-0005-0000-0000-000035000000}"/>
    <cellStyle name="Explanatory Text" xfId="53" xr:uid="{00000000-0005-0000-0000-000036000000}"/>
    <cellStyle name="Hiperligação" xfId="54" builtinId="8"/>
    <cellStyle name="Incorrecto" xfId="55" xr:uid="{00000000-0005-0000-0000-000038000000}"/>
    <cellStyle name="Neutral" xfId="56" xr:uid="{00000000-0005-0000-0000-000039000000}"/>
    <cellStyle name="Neutro" xfId="57" xr:uid="{00000000-0005-0000-0000-00003A000000}"/>
    <cellStyle name="Normal" xfId="0" builtinId="0"/>
    <cellStyle name="Normal 2" xfId="70" xr:uid="{00000000-0005-0000-0000-00003C000000}"/>
    <cellStyle name="Normal 2 2" xfId="73" xr:uid="{00000000-0005-0000-0000-00003D000000}"/>
    <cellStyle name="Normal 2 3" xfId="74" xr:uid="{00000000-0005-0000-0000-00003E000000}"/>
    <cellStyle name="Normal 2 4" xfId="75" xr:uid="{00000000-0005-0000-0000-00003F000000}"/>
    <cellStyle name="Normal 3" xfId="58" xr:uid="{00000000-0005-0000-0000-000040000000}"/>
    <cellStyle name="Normal 4" xfId="72" xr:uid="{00000000-0005-0000-0000-000041000000}"/>
    <cellStyle name="Normal 5" xfId="71" xr:uid="{00000000-0005-0000-0000-000042000000}"/>
    <cellStyle name="Output" xfId="59" xr:uid="{00000000-0005-0000-0000-000043000000}"/>
    <cellStyle name="Percentagem" xfId="66" builtinId="5"/>
    <cellStyle name="Percentagem 2" xfId="67" xr:uid="{00000000-0005-0000-0000-000045000000}"/>
    <cellStyle name="Saída" xfId="60" xr:uid="{00000000-0005-0000-0000-000046000000}"/>
    <cellStyle name="Texto Explicativo" xfId="61" xr:uid="{00000000-0005-0000-0000-000047000000}"/>
    <cellStyle name="Title" xfId="62" xr:uid="{00000000-0005-0000-0000-000048000000}"/>
    <cellStyle name="Título" xfId="63" xr:uid="{00000000-0005-0000-0000-000049000000}"/>
    <cellStyle name="Total" xfId="64" builtinId="25" customBuiltin="1"/>
    <cellStyle name="Verificar Célula" xfId="65" xr:uid="{00000000-0005-0000-0000-00004B000000}"/>
  </cellStyles>
  <dxfs count="24"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C299"/>
      <rgbColor rgb="00666699"/>
      <rgbColor rgb="00969696"/>
      <rgbColor rgb="00003366"/>
      <rgbColor rgb="00339966"/>
      <rgbColor rgb="00003300"/>
      <rgbColor rgb="00333300"/>
      <rgbColor rgb="00D04500"/>
      <rgbColor rgb="00993366"/>
      <rgbColor rgb="00333399"/>
      <rgbColor rgb="00333333"/>
    </indexedColors>
    <mruColors>
      <color rgb="FF012B5B"/>
      <color rgb="FF0033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48"/>
  <sheetViews>
    <sheetView showGridLines="0" tabSelected="1" workbookViewId="0">
      <selection activeCell="B1" sqref="B1"/>
    </sheetView>
  </sheetViews>
  <sheetFormatPr defaultRowHeight="12.75" x14ac:dyDescent="0.2"/>
  <cols>
    <col min="1" max="1" width="1.7109375" style="57" customWidth="1"/>
    <col min="2" max="2" width="144" style="57" customWidth="1"/>
    <col min="3" max="16384" width="9.140625" style="57"/>
  </cols>
  <sheetData>
    <row r="1" spans="2:2" ht="30" customHeight="1" x14ac:dyDescent="0.2">
      <c r="B1" s="149" t="s">
        <v>166</v>
      </c>
    </row>
    <row r="2" spans="2:2" ht="18.75" customHeight="1" x14ac:dyDescent="0.2">
      <c r="B2" s="58"/>
    </row>
    <row r="3" spans="2:2" ht="22.5" customHeight="1" x14ac:dyDescent="0.2">
      <c r="B3" s="150" t="s">
        <v>115</v>
      </c>
    </row>
    <row r="4" spans="2:2" ht="18.75" customHeight="1" x14ac:dyDescent="0.2">
      <c r="B4" s="58"/>
    </row>
    <row r="5" spans="2:2" ht="18.75" customHeight="1" x14ac:dyDescent="0.2">
      <c r="B5" s="151" t="s">
        <v>116</v>
      </c>
    </row>
    <row r="6" spans="2:2" ht="15.75" customHeight="1" x14ac:dyDescent="0.35">
      <c r="B6" s="59"/>
    </row>
    <row r="7" spans="2:2" s="62" customFormat="1" x14ac:dyDescent="0.2">
      <c r="B7" s="61" t="s">
        <v>159</v>
      </c>
    </row>
    <row r="8" spans="2:2" s="62" customFormat="1" x14ac:dyDescent="0.2">
      <c r="B8" s="61" t="s">
        <v>160</v>
      </c>
    </row>
    <row r="9" spans="2:2" s="62" customFormat="1" x14ac:dyDescent="0.2">
      <c r="B9" s="61" t="s">
        <v>164</v>
      </c>
    </row>
    <row r="10" spans="2:2" s="62" customFormat="1" x14ac:dyDescent="0.2">
      <c r="B10" s="61" t="s">
        <v>165</v>
      </c>
    </row>
    <row r="11" spans="2:2" s="62" customFormat="1" x14ac:dyDescent="0.2">
      <c r="B11" s="61" t="s">
        <v>163</v>
      </c>
    </row>
    <row r="12" spans="2:2" ht="18.75" customHeight="1" x14ac:dyDescent="0.2">
      <c r="B12" s="48"/>
    </row>
    <row r="13" spans="2:2" ht="18.75" customHeight="1" x14ac:dyDescent="0.2">
      <c r="B13" s="151" t="s">
        <v>117</v>
      </c>
    </row>
    <row r="14" spans="2:2" ht="18.75" customHeight="1" x14ac:dyDescent="0.2">
      <c r="B14" s="48"/>
    </row>
    <row r="15" spans="2:2" s="62" customFormat="1" x14ac:dyDescent="0.2">
      <c r="B15" s="61" t="s">
        <v>167</v>
      </c>
    </row>
    <row r="16" spans="2:2" s="62" customFormat="1" x14ac:dyDescent="0.2">
      <c r="B16" s="61" t="s">
        <v>168</v>
      </c>
    </row>
    <row r="17" spans="2:2" s="62" customFormat="1" x14ac:dyDescent="0.2">
      <c r="B17" s="61" t="s">
        <v>172</v>
      </c>
    </row>
    <row r="18" spans="2:2" s="62" customFormat="1" x14ac:dyDescent="0.2">
      <c r="B18" s="61" t="s">
        <v>173</v>
      </c>
    </row>
    <row r="19" spans="2:2" s="62" customFormat="1" x14ac:dyDescent="0.2">
      <c r="B19" s="61" t="s">
        <v>174</v>
      </c>
    </row>
    <row r="20" spans="2:2" s="62" customFormat="1" x14ac:dyDescent="0.2">
      <c r="B20" s="61" t="s">
        <v>183</v>
      </c>
    </row>
    <row r="21" spans="2:2" s="62" customFormat="1" x14ac:dyDescent="0.2">
      <c r="B21" s="61" t="s">
        <v>184</v>
      </c>
    </row>
    <row r="22" spans="2:2" s="62" customFormat="1" x14ac:dyDescent="0.2">
      <c r="B22" s="61" t="s">
        <v>185</v>
      </c>
    </row>
    <row r="23" spans="2:2" s="62" customFormat="1" x14ac:dyDescent="0.2">
      <c r="B23" s="61" t="s">
        <v>186</v>
      </c>
    </row>
    <row r="24" spans="2:2" s="62" customFormat="1" x14ac:dyDescent="0.2">
      <c r="B24" s="61" t="s">
        <v>187</v>
      </c>
    </row>
    <row r="25" spans="2:2" s="62" customFormat="1" x14ac:dyDescent="0.2">
      <c r="B25" s="61" t="s">
        <v>180</v>
      </c>
    </row>
    <row r="26" spans="2:2" s="62" customFormat="1" x14ac:dyDescent="0.2">
      <c r="B26" s="61" t="s">
        <v>181</v>
      </c>
    </row>
    <row r="27" spans="2:2" s="62" customFormat="1" x14ac:dyDescent="0.2">
      <c r="B27" s="61" t="s">
        <v>188</v>
      </c>
    </row>
    <row r="28" spans="2:2" ht="18.75" customHeight="1" x14ac:dyDescent="0.2">
      <c r="B28" s="48"/>
    </row>
    <row r="29" spans="2:2" ht="18.75" customHeight="1" x14ac:dyDescent="0.2">
      <c r="B29" s="151" t="s">
        <v>118</v>
      </c>
    </row>
    <row r="30" spans="2:2" ht="18.75" customHeight="1" x14ac:dyDescent="0.2">
      <c r="B30" s="48"/>
    </row>
    <row r="31" spans="2:2" s="62" customFormat="1" x14ac:dyDescent="0.2">
      <c r="B31" s="61" t="s">
        <v>189</v>
      </c>
    </row>
    <row r="32" spans="2:2" s="62" customFormat="1" x14ac:dyDescent="0.2">
      <c r="B32" s="61" t="s">
        <v>190</v>
      </c>
    </row>
    <row r="33" spans="2:2" s="62" customFormat="1" x14ac:dyDescent="0.2">
      <c r="B33" s="61" t="s">
        <v>191</v>
      </c>
    </row>
    <row r="34" spans="2:2" s="62" customFormat="1" x14ac:dyDescent="0.2">
      <c r="B34" s="61" t="s">
        <v>192</v>
      </c>
    </row>
    <row r="35" spans="2:2" s="62" customFormat="1" x14ac:dyDescent="0.2">
      <c r="B35" s="61" t="s">
        <v>193</v>
      </c>
    </row>
    <row r="36" spans="2:2" s="62" customFormat="1" x14ac:dyDescent="0.2">
      <c r="B36" s="61" t="s">
        <v>194</v>
      </c>
    </row>
    <row r="37" spans="2:2" s="62" customFormat="1" x14ac:dyDescent="0.2">
      <c r="B37" s="61" t="s">
        <v>195</v>
      </c>
    </row>
    <row r="38" spans="2:2" s="62" customFormat="1" x14ac:dyDescent="0.2">
      <c r="B38" s="61" t="s">
        <v>196</v>
      </c>
    </row>
    <row r="39" spans="2:2" s="62" customFormat="1" x14ac:dyDescent="0.2">
      <c r="B39" s="61" t="s">
        <v>197</v>
      </c>
    </row>
    <row r="40" spans="2:2" s="62" customFormat="1" x14ac:dyDescent="0.2">
      <c r="B40" s="61" t="s">
        <v>198</v>
      </c>
    </row>
    <row r="41" spans="2:2" s="62" customFormat="1" x14ac:dyDescent="0.2">
      <c r="B41" s="61" t="s">
        <v>199</v>
      </c>
    </row>
    <row r="42" spans="2:2" s="62" customFormat="1" x14ac:dyDescent="0.2">
      <c r="B42" s="61" t="s">
        <v>200</v>
      </c>
    </row>
    <row r="43" spans="2:2" s="62" customFormat="1" x14ac:dyDescent="0.2">
      <c r="B43" s="61" t="s">
        <v>201</v>
      </c>
    </row>
    <row r="44" spans="2:2" ht="18.75" customHeight="1" x14ac:dyDescent="0.2">
      <c r="B44" s="48"/>
    </row>
    <row r="45" spans="2:2" ht="22.5" customHeight="1" x14ac:dyDescent="0.2">
      <c r="B45" s="150" t="s">
        <v>119</v>
      </c>
    </row>
    <row r="46" spans="2:2" ht="18.75" customHeight="1" x14ac:dyDescent="0.2">
      <c r="B46" s="48"/>
    </row>
    <row r="47" spans="2:2" s="62" customFormat="1" x14ac:dyDescent="0.2">
      <c r="B47" s="148" t="s">
        <v>204</v>
      </c>
    </row>
    <row r="48" spans="2:2" s="62" customFormat="1" x14ac:dyDescent="0.2">
      <c r="B48" s="148" t="s">
        <v>205</v>
      </c>
    </row>
  </sheetData>
  <phoneticPr fontId="27" type="noConversion"/>
  <hyperlinks>
    <hyperlink ref="B7" location="'II 1'!B1" display="II.1 - Estimativas do Parque Habitacional 1991-2012 - Edifícios - Habitação Familiar Clássica" xr:uid="{00000000-0004-0000-0000-000000000000}"/>
    <hyperlink ref="B8" location="'II 2'!B1" display="II.2 - Estimativas do Parque Habitacional 1991-2012 - Alojamentos" xr:uid="{00000000-0004-0000-0000-000001000000}"/>
    <hyperlink ref="B9" location="'II 3'!B1" display="II.3 - Estimativas do Parque Habitacional - Alojamentos segundo a Tipologia e o Tipo de Edifício - 2012*" xr:uid="{00000000-0004-0000-0000-000002000000}"/>
    <hyperlink ref="B10" location="'II 4'!B1" display="II.4 - Estimativas do Parque Habitacional 1991-2012 - Densidade de Edifícios e de Alojamentos" xr:uid="{00000000-0004-0000-0000-000003000000}"/>
    <hyperlink ref="B11" location="'II 5'!B1" display="II.5 - Estimativas do Parque Habitacional 1991-2012 - Número de Alojamentos por Edifício e Habitantes por Alojamento" xr:uid="{00000000-0004-0000-0000-000004000000}"/>
    <hyperlink ref="B15" location="'II 6'!B1" display="II.6 - Edifícios Concluídos - 2006 a 2012" xr:uid="{00000000-0004-0000-0000-000005000000}"/>
    <hyperlink ref="B16" location="'II 7'!B1" display="II.7 - Fogos Concluídos - 2006 a 2012" xr:uid="{00000000-0004-0000-0000-000006000000}"/>
    <hyperlink ref="B17" location="'II 8'!B1" display="II.8 - Indicadores da Construção de Edifícios Concluídos em Construções Novas para Habitação Familiar - 2012*" xr:uid="{00000000-0004-0000-0000-000007000000}"/>
    <hyperlink ref="B18" location="'II 9'!B1" display="II.9 - Edifícios Concluídos, segundo o Tipo de Obra - 2012*" xr:uid="{00000000-0004-0000-0000-000008000000}"/>
    <hyperlink ref="B19" location="'II 10'!A1" display="II.10 - Edifícios Concluídos em Construções Novas, segundo o Destino e Caraterísticas - 2013" xr:uid="{00000000-0004-0000-0000-000009000000}"/>
    <hyperlink ref="B20" location="'II 11'!B1" display="II.11 - Edifícios Concluídos em Construções Novas para Habitação Familiar, segundo o Tipo de Edifício - 2012*" xr:uid="{00000000-0004-0000-0000-00000A000000}"/>
    <hyperlink ref="B21" location="'II 12'!A1" display="II.12 - Edifícios Concluídos em Construções Novas para Habitação Familiar, segundo o Número de Pisos e Caraterísticas - 2013" xr:uid="{00000000-0004-0000-0000-00000B000000}"/>
    <hyperlink ref="B22" location="'II 13'!A1" display="II.13 - Edifícios e Fogos Concluídos em Construções Novas, segundo a Entidade Promotora - 2013" xr:uid="{00000000-0004-0000-0000-00000C000000}"/>
    <hyperlink ref="B23" location="'II 14'!B1" display="II.14 - Fogos Concluídos, segundo o Tipo e Destino de Obra - 2012*" xr:uid="{00000000-0004-0000-0000-00000D000000}"/>
    <hyperlink ref="B24" location="'II 15'!B1" display="II.15 - Fogos Concluídos em Construções Novas para Habitação Familiar, segundo a Tipologia - 2012*" xr:uid="{00000000-0004-0000-0000-00000E000000}"/>
    <hyperlink ref="B25" location="'II 16'!B1" display="II.16 - Prazo de Execução Efetivo das Obras Concluídas, segundo o Tipo de Obra - 2012" xr:uid="{00000000-0004-0000-0000-00000F000000}"/>
    <hyperlink ref="B26" location="'II 17'!B1" display="II.17 - Prazo de Execução Efetivo das Obras Concluídas, segundo o Tipo de Edifício - 2012" xr:uid="{00000000-0004-0000-0000-000010000000}"/>
    <hyperlink ref="B27" location="'II 18'!B1" display="II.18 - Prazo de Execução Efetivo das obras Concluídas, em Construções Novas para Habitação Familiar, segundo o Número de Fogos do Edifício - 2012" xr:uid="{00000000-0004-0000-0000-000011000000}"/>
    <hyperlink ref="B31" location="'II 19'!B1" display="II.19 - Edifícios Licenciados - 2006 a 2012" xr:uid="{00000000-0004-0000-0000-000012000000}"/>
    <hyperlink ref="B32" location="'II 20'!B1" display="II.20 - Fogos Licenciados - 2006 a 2012" xr:uid="{00000000-0004-0000-0000-000013000000}"/>
    <hyperlink ref="B33" location="'II 21'!B1" display="II.21 - Indicadores da Construção de Edifícios Licenciados em Construções Novas para Habitação Familiar - 2012" xr:uid="{00000000-0004-0000-0000-000014000000}"/>
    <hyperlink ref="B34" location="'II 22'!B1" display="II.22 - Edifícios Licenciados, segundo o Tipo e Destino de Obra - 2012" xr:uid="{00000000-0004-0000-0000-000015000000}"/>
    <hyperlink ref="B35" location="'II 23'!A1" display="II.23 - Edifícios Licenciados em Construções Novas, segundo o Destino e Caraterísticas - 2013" xr:uid="{00000000-0004-0000-0000-000016000000}"/>
    <hyperlink ref="B36" location="'II 24'!B1" display="II.24 - Edifícios Licenciados em Construções Novas, segundo o Tipo de Edifício - 2012" xr:uid="{00000000-0004-0000-0000-000017000000}"/>
    <hyperlink ref="B37" location="'II 25'!A1" display="II.25 - Edifícios Licenciados em Construções Novas para Habitação Familiar, segundo o Número de Pisos e Caraterísticas - 2013" xr:uid="{00000000-0004-0000-0000-000018000000}"/>
    <hyperlink ref="B38" location="'II 26'!A1" display="II.26 - Edifícios e Fogos Licenciados em Construções Novas, segundo a Entidade Promotora - 2013" xr:uid="{00000000-0004-0000-0000-000019000000}"/>
    <hyperlink ref="B39" location="'II 27'!B1" display="II.27 - Fogos Licenciados, segundo o Tipo e Destino de Obra - 2012" xr:uid="{00000000-0004-0000-0000-00001A000000}"/>
    <hyperlink ref="B40" location="'II 28'!B1" display="II.28 - Fogos Licenciados em Construções Novas para Habitação Familiar, segundo a Tipologia - 2012" xr:uid="{00000000-0004-0000-0000-00001B000000}"/>
    <hyperlink ref="B41" location="'II 29'!B1" display="II.29 - Prazo Previsional de Execução das Obras Licenciadas, segundo o Tipo de Obra - 2012" xr:uid="{00000000-0004-0000-0000-00001C000000}"/>
    <hyperlink ref="B42" location="'II 30'!B1" display="II.30 - Prazo Previsional de Execução das Obras Licenciadas, segundo o Tipo de Edifício - 2012" xr:uid="{00000000-0004-0000-0000-00001D000000}"/>
    <hyperlink ref="B43" location="'II 31'!B1" display="II.31 - Prazo Previsional de Execução das Obras Licenciadas em Construções Novas para Habitação Familiar, segundo o Número de Fogos do Edifício - 2012" xr:uid="{00000000-0004-0000-0000-00001E000000}"/>
    <hyperlink ref="B47" location="'II 32'!A1" display="II.32 - Valor dos Trabalhos Realizados por Empresas com 20 e mais Pessoas ao Serviço, por Tipo de Obra - 2020" xr:uid="{00000000-0004-0000-0000-000023000000}"/>
    <hyperlink ref="B48" location="'II 33'!A1" display="II.33 - Estrutura do Valor dos Trabalhos Realizados por Empresas com 20 e mais Pessoas ao Serviço, por Tipo de Obra - 2020" xr:uid="{00000000-0004-0000-0000-000024000000}"/>
  </hyperlinks>
  <pageMargins left="0.75" right="0.75" top="1" bottom="1" header="0" footer="0"/>
  <pageSetup paperSize="9" orientation="portrait" horizont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P25"/>
  <sheetViews>
    <sheetView showGridLines="0" zoomScaleNormal="100" workbookViewId="0">
      <selection activeCell="B5" sqref="B5:L5"/>
    </sheetView>
  </sheetViews>
  <sheetFormatPr defaultRowHeight="11.25" x14ac:dyDescent="0.2"/>
  <cols>
    <col min="1" max="1" width="6.7109375" style="12" customWidth="1"/>
    <col min="2" max="2" width="20.7109375" style="12" customWidth="1"/>
    <col min="3" max="12" width="10.7109375" style="12" customWidth="1"/>
    <col min="13" max="13" width="6.7109375" style="12" customWidth="1"/>
    <col min="14" max="14" width="12.85546875" style="12" bestFit="1" customWidth="1"/>
    <col min="15" max="16384" width="9.140625" style="12"/>
  </cols>
  <sheetData>
    <row r="1" spans="2:16" s="74" customFormat="1" ht="15" customHeight="1" x14ac:dyDescent="0.2">
      <c r="B1" s="160" t="s">
        <v>115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75"/>
      <c r="N1" s="75"/>
      <c r="O1" s="75"/>
      <c r="P1" s="75"/>
    </row>
    <row r="2" spans="2:16" s="74" customFormat="1" ht="15" customHeight="1" x14ac:dyDescent="0.2"/>
    <row r="3" spans="2:16" s="74" customFormat="1" ht="15" customHeight="1" x14ac:dyDescent="0.2">
      <c r="B3" s="160" t="s">
        <v>117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75"/>
      <c r="N3" s="75"/>
      <c r="O3" s="75"/>
      <c r="P3" s="75"/>
    </row>
    <row r="4" spans="2:16" s="74" customFormat="1" ht="15" customHeight="1" x14ac:dyDescent="0.2"/>
    <row r="5" spans="2:16" ht="15" customHeight="1" x14ac:dyDescent="0.2">
      <c r="B5" s="178" t="s">
        <v>170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</row>
    <row r="6" spans="2:16" ht="15" customHeight="1" x14ac:dyDescent="0.2">
      <c r="L6" s="26" t="s">
        <v>76</v>
      </c>
      <c r="N6" s="67" t="s">
        <v>75</v>
      </c>
    </row>
    <row r="7" spans="2:16" s="15" customFormat="1" ht="21" customHeight="1" x14ac:dyDescent="0.2">
      <c r="B7" s="162"/>
      <c r="C7" s="163" t="s">
        <v>12</v>
      </c>
      <c r="D7" s="179" t="s">
        <v>13</v>
      </c>
      <c r="E7" s="163" t="s">
        <v>41</v>
      </c>
      <c r="F7" s="163"/>
      <c r="G7" s="163" t="s">
        <v>40</v>
      </c>
      <c r="H7" s="163"/>
      <c r="I7" s="163" t="s">
        <v>33</v>
      </c>
      <c r="J7" s="163"/>
      <c r="K7" s="163" t="s">
        <v>34</v>
      </c>
      <c r="L7" s="164"/>
    </row>
    <row r="8" spans="2:16" s="15" customFormat="1" ht="31.5" customHeight="1" x14ac:dyDescent="0.2">
      <c r="B8" s="162"/>
      <c r="C8" s="163"/>
      <c r="D8" s="179"/>
      <c r="E8" s="79" t="s">
        <v>12</v>
      </c>
      <c r="F8" s="93" t="s">
        <v>13</v>
      </c>
      <c r="G8" s="79" t="s">
        <v>12</v>
      </c>
      <c r="H8" s="93" t="s">
        <v>13</v>
      </c>
      <c r="I8" s="79" t="s">
        <v>12</v>
      </c>
      <c r="J8" s="93" t="s">
        <v>13</v>
      </c>
      <c r="K8" s="79" t="s">
        <v>12</v>
      </c>
      <c r="L8" s="91" t="s">
        <v>13</v>
      </c>
    </row>
    <row r="9" spans="2:16" s="15" customFormat="1" ht="21" customHeight="1" x14ac:dyDescent="0.2">
      <c r="B9" s="49" t="s">
        <v>128</v>
      </c>
      <c r="C9" s="24">
        <f t="shared" ref="C9:F9" si="0">SUM(C10:C20)</f>
        <v>301</v>
      </c>
      <c r="D9" s="24">
        <f t="shared" si="0"/>
        <v>235</v>
      </c>
      <c r="E9" s="24">
        <f t="shared" si="0"/>
        <v>2</v>
      </c>
      <c r="F9" s="24">
        <f t="shared" si="0"/>
        <v>1</v>
      </c>
      <c r="G9" s="24">
        <f>SUM(G10:G20)</f>
        <v>70</v>
      </c>
      <c r="H9" s="24">
        <f t="shared" ref="H9:L9" si="1">SUM(H10:H20)</f>
        <v>50</v>
      </c>
      <c r="I9" s="24">
        <f t="shared" si="1"/>
        <v>228</v>
      </c>
      <c r="J9" s="24">
        <f t="shared" si="1"/>
        <v>184</v>
      </c>
      <c r="K9" s="24">
        <f t="shared" si="1"/>
        <v>1</v>
      </c>
      <c r="L9" s="118">
        <f t="shared" si="1"/>
        <v>0</v>
      </c>
    </row>
    <row r="10" spans="2:16" ht="16.5" customHeight="1" x14ac:dyDescent="0.2">
      <c r="B10" s="68" t="s">
        <v>1</v>
      </c>
      <c r="C10" s="25">
        <f>E10+G10+I10+K10</f>
        <v>33</v>
      </c>
      <c r="D10" s="25">
        <f>F10+H10+J10+L10</f>
        <v>33</v>
      </c>
      <c r="E10" s="14">
        <v>0</v>
      </c>
      <c r="F10" s="14">
        <v>0</v>
      </c>
      <c r="G10" s="14">
        <v>1</v>
      </c>
      <c r="H10" s="14">
        <v>1</v>
      </c>
      <c r="I10" s="14">
        <v>32</v>
      </c>
      <c r="J10" s="14">
        <v>32</v>
      </c>
      <c r="K10" s="14">
        <v>0</v>
      </c>
      <c r="L10" s="14">
        <v>0</v>
      </c>
    </row>
    <row r="11" spans="2:16" ht="16.5" customHeight="1" x14ac:dyDescent="0.2">
      <c r="B11" s="68" t="s">
        <v>2</v>
      </c>
      <c r="C11" s="25">
        <f t="shared" ref="C11:D20" si="2">E11+G11+I11+K11</f>
        <v>26</v>
      </c>
      <c r="D11" s="25">
        <f t="shared" si="2"/>
        <v>20</v>
      </c>
      <c r="E11" s="14">
        <v>0</v>
      </c>
      <c r="F11" s="14">
        <v>0</v>
      </c>
      <c r="G11" s="14">
        <v>5</v>
      </c>
      <c r="H11" s="14">
        <v>2</v>
      </c>
      <c r="I11" s="14">
        <v>21</v>
      </c>
      <c r="J11" s="14">
        <v>18</v>
      </c>
      <c r="K11" s="14">
        <v>0</v>
      </c>
      <c r="L11" s="14">
        <v>0</v>
      </c>
    </row>
    <row r="12" spans="2:16" ht="16.5" customHeight="1" x14ac:dyDescent="0.2">
      <c r="B12" s="68" t="s">
        <v>3</v>
      </c>
      <c r="C12" s="25">
        <f t="shared" si="2"/>
        <v>105</v>
      </c>
      <c r="D12" s="25">
        <f t="shared" si="2"/>
        <v>93</v>
      </c>
      <c r="E12" s="14">
        <v>0</v>
      </c>
      <c r="F12" s="14">
        <v>0</v>
      </c>
      <c r="G12" s="14">
        <v>31</v>
      </c>
      <c r="H12" s="14">
        <v>25</v>
      </c>
      <c r="I12" s="14">
        <v>74</v>
      </c>
      <c r="J12" s="14">
        <v>68</v>
      </c>
      <c r="K12" s="14">
        <v>0</v>
      </c>
      <c r="L12" s="14">
        <v>0</v>
      </c>
    </row>
    <row r="13" spans="2:16" ht="16.5" customHeight="1" x14ac:dyDescent="0.2">
      <c r="B13" s="68" t="s">
        <v>4</v>
      </c>
      <c r="C13" s="25">
        <f t="shared" si="2"/>
        <v>24</v>
      </c>
      <c r="D13" s="25">
        <f t="shared" si="2"/>
        <v>18</v>
      </c>
      <c r="E13" s="14">
        <v>0</v>
      </c>
      <c r="F13" s="14">
        <v>0</v>
      </c>
      <c r="G13" s="14">
        <v>5</v>
      </c>
      <c r="H13" s="14">
        <v>2</v>
      </c>
      <c r="I13" s="14">
        <v>19</v>
      </c>
      <c r="J13" s="14">
        <v>16</v>
      </c>
      <c r="K13" s="14">
        <v>0</v>
      </c>
      <c r="L13" s="14">
        <v>0</v>
      </c>
    </row>
    <row r="14" spans="2:16" ht="16.5" customHeight="1" x14ac:dyDescent="0.2">
      <c r="B14" s="68" t="s">
        <v>5</v>
      </c>
      <c r="C14" s="25">
        <f t="shared" si="2"/>
        <v>28</v>
      </c>
      <c r="D14" s="25">
        <f t="shared" si="2"/>
        <v>20</v>
      </c>
      <c r="E14" s="14">
        <v>0</v>
      </c>
      <c r="F14" s="14">
        <v>0</v>
      </c>
      <c r="G14" s="14">
        <v>12</v>
      </c>
      <c r="H14" s="14">
        <v>11</v>
      </c>
      <c r="I14" s="14">
        <v>16</v>
      </c>
      <c r="J14" s="14">
        <v>9</v>
      </c>
      <c r="K14" s="14">
        <v>0</v>
      </c>
      <c r="L14" s="14">
        <v>0</v>
      </c>
    </row>
    <row r="15" spans="2:16" ht="16.5" customHeight="1" x14ac:dyDescent="0.2">
      <c r="B15" s="68" t="s">
        <v>6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</row>
    <row r="16" spans="2:16" ht="16.5" customHeight="1" x14ac:dyDescent="0.2">
      <c r="B16" s="68" t="s">
        <v>7</v>
      </c>
      <c r="C16" s="25">
        <f t="shared" si="2"/>
        <v>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1</v>
      </c>
      <c r="J16" s="14">
        <v>0</v>
      </c>
      <c r="K16" s="14">
        <v>0</v>
      </c>
      <c r="L16" s="14">
        <v>0</v>
      </c>
    </row>
    <row r="17" spans="2:12" ht="16.5" customHeight="1" x14ac:dyDescent="0.2">
      <c r="B17" s="68" t="s">
        <v>8</v>
      </c>
      <c r="C17" s="25">
        <f t="shared" si="2"/>
        <v>43</v>
      </c>
      <c r="D17" s="25">
        <f t="shared" si="2"/>
        <v>31</v>
      </c>
      <c r="E17" s="14">
        <v>0</v>
      </c>
      <c r="F17" s="14">
        <v>0</v>
      </c>
      <c r="G17" s="14">
        <v>15</v>
      </c>
      <c r="H17" s="14">
        <v>9</v>
      </c>
      <c r="I17" s="14">
        <v>28</v>
      </c>
      <c r="J17" s="14">
        <v>22</v>
      </c>
      <c r="K17" s="14">
        <v>0</v>
      </c>
      <c r="L17" s="14">
        <v>0</v>
      </c>
    </row>
    <row r="18" spans="2:12" ht="16.5" customHeight="1" x14ac:dyDescent="0.2">
      <c r="B18" s="68" t="s">
        <v>9</v>
      </c>
      <c r="C18" s="25">
        <f t="shared" si="2"/>
        <v>3</v>
      </c>
      <c r="D18" s="25">
        <f t="shared" si="2"/>
        <v>3</v>
      </c>
      <c r="E18" s="14">
        <v>0</v>
      </c>
      <c r="F18" s="14">
        <v>0</v>
      </c>
      <c r="G18" s="14">
        <v>0</v>
      </c>
      <c r="H18" s="14">
        <v>0</v>
      </c>
      <c r="I18" s="14">
        <v>3</v>
      </c>
      <c r="J18" s="14">
        <v>3</v>
      </c>
      <c r="K18" s="14">
        <v>0</v>
      </c>
      <c r="L18" s="14">
        <v>0</v>
      </c>
    </row>
    <row r="19" spans="2:12" ht="16.5" customHeight="1" x14ac:dyDescent="0.2">
      <c r="B19" s="68" t="s">
        <v>10</v>
      </c>
      <c r="C19" s="25">
        <f t="shared" si="2"/>
        <v>31</v>
      </c>
      <c r="D19" s="25">
        <f t="shared" si="2"/>
        <v>13</v>
      </c>
      <c r="E19" s="14">
        <v>2</v>
      </c>
      <c r="F19" s="14">
        <v>1</v>
      </c>
      <c r="G19" s="14">
        <v>1</v>
      </c>
      <c r="H19" s="14">
        <v>0</v>
      </c>
      <c r="I19" s="14">
        <v>27</v>
      </c>
      <c r="J19" s="14">
        <v>12</v>
      </c>
      <c r="K19" s="14">
        <v>1</v>
      </c>
      <c r="L19" s="14">
        <v>0</v>
      </c>
    </row>
    <row r="20" spans="2:12" ht="16.5" customHeight="1" x14ac:dyDescent="0.2">
      <c r="B20" s="68" t="s">
        <v>11</v>
      </c>
      <c r="C20" s="25">
        <f t="shared" si="2"/>
        <v>7</v>
      </c>
      <c r="D20" s="25">
        <f t="shared" si="2"/>
        <v>4</v>
      </c>
      <c r="E20" s="14">
        <v>0</v>
      </c>
      <c r="F20" s="14">
        <v>0</v>
      </c>
      <c r="G20" s="14">
        <v>0</v>
      </c>
      <c r="H20" s="14">
        <v>0</v>
      </c>
      <c r="I20" s="14">
        <v>7</v>
      </c>
      <c r="J20" s="14">
        <v>4</v>
      </c>
      <c r="K20" s="14">
        <v>0</v>
      </c>
      <c r="L20" s="14">
        <v>0</v>
      </c>
    </row>
    <row r="21" spans="2:12" ht="9" customHeight="1" x14ac:dyDescent="0.2">
      <c r="C21" s="25"/>
      <c r="D21" s="25"/>
      <c r="E21" s="25"/>
      <c r="F21" s="25"/>
      <c r="G21" s="25"/>
      <c r="H21" s="25"/>
      <c r="I21" s="25"/>
      <c r="J21" s="25"/>
      <c r="K21" s="25"/>
      <c r="L21" s="25"/>
    </row>
    <row r="22" spans="2:12" ht="3" customHeight="1" x14ac:dyDescent="0.2">
      <c r="B22" s="81"/>
      <c r="C22" s="90"/>
      <c r="D22" s="90"/>
      <c r="E22" s="90"/>
      <c r="F22" s="90"/>
      <c r="G22" s="90">
        <v>0</v>
      </c>
      <c r="H22" s="90"/>
      <c r="I22" s="90"/>
      <c r="J22" s="90"/>
      <c r="K22" s="90"/>
      <c r="L22" s="90"/>
    </row>
    <row r="23" spans="2:12" ht="9" customHeight="1" x14ac:dyDescent="0.2">
      <c r="C23" s="25"/>
      <c r="D23" s="25"/>
      <c r="E23" s="25"/>
      <c r="F23" s="25"/>
      <c r="G23" s="25"/>
      <c r="H23" s="25"/>
      <c r="I23" s="25"/>
      <c r="J23" s="25"/>
      <c r="K23" s="25"/>
      <c r="L23" s="25"/>
    </row>
    <row r="24" spans="2:12" ht="13.5" customHeight="1" x14ac:dyDescent="0.2">
      <c r="B24" s="159" t="s">
        <v>126</v>
      </c>
      <c r="C24" s="159"/>
      <c r="D24" s="159"/>
      <c r="E24" s="159"/>
      <c r="F24" s="159"/>
      <c r="G24" s="159"/>
      <c r="H24" s="159"/>
      <c r="I24" s="159"/>
      <c r="J24" s="159"/>
      <c r="K24" s="159"/>
      <c r="L24" s="159"/>
    </row>
    <row r="25" spans="2:12" ht="13.5" customHeight="1" x14ac:dyDescent="0.2">
      <c r="B25" s="159" t="s">
        <v>127</v>
      </c>
      <c r="C25" s="159"/>
      <c r="D25" s="159"/>
      <c r="E25" s="159"/>
      <c r="F25" s="159"/>
      <c r="G25" s="159"/>
      <c r="H25" s="159"/>
      <c r="I25" s="159"/>
      <c r="J25" s="159"/>
      <c r="K25" s="159"/>
      <c r="L25" s="159"/>
    </row>
  </sheetData>
  <mergeCells count="12">
    <mergeCell ref="B1:L1"/>
    <mergeCell ref="B3:L3"/>
    <mergeCell ref="B24:L24"/>
    <mergeCell ref="B25:L25"/>
    <mergeCell ref="B5:L5"/>
    <mergeCell ref="B7:B8"/>
    <mergeCell ref="C7:C8"/>
    <mergeCell ref="D7:D8"/>
    <mergeCell ref="E7:F7"/>
    <mergeCell ref="G7:H7"/>
    <mergeCell ref="I7:J7"/>
    <mergeCell ref="K7:L7"/>
  </mergeCells>
  <phoneticPr fontId="0" type="noConversion"/>
  <hyperlinks>
    <hyperlink ref="N6" location="Indice!A1" display="Indice!A1" xr:uid="{00000000-0004-0000-09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  <ignoredErrors>
    <ignoredError sqref="G9:I9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E32"/>
  <sheetViews>
    <sheetView showGridLines="0" zoomScaleNormal="100" workbookViewId="0">
      <pane xSplit="2" topLeftCell="C1" activePane="topRight" state="frozen"/>
      <selection activeCell="B5" sqref="B5:S5"/>
      <selection pane="topRight" activeCell="B5" sqref="B5:Q5"/>
    </sheetView>
  </sheetViews>
  <sheetFormatPr defaultRowHeight="11.25" x14ac:dyDescent="0.2"/>
  <cols>
    <col min="1" max="1" width="6.7109375" style="12" customWidth="1"/>
    <col min="2" max="2" width="16.7109375" style="12" customWidth="1"/>
    <col min="3" max="29" width="10.7109375" style="12" customWidth="1"/>
    <col min="30" max="30" width="6.7109375" style="12" customWidth="1"/>
    <col min="31" max="31" width="9" style="12" customWidth="1"/>
    <col min="32" max="16384" width="9.140625" style="12"/>
  </cols>
  <sheetData>
    <row r="1" spans="2:31" s="74" customFormat="1" ht="15" customHeight="1" x14ac:dyDescent="0.2">
      <c r="B1" s="160" t="s">
        <v>115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</row>
    <row r="2" spans="2:31" s="74" customFormat="1" ht="15" customHeight="1" x14ac:dyDescent="0.2"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</row>
    <row r="3" spans="2:31" s="74" customFormat="1" ht="15" customHeight="1" x14ac:dyDescent="0.2">
      <c r="B3" s="160" t="s">
        <v>117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</row>
    <row r="4" spans="2:31" s="74" customFormat="1" ht="15" customHeight="1" x14ac:dyDescent="0.2"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2:31" ht="15" customHeight="1" x14ac:dyDescent="0.2">
      <c r="B5" s="158" t="s">
        <v>171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</row>
    <row r="6" spans="2:31" ht="15" customHeight="1" x14ac:dyDescent="0.2">
      <c r="N6" s="14"/>
      <c r="AE6" s="45"/>
    </row>
    <row r="7" spans="2:31" s="15" customFormat="1" ht="22.5" customHeight="1" x14ac:dyDescent="0.2">
      <c r="B7" s="162"/>
      <c r="C7" s="163" t="s">
        <v>12</v>
      </c>
      <c r="D7" s="163"/>
      <c r="E7" s="163"/>
      <c r="F7" s="163"/>
      <c r="G7" s="163"/>
      <c r="H7" s="163"/>
      <c r="I7" s="163" t="s">
        <v>13</v>
      </c>
      <c r="J7" s="163"/>
      <c r="K7" s="163"/>
      <c r="L7" s="163"/>
      <c r="M7" s="163"/>
      <c r="N7" s="163"/>
      <c r="O7" s="163" t="s">
        <v>19</v>
      </c>
      <c r="P7" s="163"/>
      <c r="Q7" s="163"/>
      <c r="R7" s="163" t="s">
        <v>20</v>
      </c>
      <c r="S7" s="163"/>
      <c r="T7" s="163"/>
      <c r="U7" s="163" t="s">
        <v>21</v>
      </c>
      <c r="V7" s="163"/>
      <c r="W7" s="163"/>
      <c r="X7" s="163" t="s">
        <v>22</v>
      </c>
      <c r="Y7" s="163"/>
      <c r="Z7" s="163"/>
      <c r="AA7" s="163" t="s">
        <v>23</v>
      </c>
      <c r="AB7" s="163"/>
      <c r="AC7" s="164"/>
    </row>
    <row r="8" spans="2:31" s="15" customFormat="1" ht="21" customHeight="1" x14ac:dyDescent="0.2">
      <c r="B8" s="162"/>
      <c r="C8" s="179" t="s">
        <v>14</v>
      </c>
      <c r="D8" s="179" t="s">
        <v>15</v>
      </c>
      <c r="E8" s="179" t="s">
        <v>131</v>
      </c>
      <c r="F8" s="163" t="s">
        <v>16</v>
      </c>
      <c r="G8" s="163"/>
      <c r="H8" s="163"/>
      <c r="I8" s="179" t="s">
        <v>14</v>
      </c>
      <c r="J8" s="179" t="s">
        <v>15</v>
      </c>
      <c r="K8" s="179" t="s">
        <v>131</v>
      </c>
      <c r="L8" s="163" t="s">
        <v>16</v>
      </c>
      <c r="M8" s="163"/>
      <c r="N8" s="163"/>
      <c r="O8" s="179" t="s">
        <v>14</v>
      </c>
      <c r="P8" s="179" t="s">
        <v>15</v>
      </c>
      <c r="Q8" s="179" t="s">
        <v>131</v>
      </c>
      <c r="R8" s="179" t="s">
        <v>14</v>
      </c>
      <c r="S8" s="179" t="s">
        <v>15</v>
      </c>
      <c r="T8" s="179" t="s">
        <v>131</v>
      </c>
      <c r="U8" s="179" t="s">
        <v>14</v>
      </c>
      <c r="V8" s="179" t="s">
        <v>15</v>
      </c>
      <c r="W8" s="179" t="s">
        <v>131</v>
      </c>
      <c r="X8" s="179" t="s">
        <v>14</v>
      </c>
      <c r="Y8" s="179" t="s">
        <v>15</v>
      </c>
      <c r="Z8" s="179" t="s">
        <v>131</v>
      </c>
      <c r="AA8" s="179" t="s">
        <v>14</v>
      </c>
      <c r="AB8" s="179" t="s">
        <v>15</v>
      </c>
      <c r="AC8" s="175" t="s">
        <v>131</v>
      </c>
    </row>
    <row r="9" spans="2:31" s="15" customFormat="1" ht="39" customHeight="1" x14ac:dyDescent="0.2">
      <c r="B9" s="162"/>
      <c r="C9" s="179"/>
      <c r="D9" s="179"/>
      <c r="E9" s="179"/>
      <c r="F9" s="93" t="s">
        <v>17</v>
      </c>
      <c r="G9" s="93" t="s">
        <v>132</v>
      </c>
      <c r="H9" s="93" t="s">
        <v>18</v>
      </c>
      <c r="I9" s="179"/>
      <c r="J9" s="179"/>
      <c r="K9" s="179"/>
      <c r="L9" s="93" t="s">
        <v>17</v>
      </c>
      <c r="M9" s="93" t="s">
        <v>132</v>
      </c>
      <c r="N9" s="93" t="s">
        <v>18</v>
      </c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5"/>
    </row>
    <row r="10" spans="2:31" s="15" customFormat="1" ht="21" customHeight="1" x14ac:dyDescent="0.2">
      <c r="B10" s="49" t="s">
        <v>128</v>
      </c>
      <c r="C10" s="24">
        <f t="shared" ref="C10:AC10" si="0">SUM(C11:C21)</f>
        <v>228</v>
      </c>
      <c r="D10" s="24">
        <f t="shared" si="0"/>
        <v>465</v>
      </c>
      <c r="E10" s="24">
        <f t="shared" si="0"/>
        <v>120759</v>
      </c>
      <c r="F10" s="24">
        <f t="shared" si="0"/>
        <v>345</v>
      </c>
      <c r="G10" s="24">
        <f t="shared" si="0"/>
        <v>29429</v>
      </c>
      <c r="H10" s="24">
        <f t="shared" si="0"/>
        <v>1566</v>
      </c>
      <c r="I10" s="24">
        <f t="shared" si="0"/>
        <v>184</v>
      </c>
      <c r="J10" s="24">
        <f t="shared" si="0"/>
        <v>398</v>
      </c>
      <c r="K10" s="24">
        <f t="shared" si="0"/>
        <v>88779</v>
      </c>
      <c r="L10" s="24">
        <f t="shared" si="0"/>
        <v>344</v>
      </c>
      <c r="M10" s="24">
        <f t="shared" si="0"/>
        <v>29361</v>
      </c>
      <c r="N10" s="24">
        <f t="shared" si="0"/>
        <v>1562</v>
      </c>
      <c r="O10" s="24">
        <f t="shared" si="0"/>
        <v>12</v>
      </c>
      <c r="P10" s="24">
        <f t="shared" si="0"/>
        <v>14</v>
      </c>
      <c r="Q10" s="24">
        <f t="shared" si="0"/>
        <v>2212</v>
      </c>
      <c r="R10" s="24">
        <f t="shared" si="0"/>
        <v>3</v>
      </c>
      <c r="S10" s="24">
        <f t="shared" si="0"/>
        <v>5</v>
      </c>
      <c r="T10" s="24">
        <f t="shared" si="0"/>
        <v>1706</v>
      </c>
      <c r="U10" s="24">
        <f t="shared" si="0"/>
        <v>9</v>
      </c>
      <c r="V10" s="24">
        <f t="shared" si="0"/>
        <v>11</v>
      </c>
      <c r="W10" s="24">
        <f t="shared" si="0"/>
        <v>1646</v>
      </c>
      <c r="X10" s="24">
        <f t="shared" si="0"/>
        <v>10</v>
      </c>
      <c r="Y10" s="24">
        <f t="shared" si="0"/>
        <v>22</v>
      </c>
      <c r="Z10" s="24">
        <f t="shared" si="0"/>
        <v>23672</v>
      </c>
      <c r="AA10" s="24">
        <f t="shared" si="0"/>
        <v>10</v>
      </c>
      <c r="AB10" s="24">
        <f t="shared" si="0"/>
        <v>15</v>
      </c>
      <c r="AC10" s="24">
        <f t="shared" si="0"/>
        <v>2744</v>
      </c>
    </row>
    <row r="11" spans="2:31" ht="16.5" customHeight="1" x14ac:dyDescent="0.2">
      <c r="B11" s="68" t="s">
        <v>1</v>
      </c>
      <c r="C11" s="138">
        <v>32</v>
      </c>
      <c r="D11" s="138">
        <v>57</v>
      </c>
      <c r="E11" s="138">
        <v>7254</v>
      </c>
      <c r="F11" s="138">
        <v>33</v>
      </c>
      <c r="G11" s="138">
        <v>3274</v>
      </c>
      <c r="H11" s="138">
        <v>159</v>
      </c>
      <c r="I11" s="138">
        <v>32</v>
      </c>
      <c r="J11" s="138">
        <v>57</v>
      </c>
      <c r="K11" s="138">
        <v>7254</v>
      </c>
      <c r="L11" s="138">
        <v>33</v>
      </c>
      <c r="M11" s="138">
        <v>3274</v>
      </c>
      <c r="N11" s="138">
        <v>159</v>
      </c>
      <c r="O11" s="129">
        <v>0</v>
      </c>
      <c r="P11" s="129">
        <v>0</v>
      </c>
      <c r="Q11" s="129">
        <v>0</v>
      </c>
      <c r="R11" s="129">
        <v>0</v>
      </c>
      <c r="S11" s="129">
        <v>0</v>
      </c>
      <c r="T11" s="129">
        <v>0</v>
      </c>
      <c r="U11" s="129">
        <v>0</v>
      </c>
      <c r="V11" s="129">
        <v>0</v>
      </c>
      <c r="W11" s="129">
        <v>0</v>
      </c>
      <c r="X11" s="129">
        <v>0</v>
      </c>
      <c r="Y11" s="129">
        <v>0</v>
      </c>
      <c r="Z11" s="129">
        <v>0</v>
      </c>
      <c r="AA11" s="129">
        <v>0</v>
      </c>
      <c r="AB11" s="129">
        <v>0</v>
      </c>
      <c r="AC11" s="129">
        <v>0</v>
      </c>
    </row>
    <row r="12" spans="2:31" ht="16.5" customHeight="1" x14ac:dyDescent="0.2">
      <c r="B12" s="68" t="s">
        <v>2</v>
      </c>
      <c r="C12" s="138">
        <v>21</v>
      </c>
      <c r="D12" s="138">
        <v>49</v>
      </c>
      <c r="E12" s="138">
        <v>6731</v>
      </c>
      <c r="F12" s="138">
        <v>26</v>
      </c>
      <c r="G12" s="138">
        <v>1981</v>
      </c>
      <c r="H12" s="138">
        <v>115</v>
      </c>
      <c r="I12" s="138">
        <v>18</v>
      </c>
      <c r="J12" s="138">
        <v>44</v>
      </c>
      <c r="K12" s="138">
        <v>5420</v>
      </c>
      <c r="L12" s="138">
        <v>26</v>
      </c>
      <c r="M12" s="138">
        <v>1981</v>
      </c>
      <c r="N12" s="138">
        <v>115</v>
      </c>
      <c r="O12" s="129">
        <v>0</v>
      </c>
      <c r="P12" s="129">
        <v>0</v>
      </c>
      <c r="Q12" s="129">
        <v>0</v>
      </c>
      <c r="R12" s="138">
        <v>1</v>
      </c>
      <c r="S12" s="138">
        <v>2</v>
      </c>
      <c r="T12" s="138">
        <v>520</v>
      </c>
      <c r="U12" s="129">
        <v>0</v>
      </c>
      <c r="V12" s="129">
        <v>0</v>
      </c>
      <c r="W12" s="129">
        <v>0</v>
      </c>
      <c r="X12" s="138">
        <v>2</v>
      </c>
      <c r="Y12" s="138">
        <v>3</v>
      </c>
      <c r="Z12" s="138">
        <v>791</v>
      </c>
      <c r="AA12" s="129">
        <v>0</v>
      </c>
      <c r="AB12" s="129">
        <v>0</v>
      </c>
      <c r="AC12" s="129">
        <v>0</v>
      </c>
    </row>
    <row r="13" spans="2:31" ht="16.5" customHeight="1" x14ac:dyDescent="0.2">
      <c r="B13" s="68" t="s">
        <v>3</v>
      </c>
      <c r="C13" s="138">
        <v>74</v>
      </c>
      <c r="D13" s="138">
        <v>183</v>
      </c>
      <c r="E13" s="138">
        <v>80218</v>
      </c>
      <c r="F13" s="138">
        <v>196</v>
      </c>
      <c r="G13" s="138">
        <v>15845</v>
      </c>
      <c r="H13" s="138">
        <v>844</v>
      </c>
      <c r="I13" s="138">
        <v>68</v>
      </c>
      <c r="J13" s="138">
        <v>170</v>
      </c>
      <c r="K13" s="138">
        <v>57149</v>
      </c>
      <c r="L13" s="138">
        <v>196</v>
      </c>
      <c r="M13" s="138">
        <v>15845</v>
      </c>
      <c r="N13" s="138">
        <v>844</v>
      </c>
      <c r="O13" s="129">
        <v>0</v>
      </c>
      <c r="P13" s="129">
        <v>0</v>
      </c>
      <c r="Q13" s="129">
        <v>0</v>
      </c>
      <c r="R13" s="129">
        <v>0</v>
      </c>
      <c r="S13" s="129">
        <v>0</v>
      </c>
      <c r="T13" s="129">
        <v>0</v>
      </c>
      <c r="U13" s="129">
        <v>0</v>
      </c>
      <c r="V13" s="129">
        <v>0</v>
      </c>
      <c r="W13" s="129">
        <v>0</v>
      </c>
      <c r="X13" s="138">
        <v>2</v>
      </c>
      <c r="Y13" s="138">
        <v>7</v>
      </c>
      <c r="Z13" s="138">
        <v>21494</v>
      </c>
      <c r="AA13" s="138">
        <v>4</v>
      </c>
      <c r="AB13" s="138">
        <v>6</v>
      </c>
      <c r="AC13" s="138">
        <v>1575</v>
      </c>
    </row>
    <row r="14" spans="2:31" ht="16.5" customHeight="1" x14ac:dyDescent="0.2">
      <c r="B14" s="68" t="s">
        <v>4</v>
      </c>
      <c r="C14" s="138">
        <v>19</v>
      </c>
      <c r="D14" s="138">
        <v>36</v>
      </c>
      <c r="E14" s="138">
        <v>4197</v>
      </c>
      <c r="F14" s="138">
        <v>16</v>
      </c>
      <c r="G14" s="138">
        <v>1509</v>
      </c>
      <c r="H14" s="138">
        <v>78</v>
      </c>
      <c r="I14" s="138">
        <v>16</v>
      </c>
      <c r="J14" s="138">
        <v>33</v>
      </c>
      <c r="K14" s="138">
        <v>3977</v>
      </c>
      <c r="L14" s="138">
        <v>16</v>
      </c>
      <c r="M14" s="138">
        <v>1509</v>
      </c>
      <c r="N14" s="138">
        <v>78</v>
      </c>
      <c r="O14" s="138">
        <v>2</v>
      </c>
      <c r="P14" s="138">
        <v>2</v>
      </c>
      <c r="Q14" s="138">
        <v>140</v>
      </c>
      <c r="R14" s="129">
        <v>0</v>
      </c>
      <c r="S14" s="129">
        <v>0</v>
      </c>
      <c r="T14" s="129">
        <v>0</v>
      </c>
      <c r="U14" s="129">
        <v>0</v>
      </c>
      <c r="V14" s="129">
        <v>0</v>
      </c>
      <c r="W14" s="129">
        <v>0</v>
      </c>
      <c r="X14" s="129">
        <v>0</v>
      </c>
      <c r="Y14" s="129">
        <v>0</v>
      </c>
      <c r="Z14" s="129">
        <v>0</v>
      </c>
      <c r="AA14" s="138">
        <v>1</v>
      </c>
      <c r="AB14" s="138">
        <v>1</v>
      </c>
      <c r="AC14" s="138">
        <v>80</v>
      </c>
    </row>
    <row r="15" spans="2:31" ht="16.5" customHeight="1" x14ac:dyDescent="0.2">
      <c r="B15" s="68" t="s">
        <v>5</v>
      </c>
      <c r="C15" s="138">
        <v>16</v>
      </c>
      <c r="D15" s="138">
        <v>30</v>
      </c>
      <c r="E15" s="138">
        <v>4882</v>
      </c>
      <c r="F15" s="138">
        <v>10</v>
      </c>
      <c r="G15" s="138">
        <v>952</v>
      </c>
      <c r="H15" s="138">
        <v>52</v>
      </c>
      <c r="I15" s="138">
        <v>9</v>
      </c>
      <c r="J15" s="138">
        <v>19</v>
      </c>
      <c r="K15" s="138">
        <v>2332</v>
      </c>
      <c r="L15" s="138">
        <v>10</v>
      </c>
      <c r="M15" s="138">
        <v>952</v>
      </c>
      <c r="N15" s="138">
        <v>52</v>
      </c>
      <c r="O15" s="138">
        <v>3</v>
      </c>
      <c r="P15" s="138">
        <v>3</v>
      </c>
      <c r="Q15" s="138">
        <v>1672</v>
      </c>
      <c r="R15" s="129">
        <v>0</v>
      </c>
      <c r="S15" s="129">
        <v>0</v>
      </c>
      <c r="T15" s="129">
        <v>0</v>
      </c>
      <c r="U15" s="129">
        <v>0</v>
      </c>
      <c r="V15" s="129">
        <v>0</v>
      </c>
      <c r="W15" s="129">
        <v>0</v>
      </c>
      <c r="X15" s="138">
        <v>2</v>
      </c>
      <c r="Y15" s="138">
        <v>4</v>
      </c>
      <c r="Z15" s="138">
        <v>514</v>
      </c>
      <c r="AA15" s="138">
        <v>2</v>
      </c>
      <c r="AB15" s="138">
        <v>4</v>
      </c>
      <c r="AC15" s="138">
        <v>364</v>
      </c>
    </row>
    <row r="16" spans="2:31" ht="16.5" customHeight="1" x14ac:dyDescent="0.2">
      <c r="B16" s="68" t="s">
        <v>6</v>
      </c>
      <c r="C16" s="129">
        <v>0</v>
      </c>
      <c r="D16" s="129">
        <v>0</v>
      </c>
      <c r="E16" s="129">
        <v>0</v>
      </c>
      <c r="F16" s="129">
        <v>0</v>
      </c>
      <c r="G16" s="129">
        <v>0</v>
      </c>
      <c r="H16" s="129">
        <v>0</v>
      </c>
      <c r="I16" s="129">
        <v>0</v>
      </c>
      <c r="J16" s="129">
        <v>0</v>
      </c>
      <c r="K16" s="129">
        <v>0</v>
      </c>
      <c r="L16" s="129">
        <v>0</v>
      </c>
      <c r="M16" s="129">
        <v>0</v>
      </c>
      <c r="N16" s="129">
        <v>0</v>
      </c>
      <c r="O16" s="129">
        <v>0</v>
      </c>
      <c r="P16" s="129">
        <v>0</v>
      </c>
      <c r="Q16" s="129">
        <v>0</v>
      </c>
      <c r="R16" s="129">
        <v>0</v>
      </c>
      <c r="S16" s="129">
        <v>0</v>
      </c>
      <c r="T16" s="129">
        <v>0</v>
      </c>
      <c r="U16" s="129">
        <v>0</v>
      </c>
      <c r="V16" s="129">
        <v>0</v>
      </c>
      <c r="W16" s="129">
        <v>0</v>
      </c>
      <c r="X16" s="129">
        <v>0</v>
      </c>
      <c r="Y16" s="129">
        <v>0</v>
      </c>
      <c r="Z16" s="129">
        <v>0</v>
      </c>
      <c r="AA16" s="129">
        <v>0</v>
      </c>
      <c r="AB16" s="129">
        <v>0</v>
      </c>
      <c r="AC16" s="129">
        <v>0</v>
      </c>
    </row>
    <row r="17" spans="2:29" ht="16.5" customHeight="1" x14ac:dyDescent="0.2">
      <c r="B17" s="68" t="s">
        <v>7</v>
      </c>
      <c r="C17" s="138">
        <v>1</v>
      </c>
      <c r="D17" s="138">
        <v>3</v>
      </c>
      <c r="E17" s="138">
        <v>281</v>
      </c>
      <c r="F17" s="138">
        <v>1</v>
      </c>
      <c r="G17" s="138">
        <v>68</v>
      </c>
      <c r="H17" s="138">
        <v>4</v>
      </c>
      <c r="I17" s="129">
        <v>0</v>
      </c>
      <c r="J17" s="129">
        <v>0</v>
      </c>
      <c r="K17" s="129">
        <v>0</v>
      </c>
      <c r="L17" s="129">
        <v>0</v>
      </c>
      <c r="M17" s="129">
        <v>0</v>
      </c>
      <c r="N17" s="129">
        <v>0</v>
      </c>
      <c r="O17" s="129">
        <v>0</v>
      </c>
      <c r="P17" s="129">
        <v>0</v>
      </c>
      <c r="Q17" s="129">
        <v>0</v>
      </c>
      <c r="R17" s="129">
        <v>0</v>
      </c>
      <c r="S17" s="129">
        <v>0</v>
      </c>
      <c r="T17" s="129">
        <v>0</v>
      </c>
      <c r="U17" s="129">
        <v>0</v>
      </c>
      <c r="V17" s="129">
        <v>0</v>
      </c>
      <c r="W17" s="129">
        <v>0</v>
      </c>
      <c r="X17" s="138">
        <v>1</v>
      </c>
      <c r="Y17" s="138">
        <v>3</v>
      </c>
      <c r="Z17" s="138">
        <v>281</v>
      </c>
      <c r="AA17" s="129">
        <v>0</v>
      </c>
      <c r="AB17" s="129">
        <v>0</v>
      </c>
      <c r="AC17" s="129">
        <v>0</v>
      </c>
    </row>
    <row r="18" spans="2:29" ht="16.5" customHeight="1" x14ac:dyDescent="0.2">
      <c r="B18" s="68" t="s">
        <v>8</v>
      </c>
      <c r="C18" s="138">
        <v>28</v>
      </c>
      <c r="D18" s="138">
        <v>53</v>
      </c>
      <c r="E18" s="138">
        <v>11924</v>
      </c>
      <c r="F18" s="138">
        <v>42</v>
      </c>
      <c r="G18" s="138">
        <v>4004</v>
      </c>
      <c r="H18" s="138">
        <v>213</v>
      </c>
      <c r="I18" s="138">
        <v>22</v>
      </c>
      <c r="J18" s="138">
        <v>42</v>
      </c>
      <c r="K18" s="138">
        <v>8988</v>
      </c>
      <c r="L18" s="138">
        <v>42</v>
      </c>
      <c r="M18" s="138">
        <v>4004</v>
      </c>
      <c r="N18" s="138">
        <v>213</v>
      </c>
      <c r="O18" s="138">
        <v>1</v>
      </c>
      <c r="P18" s="138">
        <v>1</v>
      </c>
      <c r="Q18" s="138">
        <v>80</v>
      </c>
      <c r="R18" s="138">
        <v>1</v>
      </c>
      <c r="S18" s="138">
        <v>1</v>
      </c>
      <c r="T18" s="138">
        <v>896</v>
      </c>
      <c r="U18" s="138">
        <v>1</v>
      </c>
      <c r="V18" s="138">
        <v>3</v>
      </c>
      <c r="W18" s="138">
        <v>857</v>
      </c>
      <c r="X18" s="138">
        <v>2</v>
      </c>
      <c r="Y18" s="138">
        <v>4</v>
      </c>
      <c r="Z18" s="138">
        <v>469</v>
      </c>
      <c r="AA18" s="138">
        <v>1</v>
      </c>
      <c r="AB18" s="138">
        <v>2</v>
      </c>
      <c r="AC18" s="138">
        <v>634</v>
      </c>
    </row>
    <row r="19" spans="2:29" ht="16.5" customHeight="1" x14ac:dyDescent="0.2">
      <c r="B19" s="68" t="s">
        <v>9</v>
      </c>
      <c r="C19" s="138">
        <v>3</v>
      </c>
      <c r="D19" s="138">
        <v>3</v>
      </c>
      <c r="E19" s="138">
        <v>504</v>
      </c>
      <c r="F19" s="138">
        <v>4</v>
      </c>
      <c r="G19" s="138">
        <v>308</v>
      </c>
      <c r="H19" s="138">
        <v>18</v>
      </c>
      <c r="I19" s="138">
        <v>3</v>
      </c>
      <c r="J19" s="138">
        <v>3</v>
      </c>
      <c r="K19" s="138">
        <v>504</v>
      </c>
      <c r="L19" s="138">
        <v>4</v>
      </c>
      <c r="M19" s="138">
        <v>308</v>
      </c>
      <c r="N19" s="138">
        <v>18</v>
      </c>
      <c r="O19" s="129">
        <v>0</v>
      </c>
      <c r="P19" s="129">
        <v>0</v>
      </c>
      <c r="Q19" s="129">
        <v>0</v>
      </c>
      <c r="R19" s="129">
        <v>0</v>
      </c>
      <c r="S19" s="129">
        <v>0</v>
      </c>
      <c r="T19" s="129">
        <v>0</v>
      </c>
      <c r="U19" s="129">
        <v>0</v>
      </c>
      <c r="V19" s="129">
        <v>0</v>
      </c>
      <c r="W19" s="129">
        <v>0</v>
      </c>
      <c r="X19" s="129">
        <v>0</v>
      </c>
      <c r="Y19" s="129">
        <v>0</v>
      </c>
      <c r="Z19" s="129">
        <v>0</v>
      </c>
      <c r="AA19" s="129">
        <v>0</v>
      </c>
      <c r="AB19" s="129">
        <v>0</v>
      </c>
      <c r="AC19" s="129">
        <v>0</v>
      </c>
    </row>
    <row r="20" spans="2:29" ht="16.5" customHeight="1" x14ac:dyDescent="0.2">
      <c r="B20" s="68" t="s">
        <v>10</v>
      </c>
      <c r="C20" s="138">
        <v>27</v>
      </c>
      <c r="D20" s="138">
        <v>43</v>
      </c>
      <c r="E20" s="138">
        <v>3789</v>
      </c>
      <c r="F20" s="138">
        <v>12</v>
      </c>
      <c r="G20" s="138">
        <v>1173</v>
      </c>
      <c r="H20" s="138">
        <v>61</v>
      </c>
      <c r="I20" s="138">
        <v>12</v>
      </c>
      <c r="J20" s="138">
        <v>25</v>
      </c>
      <c r="K20" s="138">
        <v>2587</v>
      </c>
      <c r="L20" s="138">
        <v>12</v>
      </c>
      <c r="M20" s="138">
        <v>1173</v>
      </c>
      <c r="N20" s="138">
        <v>61</v>
      </c>
      <c r="O20" s="138">
        <v>6</v>
      </c>
      <c r="P20" s="138">
        <v>8</v>
      </c>
      <c r="Q20" s="138">
        <v>320</v>
      </c>
      <c r="R20" s="138">
        <v>1</v>
      </c>
      <c r="S20" s="138">
        <v>2</v>
      </c>
      <c r="T20" s="138">
        <v>290</v>
      </c>
      <c r="U20" s="138">
        <v>7</v>
      </c>
      <c r="V20" s="138">
        <v>7</v>
      </c>
      <c r="W20" s="138">
        <v>546</v>
      </c>
      <c r="X20" s="129">
        <v>0</v>
      </c>
      <c r="Y20" s="129">
        <v>0</v>
      </c>
      <c r="Z20" s="129">
        <v>0</v>
      </c>
      <c r="AA20" s="138">
        <v>1</v>
      </c>
      <c r="AB20" s="138">
        <v>1</v>
      </c>
      <c r="AC20" s="138">
        <v>46</v>
      </c>
    </row>
    <row r="21" spans="2:29" ht="16.5" customHeight="1" x14ac:dyDescent="0.2">
      <c r="B21" s="68" t="s">
        <v>11</v>
      </c>
      <c r="C21" s="138">
        <v>7</v>
      </c>
      <c r="D21" s="138">
        <v>8</v>
      </c>
      <c r="E21" s="138">
        <v>979</v>
      </c>
      <c r="F21" s="138">
        <v>5</v>
      </c>
      <c r="G21" s="138">
        <v>315</v>
      </c>
      <c r="H21" s="138">
        <v>22</v>
      </c>
      <c r="I21" s="138">
        <v>4</v>
      </c>
      <c r="J21" s="138">
        <v>5</v>
      </c>
      <c r="K21" s="138">
        <v>568</v>
      </c>
      <c r="L21" s="138">
        <v>5</v>
      </c>
      <c r="M21" s="138">
        <v>315</v>
      </c>
      <c r="N21" s="138">
        <v>22</v>
      </c>
      <c r="O21" s="129">
        <v>0</v>
      </c>
      <c r="P21" s="129">
        <v>0</v>
      </c>
      <c r="Q21" s="129">
        <v>0</v>
      </c>
      <c r="R21" s="129">
        <v>0</v>
      </c>
      <c r="S21" s="129">
        <v>0</v>
      </c>
      <c r="T21" s="129">
        <v>0</v>
      </c>
      <c r="U21" s="138">
        <v>1</v>
      </c>
      <c r="V21" s="138">
        <v>1</v>
      </c>
      <c r="W21" s="138">
        <v>243</v>
      </c>
      <c r="X21" s="138">
        <v>1</v>
      </c>
      <c r="Y21" s="138">
        <v>1</v>
      </c>
      <c r="Z21" s="138">
        <v>123</v>
      </c>
      <c r="AA21" s="138">
        <v>1</v>
      </c>
      <c r="AB21" s="138">
        <v>1</v>
      </c>
      <c r="AC21" s="138">
        <v>45</v>
      </c>
    </row>
    <row r="22" spans="2:29" ht="9" customHeight="1" x14ac:dyDescent="0.2"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30"/>
      <c r="O22" s="131"/>
      <c r="P22" s="131"/>
      <c r="Q22" s="131"/>
      <c r="R22" s="129"/>
      <c r="S22" s="129"/>
      <c r="T22" s="129"/>
      <c r="U22" s="128"/>
      <c r="V22" s="128"/>
      <c r="W22" s="128"/>
      <c r="X22" s="128"/>
      <c r="Y22" s="128"/>
      <c r="Z22" s="128"/>
      <c r="AA22" s="128"/>
      <c r="AB22" s="128"/>
      <c r="AC22" s="130"/>
    </row>
    <row r="23" spans="2:29" ht="3" customHeight="1" x14ac:dyDescent="0.2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94"/>
      <c r="O23" s="95"/>
      <c r="P23" s="95"/>
      <c r="Q23" s="95"/>
      <c r="R23" s="81"/>
      <c r="S23" s="81"/>
      <c r="T23" s="81"/>
      <c r="U23" s="81"/>
      <c r="V23" s="81"/>
      <c r="W23" s="81"/>
      <c r="X23" s="81"/>
      <c r="Y23" s="81"/>
      <c r="Z23" s="94"/>
      <c r="AA23" s="90"/>
      <c r="AB23" s="90"/>
      <c r="AC23" s="90"/>
    </row>
    <row r="24" spans="2:29" ht="9" customHeight="1" x14ac:dyDescent="0.2">
      <c r="C24" s="25"/>
      <c r="D24" s="25"/>
      <c r="E24" s="25"/>
      <c r="F24" s="25"/>
      <c r="G24" s="25"/>
      <c r="H24" s="25"/>
      <c r="I24" s="25"/>
      <c r="J24" s="25"/>
      <c r="K24" s="25"/>
      <c r="L24" s="16"/>
      <c r="M24" s="16"/>
      <c r="N24" s="16"/>
    </row>
    <row r="25" spans="2:29" ht="13.5" customHeight="1" x14ac:dyDescent="0.2">
      <c r="B25" s="55" t="s">
        <v>126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</row>
    <row r="26" spans="2:29" ht="13.5" customHeight="1" x14ac:dyDescent="0.2">
      <c r="B26" s="70" t="s">
        <v>139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</row>
    <row r="27" spans="2:29" ht="13.5" customHeight="1" x14ac:dyDescent="0.2">
      <c r="B27" s="55" t="s">
        <v>140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</row>
    <row r="28" spans="2:29" ht="13.5" customHeight="1" x14ac:dyDescent="0.2">
      <c r="B28" s="64" t="s">
        <v>133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</row>
    <row r="29" spans="2:29" ht="13.5" customHeight="1" x14ac:dyDescent="0.2">
      <c r="B29" s="64" t="s">
        <v>123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</row>
    <row r="30" spans="2:29" ht="13.5" customHeight="1" x14ac:dyDescent="0.2"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</row>
    <row r="31" spans="2:29" ht="13.5" customHeight="1" x14ac:dyDescent="0.2">
      <c r="C31" s="20"/>
      <c r="D31" s="20"/>
      <c r="E31" s="20"/>
    </row>
    <row r="32" spans="2:29" ht="13.5" customHeight="1" x14ac:dyDescent="0.2">
      <c r="B32" s="67" t="s">
        <v>75</v>
      </c>
      <c r="C32" s="21"/>
      <c r="D32" s="21"/>
      <c r="E32" s="21"/>
    </row>
  </sheetData>
  <mergeCells count="34">
    <mergeCell ref="B3:Q3"/>
    <mergeCell ref="C7:H7"/>
    <mergeCell ref="B1:P1"/>
    <mergeCell ref="B5:Q5"/>
    <mergeCell ref="B7:B9"/>
    <mergeCell ref="F8:H8"/>
    <mergeCell ref="E8:E9"/>
    <mergeCell ref="I8:I9"/>
    <mergeCell ref="C8:C9"/>
    <mergeCell ref="D8:D9"/>
    <mergeCell ref="I7:N7"/>
    <mergeCell ref="Q8:Q9"/>
    <mergeCell ref="J8:J9"/>
    <mergeCell ref="K8:K9"/>
    <mergeCell ref="L8:N8"/>
    <mergeCell ref="O8:O9"/>
    <mergeCell ref="O7:Q7"/>
    <mergeCell ref="R7:T7"/>
    <mergeCell ref="S8:S9"/>
    <mergeCell ref="T8:T9"/>
    <mergeCell ref="P8:P9"/>
    <mergeCell ref="AA8:AA9"/>
    <mergeCell ref="AA7:AC7"/>
    <mergeCell ref="R8:R9"/>
    <mergeCell ref="V8:V9"/>
    <mergeCell ref="U8:U9"/>
    <mergeCell ref="Y8:Y9"/>
    <mergeCell ref="Z8:Z9"/>
    <mergeCell ref="AB8:AB9"/>
    <mergeCell ref="U7:W7"/>
    <mergeCell ref="AC8:AC9"/>
    <mergeCell ref="W8:W9"/>
    <mergeCell ref="X8:X9"/>
    <mergeCell ref="X7:Z7"/>
  </mergeCells>
  <phoneticPr fontId="0" type="noConversion"/>
  <hyperlinks>
    <hyperlink ref="B32" location="Indice!A1" display="Indice!A1" xr:uid="{00000000-0004-0000-0A00-000000000000}"/>
  </hyperlinks>
  <printOptions horizontalCentered="1"/>
  <pageMargins left="0.47244094488188981" right="0.47244094488188981" top="0.6692913385826772" bottom="0.6692913385826772" header="0" footer="0"/>
  <pageSetup paperSize="9" scale="75" fitToWidth="0" fitToHeight="0" pageOrder="overThenDown" orientation="landscape" horizontalDpi="4294967294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P26"/>
  <sheetViews>
    <sheetView showGridLines="0" zoomScaleNormal="100" workbookViewId="0">
      <selection activeCell="B5" sqref="B5:F5"/>
    </sheetView>
  </sheetViews>
  <sheetFormatPr defaultRowHeight="11.25" x14ac:dyDescent="0.2"/>
  <cols>
    <col min="1" max="1" width="6.7109375" style="12" customWidth="1"/>
    <col min="2" max="2" width="20.7109375" style="12" customWidth="1"/>
    <col min="3" max="6" width="25.85546875" style="12" customWidth="1"/>
    <col min="7" max="7" width="6.7109375" style="12" customWidth="1"/>
    <col min="8" max="8" width="12.85546875" style="12" bestFit="1" customWidth="1"/>
    <col min="9" max="16384" width="9.140625" style="12"/>
  </cols>
  <sheetData>
    <row r="1" spans="2:16" s="74" customFormat="1" ht="15" customHeight="1" x14ac:dyDescent="0.2">
      <c r="B1" s="160" t="s">
        <v>115</v>
      </c>
      <c r="C1" s="160"/>
      <c r="D1" s="160"/>
      <c r="E1" s="160"/>
      <c r="F1" s="160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2:16" s="74" customFormat="1" ht="15" customHeight="1" x14ac:dyDescent="0.2"/>
    <row r="3" spans="2:16" s="74" customFormat="1" ht="15" customHeight="1" x14ac:dyDescent="0.2">
      <c r="B3" s="160" t="s">
        <v>117</v>
      </c>
      <c r="C3" s="160"/>
      <c r="D3" s="160"/>
      <c r="E3" s="160"/>
      <c r="F3" s="160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2:16" s="74" customFormat="1" ht="15" customHeight="1" x14ac:dyDescent="0.2"/>
    <row r="5" spans="2:16" ht="15" customHeight="1" x14ac:dyDescent="0.2">
      <c r="B5" s="158" t="s">
        <v>175</v>
      </c>
      <c r="C5" s="158"/>
      <c r="D5" s="158"/>
      <c r="E5" s="158"/>
      <c r="F5" s="158"/>
    </row>
    <row r="6" spans="2:16" ht="15" customHeight="1" x14ac:dyDescent="0.2">
      <c r="F6" s="26" t="s">
        <v>76</v>
      </c>
      <c r="H6" s="67" t="s">
        <v>75</v>
      </c>
    </row>
    <row r="7" spans="2:16" s="15" customFormat="1" ht="39" customHeight="1" x14ac:dyDescent="0.2">
      <c r="B7" s="78"/>
      <c r="C7" s="79" t="s">
        <v>12</v>
      </c>
      <c r="D7" s="93" t="s">
        <v>80</v>
      </c>
      <c r="E7" s="93" t="s">
        <v>79</v>
      </c>
      <c r="F7" s="91" t="s">
        <v>81</v>
      </c>
    </row>
    <row r="8" spans="2:16" s="15" customFormat="1" ht="21" customHeight="1" x14ac:dyDescent="0.2">
      <c r="B8" s="49" t="s">
        <v>128</v>
      </c>
      <c r="C8" s="24">
        <f>D8+E8+F8</f>
        <v>184</v>
      </c>
      <c r="D8" s="24">
        <f>SUM(D9:D19)</f>
        <v>164</v>
      </c>
      <c r="E8" s="24">
        <f>SUM(E9:E19)</f>
        <v>6</v>
      </c>
      <c r="F8" s="24">
        <f>SUM(F9:F19)</f>
        <v>14</v>
      </c>
    </row>
    <row r="9" spans="2:16" ht="16.5" customHeight="1" x14ac:dyDescent="0.2">
      <c r="B9" s="68" t="s">
        <v>1</v>
      </c>
      <c r="C9" s="25">
        <f t="shared" ref="C9:C19" si="0">D9+E9+F9</f>
        <v>32</v>
      </c>
      <c r="D9" s="139">
        <v>31</v>
      </c>
      <c r="E9" s="132">
        <v>1</v>
      </c>
      <c r="F9" s="132">
        <v>0</v>
      </c>
      <c r="H9" s="15"/>
    </row>
    <row r="10" spans="2:16" ht="16.5" customHeight="1" x14ac:dyDescent="0.2">
      <c r="B10" s="68" t="s">
        <v>2</v>
      </c>
      <c r="C10" s="25">
        <f t="shared" si="0"/>
        <v>18</v>
      </c>
      <c r="D10" s="139">
        <v>16</v>
      </c>
      <c r="E10" s="132">
        <v>0</v>
      </c>
      <c r="F10" s="129">
        <v>2</v>
      </c>
      <c r="H10" s="16"/>
    </row>
    <row r="11" spans="2:16" ht="16.5" customHeight="1" x14ac:dyDescent="0.2">
      <c r="B11" s="68" t="s">
        <v>3</v>
      </c>
      <c r="C11" s="25">
        <f t="shared" si="0"/>
        <v>68</v>
      </c>
      <c r="D11" s="139">
        <v>59</v>
      </c>
      <c r="E11" s="129">
        <v>0</v>
      </c>
      <c r="F11" s="129">
        <v>9</v>
      </c>
      <c r="H11" s="16"/>
    </row>
    <row r="12" spans="2:16" ht="16.5" customHeight="1" x14ac:dyDescent="0.2">
      <c r="B12" s="68" t="s">
        <v>4</v>
      </c>
      <c r="C12" s="25">
        <f t="shared" si="0"/>
        <v>16</v>
      </c>
      <c r="D12" s="139">
        <v>16</v>
      </c>
      <c r="E12" s="129">
        <v>0</v>
      </c>
      <c r="F12" s="132">
        <v>0</v>
      </c>
      <c r="H12" s="16"/>
    </row>
    <row r="13" spans="2:16" ht="16.5" customHeight="1" x14ac:dyDescent="0.2">
      <c r="B13" s="68" t="s">
        <v>5</v>
      </c>
      <c r="C13" s="25">
        <f t="shared" si="0"/>
        <v>9</v>
      </c>
      <c r="D13" s="139">
        <v>8</v>
      </c>
      <c r="E13" s="132">
        <v>1</v>
      </c>
      <c r="F13" s="132">
        <v>0</v>
      </c>
      <c r="H13" s="16"/>
    </row>
    <row r="14" spans="2:16" ht="16.5" customHeight="1" x14ac:dyDescent="0.2">
      <c r="B14" s="68" t="s">
        <v>6</v>
      </c>
      <c r="C14" s="132">
        <f t="shared" si="0"/>
        <v>0</v>
      </c>
      <c r="D14" s="132">
        <v>0</v>
      </c>
      <c r="E14" s="132">
        <v>0</v>
      </c>
      <c r="F14" s="132">
        <v>0</v>
      </c>
      <c r="H14" s="16"/>
    </row>
    <row r="15" spans="2:16" ht="16.5" customHeight="1" x14ac:dyDescent="0.2">
      <c r="B15" s="68" t="s">
        <v>7</v>
      </c>
      <c r="C15" s="132">
        <v>0</v>
      </c>
      <c r="D15" s="132">
        <v>0</v>
      </c>
      <c r="E15" s="132">
        <v>0</v>
      </c>
      <c r="F15" s="132">
        <v>0</v>
      </c>
      <c r="H15" s="16"/>
    </row>
    <row r="16" spans="2:16" ht="16.5" customHeight="1" x14ac:dyDescent="0.2">
      <c r="B16" s="68" t="s">
        <v>8</v>
      </c>
      <c r="C16" s="25">
        <f t="shared" si="0"/>
        <v>22</v>
      </c>
      <c r="D16" s="132">
        <v>17</v>
      </c>
      <c r="E16" s="138">
        <v>2</v>
      </c>
      <c r="F16" s="132">
        <v>3</v>
      </c>
      <c r="H16" s="16"/>
    </row>
    <row r="17" spans="2:8" ht="16.5" customHeight="1" x14ac:dyDescent="0.2">
      <c r="B17" s="68" t="s">
        <v>9</v>
      </c>
      <c r="C17" s="25">
        <f t="shared" si="0"/>
        <v>3</v>
      </c>
      <c r="D17" s="139">
        <v>2</v>
      </c>
      <c r="E17" s="132">
        <v>1</v>
      </c>
      <c r="F17" s="132">
        <v>0</v>
      </c>
      <c r="H17" s="16"/>
    </row>
    <row r="18" spans="2:8" ht="16.5" customHeight="1" x14ac:dyDescent="0.2">
      <c r="B18" s="68" t="s">
        <v>10</v>
      </c>
      <c r="C18" s="25">
        <f t="shared" si="0"/>
        <v>12</v>
      </c>
      <c r="D18" s="139">
        <v>12</v>
      </c>
      <c r="E18" s="132">
        <v>0</v>
      </c>
      <c r="F18" s="132">
        <v>0</v>
      </c>
      <c r="H18" s="16"/>
    </row>
    <row r="19" spans="2:8" ht="16.5" customHeight="1" x14ac:dyDescent="0.2">
      <c r="B19" s="68" t="s">
        <v>11</v>
      </c>
      <c r="C19" s="25">
        <f t="shared" si="0"/>
        <v>4</v>
      </c>
      <c r="D19" s="132">
        <v>3</v>
      </c>
      <c r="E19" s="132">
        <v>1</v>
      </c>
      <c r="F19" s="132">
        <v>0</v>
      </c>
      <c r="H19" s="16"/>
    </row>
    <row r="20" spans="2:8" ht="9" customHeight="1" x14ac:dyDescent="0.2">
      <c r="C20" s="16"/>
      <c r="D20" s="16"/>
      <c r="E20" s="16"/>
      <c r="F20" s="16"/>
      <c r="H20" s="16"/>
    </row>
    <row r="21" spans="2:8" ht="3" customHeight="1" x14ac:dyDescent="0.2">
      <c r="B21" s="81"/>
      <c r="C21" s="96"/>
      <c r="D21" s="96"/>
      <c r="E21" s="96"/>
      <c r="F21" s="96"/>
      <c r="H21" s="16"/>
    </row>
    <row r="22" spans="2:8" ht="9" customHeight="1" x14ac:dyDescent="0.2">
      <c r="C22" s="16"/>
      <c r="D22" s="16"/>
      <c r="E22" s="16"/>
      <c r="F22" s="16"/>
    </row>
    <row r="23" spans="2:8" ht="13.5" customHeight="1" x14ac:dyDescent="0.2">
      <c r="B23" s="159" t="s">
        <v>134</v>
      </c>
      <c r="C23" s="159"/>
      <c r="D23" s="159"/>
      <c r="E23" s="159"/>
      <c r="F23" s="159"/>
    </row>
    <row r="24" spans="2:8" ht="13.5" customHeight="1" x14ac:dyDescent="0.2">
      <c r="B24" s="159" t="s">
        <v>137</v>
      </c>
      <c r="C24" s="159"/>
      <c r="D24" s="159"/>
      <c r="E24" s="159"/>
      <c r="F24" s="159"/>
    </row>
    <row r="25" spans="2:8" ht="13.5" customHeight="1" x14ac:dyDescent="0.2">
      <c r="B25" s="159" t="s">
        <v>138</v>
      </c>
      <c r="C25" s="159"/>
      <c r="D25" s="159"/>
      <c r="E25" s="159"/>
      <c r="F25" s="159"/>
    </row>
    <row r="26" spans="2:8" ht="13.5" customHeight="1" x14ac:dyDescent="0.2">
      <c r="B26" s="64" t="s">
        <v>135</v>
      </c>
      <c r="C26" s="55"/>
      <c r="D26" s="55"/>
      <c r="E26" s="55"/>
      <c r="F26" s="55"/>
    </row>
  </sheetData>
  <mergeCells count="6">
    <mergeCell ref="B5:F5"/>
    <mergeCell ref="B23:F23"/>
    <mergeCell ref="B25:F25"/>
    <mergeCell ref="B1:F1"/>
    <mergeCell ref="B3:F3"/>
    <mergeCell ref="B24:F24"/>
  </mergeCells>
  <phoneticPr fontId="0" type="noConversion"/>
  <hyperlinks>
    <hyperlink ref="H6" location="Indice!A1" display="Indice!A1" xr:uid="{00000000-0004-0000-0B00-000000000000}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AC29"/>
  <sheetViews>
    <sheetView showGridLines="0" zoomScaleNormal="100" workbookViewId="0">
      <pane xSplit="2" topLeftCell="C1" activePane="topRight" state="frozen"/>
      <selection activeCell="B5" sqref="B5:S5"/>
      <selection pane="topRight" activeCell="B5" sqref="B5:P5"/>
    </sheetView>
  </sheetViews>
  <sheetFormatPr defaultRowHeight="11.25" x14ac:dyDescent="0.2"/>
  <cols>
    <col min="1" max="1" width="6.7109375" style="12" customWidth="1"/>
    <col min="2" max="2" width="20.7109375" style="12" customWidth="1"/>
    <col min="3" max="27" width="10.7109375" style="12" customWidth="1"/>
    <col min="28" max="28" width="6.7109375" style="12" customWidth="1"/>
    <col min="29" max="29" width="9.28515625" style="12" customWidth="1"/>
    <col min="30" max="16384" width="9.140625" style="12"/>
  </cols>
  <sheetData>
    <row r="1" spans="2:29" s="74" customFormat="1" ht="15" customHeight="1" x14ac:dyDescent="0.2">
      <c r="B1" s="160" t="s">
        <v>115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</row>
    <row r="2" spans="2:29" s="74" customFormat="1" ht="15" customHeight="1" x14ac:dyDescent="0.2"/>
    <row r="3" spans="2:29" s="74" customFormat="1" ht="15" customHeight="1" x14ac:dyDescent="0.2">
      <c r="B3" s="160" t="s">
        <v>117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</row>
    <row r="4" spans="2:29" s="74" customFormat="1" ht="15" customHeight="1" x14ac:dyDescent="0.2"/>
    <row r="5" spans="2:29" ht="15" customHeight="1" x14ac:dyDescent="0.2">
      <c r="B5" s="158" t="s">
        <v>176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</row>
    <row r="6" spans="2:29" ht="15" customHeight="1" x14ac:dyDescent="0.2">
      <c r="L6" s="26" t="s">
        <v>58</v>
      </c>
      <c r="AA6" s="26"/>
      <c r="AC6" s="45"/>
    </row>
    <row r="7" spans="2:29" s="15" customFormat="1" ht="21" customHeight="1" x14ac:dyDescent="0.2">
      <c r="B7" s="162"/>
      <c r="C7" s="163" t="s">
        <v>12</v>
      </c>
      <c r="D7" s="163"/>
      <c r="E7" s="163"/>
      <c r="F7" s="163"/>
      <c r="G7" s="163"/>
      <c r="H7" s="163" t="s">
        <v>24</v>
      </c>
      <c r="I7" s="163"/>
      <c r="J7" s="163"/>
      <c r="K7" s="163"/>
      <c r="L7" s="163"/>
      <c r="M7" s="163" t="s">
        <v>25</v>
      </c>
      <c r="N7" s="163"/>
      <c r="O7" s="163"/>
      <c r="P7" s="163"/>
      <c r="Q7" s="163"/>
      <c r="R7" s="183" t="s">
        <v>26</v>
      </c>
      <c r="S7" s="163"/>
      <c r="T7" s="163"/>
      <c r="U7" s="163"/>
      <c r="V7" s="163"/>
      <c r="W7" s="163" t="s">
        <v>27</v>
      </c>
      <c r="X7" s="163"/>
      <c r="Y7" s="163"/>
      <c r="Z7" s="163"/>
      <c r="AA7" s="164"/>
    </row>
    <row r="8" spans="2:29" s="15" customFormat="1" ht="21" customHeight="1" x14ac:dyDescent="0.2">
      <c r="B8" s="162"/>
      <c r="C8" s="179" t="s">
        <v>14</v>
      </c>
      <c r="D8" s="179" t="s">
        <v>131</v>
      </c>
      <c r="E8" s="163" t="s">
        <v>16</v>
      </c>
      <c r="F8" s="163"/>
      <c r="G8" s="163"/>
      <c r="H8" s="179" t="s">
        <v>14</v>
      </c>
      <c r="I8" s="179" t="s">
        <v>131</v>
      </c>
      <c r="J8" s="163" t="s">
        <v>16</v>
      </c>
      <c r="K8" s="163"/>
      <c r="L8" s="163"/>
      <c r="M8" s="179" t="s">
        <v>14</v>
      </c>
      <c r="N8" s="179" t="s">
        <v>131</v>
      </c>
      <c r="O8" s="163" t="s">
        <v>16</v>
      </c>
      <c r="P8" s="163"/>
      <c r="Q8" s="163"/>
      <c r="R8" s="179" t="s">
        <v>14</v>
      </c>
      <c r="S8" s="179" t="s">
        <v>131</v>
      </c>
      <c r="T8" s="163" t="s">
        <v>16</v>
      </c>
      <c r="U8" s="163"/>
      <c r="V8" s="163"/>
      <c r="W8" s="179" t="s">
        <v>14</v>
      </c>
      <c r="X8" s="179" t="s">
        <v>131</v>
      </c>
      <c r="Y8" s="163" t="s">
        <v>16</v>
      </c>
      <c r="Z8" s="163"/>
      <c r="AA8" s="164"/>
    </row>
    <row r="9" spans="2:29" s="15" customFormat="1" ht="39" customHeight="1" x14ac:dyDescent="0.2">
      <c r="B9" s="162"/>
      <c r="C9" s="179"/>
      <c r="D9" s="179"/>
      <c r="E9" s="93" t="s">
        <v>17</v>
      </c>
      <c r="F9" s="93" t="s">
        <v>132</v>
      </c>
      <c r="G9" s="93" t="s">
        <v>18</v>
      </c>
      <c r="H9" s="179"/>
      <c r="I9" s="179"/>
      <c r="J9" s="93" t="s">
        <v>17</v>
      </c>
      <c r="K9" s="93" t="s">
        <v>132</v>
      </c>
      <c r="L9" s="93" t="s">
        <v>18</v>
      </c>
      <c r="M9" s="179"/>
      <c r="N9" s="179"/>
      <c r="O9" s="93" t="s">
        <v>17</v>
      </c>
      <c r="P9" s="93" t="s">
        <v>132</v>
      </c>
      <c r="Q9" s="93" t="s">
        <v>18</v>
      </c>
      <c r="R9" s="179"/>
      <c r="S9" s="179"/>
      <c r="T9" s="93" t="s">
        <v>17</v>
      </c>
      <c r="U9" s="93" t="s">
        <v>132</v>
      </c>
      <c r="V9" s="93" t="s">
        <v>18</v>
      </c>
      <c r="W9" s="179"/>
      <c r="X9" s="179"/>
      <c r="Y9" s="93" t="s">
        <v>17</v>
      </c>
      <c r="Z9" s="93" t="s">
        <v>132</v>
      </c>
      <c r="AA9" s="91" t="s">
        <v>18</v>
      </c>
    </row>
    <row r="10" spans="2:29" s="15" customFormat="1" ht="21" customHeight="1" x14ac:dyDescent="0.2">
      <c r="B10" s="49" t="s">
        <v>128</v>
      </c>
      <c r="C10" s="24">
        <f>SUM(C11:C21)</f>
        <v>184</v>
      </c>
      <c r="D10" s="24">
        <f>SUM(D11:D21)</f>
        <v>88779</v>
      </c>
      <c r="E10" s="24">
        <f t="shared" ref="E10:H10" si="0">SUM(E11:E21)</f>
        <v>344</v>
      </c>
      <c r="F10" s="24">
        <f t="shared" si="0"/>
        <v>29361</v>
      </c>
      <c r="G10" s="24">
        <f t="shared" si="0"/>
        <v>1562</v>
      </c>
      <c r="H10" s="24">
        <f t="shared" si="0"/>
        <v>182</v>
      </c>
      <c r="I10" s="24">
        <f>SUM(I11:I21)</f>
        <v>59147</v>
      </c>
      <c r="J10" s="24">
        <f>SUM(J11:J21)</f>
        <v>259</v>
      </c>
      <c r="K10" s="24">
        <f>SUM(K11:K21)</f>
        <v>23555</v>
      </c>
      <c r="L10" s="24">
        <f>SUM(L11:L21)</f>
        <v>1229</v>
      </c>
      <c r="M10" s="24">
        <f t="shared" ref="M10:Q10" si="1">SUM(M11:M21)</f>
        <v>2</v>
      </c>
      <c r="N10" s="24">
        <f t="shared" si="1"/>
        <v>29632</v>
      </c>
      <c r="O10" s="24">
        <f t="shared" si="1"/>
        <v>85</v>
      </c>
      <c r="P10" s="24">
        <f t="shared" si="1"/>
        <v>5806</v>
      </c>
      <c r="Q10" s="24">
        <f t="shared" si="1"/>
        <v>333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</row>
    <row r="11" spans="2:29" ht="16.5" customHeight="1" x14ac:dyDescent="0.2">
      <c r="B11" s="68" t="s">
        <v>1</v>
      </c>
      <c r="C11" s="16">
        <f>H11+M11+W11</f>
        <v>32</v>
      </c>
      <c r="D11" s="16">
        <f t="shared" ref="D11:G11" si="2">I11+N11+X11</f>
        <v>7254</v>
      </c>
      <c r="E11" s="16">
        <f t="shared" si="2"/>
        <v>33</v>
      </c>
      <c r="F11" s="16">
        <f t="shared" si="2"/>
        <v>3274</v>
      </c>
      <c r="G11" s="16">
        <f t="shared" si="2"/>
        <v>159</v>
      </c>
      <c r="H11" s="139">
        <v>32</v>
      </c>
      <c r="I11" s="139">
        <v>7254</v>
      </c>
      <c r="J11" s="139">
        <v>33</v>
      </c>
      <c r="K11" s="139">
        <v>3274</v>
      </c>
      <c r="L11" s="139">
        <v>159</v>
      </c>
      <c r="M11" s="132">
        <v>0</v>
      </c>
      <c r="N11" s="132">
        <v>0</v>
      </c>
      <c r="O11" s="132">
        <v>0</v>
      </c>
      <c r="P11" s="132">
        <v>0</v>
      </c>
      <c r="Q11" s="132">
        <v>0</v>
      </c>
      <c r="R11" s="132">
        <v>0</v>
      </c>
      <c r="S11" s="132">
        <v>0</v>
      </c>
      <c r="T11" s="132">
        <v>0</v>
      </c>
      <c r="U11" s="132">
        <v>0</v>
      </c>
      <c r="V11" s="132">
        <v>0</v>
      </c>
      <c r="W11" s="132">
        <v>0</v>
      </c>
      <c r="X11" s="132">
        <v>0</v>
      </c>
      <c r="Y11" s="132">
        <v>0</v>
      </c>
      <c r="Z11" s="132">
        <v>0</v>
      </c>
      <c r="AA11" s="132">
        <v>0</v>
      </c>
    </row>
    <row r="12" spans="2:29" ht="16.5" customHeight="1" x14ac:dyDescent="0.2">
      <c r="B12" s="68" t="s">
        <v>2</v>
      </c>
      <c r="C12" s="16">
        <f t="shared" ref="C12:C21" si="3">H12+M12+W12</f>
        <v>18</v>
      </c>
      <c r="D12" s="16">
        <f t="shared" ref="D12:D21" si="4">I12+N12+X12</f>
        <v>5420</v>
      </c>
      <c r="E12" s="16">
        <f t="shared" ref="E12:E21" si="5">J12+O12+Y12</f>
        <v>26</v>
      </c>
      <c r="F12" s="16">
        <f t="shared" ref="F12:F21" si="6">K12+P12+Z12</f>
        <v>1981</v>
      </c>
      <c r="G12" s="16">
        <f t="shared" ref="G12:G21" si="7">L12+Q12+AA12</f>
        <v>115</v>
      </c>
      <c r="H12" s="139">
        <v>18</v>
      </c>
      <c r="I12" s="139">
        <v>5420</v>
      </c>
      <c r="J12" s="139">
        <v>26</v>
      </c>
      <c r="K12" s="139">
        <v>1981</v>
      </c>
      <c r="L12" s="139">
        <v>115</v>
      </c>
      <c r="M12" s="132">
        <v>0</v>
      </c>
      <c r="N12" s="132">
        <v>0</v>
      </c>
      <c r="O12" s="132">
        <v>0</v>
      </c>
      <c r="P12" s="132">
        <v>0</v>
      </c>
      <c r="Q12" s="132">
        <v>0</v>
      </c>
      <c r="R12" s="132">
        <v>0</v>
      </c>
      <c r="S12" s="132">
        <v>0</v>
      </c>
      <c r="T12" s="132">
        <v>0</v>
      </c>
      <c r="U12" s="132">
        <v>0</v>
      </c>
      <c r="V12" s="132">
        <v>0</v>
      </c>
      <c r="W12" s="132">
        <v>0</v>
      </c>
      <c r="X12" s="132">
        <v>0</v>
      </c>
      <c r="Y12" s="132">
        <v>0</v>
      </c>
      <c r="Z12" s="132">
        <v>0</v>
      </c>
      <c r="AA12" s="132">
        <v>0</v>
      </c>
    </row>
    <row r="13" spans="2:29" ht="16.5" customHeight="1" x14ac:dyDescent="0.2">
      <c r="B13" s="68" t="s">
        <v>3</v>
      </c>
      <c r="C13" s="16">
        <f t="shared" si="3"/>
        <v>68</v>
      </c>
      <c r="D13" s="16">
        <f t="shared" si="4"/>
        <v>57149</v>
      </c>
      <c r="E13" s="16">
        <f t="shared" si="5"/>
        <v>196</v>
      </c>
      <c r="F13" s="16">
        <f t="shared" si="6"/>
        <v>15845</v>
      </c>
      <c r="G13" s="16">
        <f t="shared" si="7"/>
        <v>844</v>
      </c>
      <c r="H13" s="139">
        <v>66</v>
      </c>
      <c r="I13" s="139">
        <v>27517</v>
      </c>
      <c r="J13" s="139">
        <v>111</v>
      </c>
      <c r="K13" s="139">
        <v>10039</v>
      </c>
      <c r="L13" s="139">
        <v>511</v>
      </c>
      <c r="M13" s="132">
        <v>2</v>
      </c>
      <c r="N13" s="140">
        <v>29632</v>
      </c>
      <c r="O13" s="140">
        <v>85</v>
      </c>
      <c r="P13" s="140">
        <v>5806</v>
      </c>
      <c r="Q13" s="132">
        <v>333</v>
      </c>
      <c r="R13" s="132">
        <v>0</v>
      </c>
      <c r="S13" s="132">
        <v>0</v>
      </c>
      <c r="T13" s="132">
        <v>0</v>
      </c>
      <c r="U13" s="132">
        <v>0</v>
      </c>
      <c r="V13" s="132">
        <v>0</v>
      </c>
      <c r="W13" s="132">
        <v>0</v>
      </c>
      <c r="X13" s="132">
        <v>0</v>
      </c>
      <c r="Y13" s="132">
        <v>0</v>
      </c>
      <c r="Z13" s="132">
        <v>0</v>
      </c>
      <c r="AA13" s="132">
        <v>0</v>
      </c>
    </row>
    <row r="14" spans="2:29" ht="16.5" customHeight="1" x14ac:dyDescent="0.2">
      <c r="B14" s="68" t="s">
        <v>4</v>
      </c>
      <c r="C14" s="16">
        <f t="shared" si="3"/>
        <v>16</v>
      </c>
      <c r="D14" s="16">
        <f t="shared" si="4"/>
        <v>3977</v>
      </c>
      <c r="E14" s="16">
        <f t="shared" si="5"/>
        <v>16</v>
      </c>
      <c r="F14" s="16">
        <f t="shared" si="6"/>
        <v>1509</v>
      </c>
      <c r="G14" s="16">
        <f t="shared" si="7"/>
        <v>78</v>
      </c>
      <c r="H14" s="139">
        <v>16</v>
      </c>
      <c r="I14" s="139">
        <v>3977</v>
      </c>
      <c r="J14" s="139">
        <v>16</v>
      </c>
      <c r="K14" s="139">
        <v>1509</v>
      </c>
      <c r="L14" s="139">
        <v>78</v>
      </c>
      <c r="M14" s="132">
        <v>0</v>
      </c>
      <c r="N14" s="132">
        <v>0</v>
      </c>
      <c r="O14" s="132">
        <v>0</v>
      </c>
      <c r="P14" s="132">
        <v>0</v>
      </c>
      <c r="Q14" s="132">
        <v>0</v>
      </c>
      <c r="R14" s="132">
        <v>0</v>
      </c>
      <c r="S14" s="132">
        <v>0</v>
      </c>
      <c r="T14" s="132">
        <v>0</v>
      </c>
      <c r="U14" s="132">
        <v>0</v>
      </c>
      <c r="V14" s="132">
        <v>0</v>
      </c>
      <c r="W14" s="132">
        <v>0</v>
      </c>
      <c r="X14" s="132">
        <v>0</v>
      </c>
      <c r="Y14" s="132">
        <v>0</v>
      </c>
      <c r="Z14" s="132">
        <v>0</v>
      </c>
      <c r="AA14" s="132">
        <v>0</v>
      </c>
    </row>
    <row r="15" spans="2:29" ht="16.5" customHeight="1" x14ac:dyDescent="0.2">
      <c r="B15" s="68" t="s">
        <v>5</v>
      </c>
      <c r="C15" s="16">
        <f t="shared" si="3"/>
        <v>9</v>
      </c>
      <c r="D15" s="16">
        <f t="shared" si="4"/>
        <v>2332</v>
      </c>
      <c r="E15" s="16">
        <f t="shared" si="5"/>
        <v>10</v>
      </c>
      <c r="F15" s="16">
        <f t="shared" si="6"/>
        <v>952</v>
      </c>
      <c r="G15" s="16">
        <f t="shared" si="7"/>
        <v>52</v>
      </c>
      <c r="H15" s="139">
        <v>9</v>
      </c>
      <c r="I15" s="139">
        <v>2332</v>
      </c>
      <c r="J15" s="139">
        <v>10</v>
      </c>
      <c r="K15" s="139">
        <v>952</v>
      </c>
      <c r="L15" s="139">
        <v>52</v>
      </c>
      <c r="M15" s="132">
        <v>0</v>
      </c>
      <c r="N15" s="132">
        <v>0</v>
      </c>
      <c r="O15" s="132">
        <v>0</v>
      </c>
      <c r="P15" s="132">
        <v>0</v>
      </c>
      <c r="Q15" s="132">
        <v>0</v>
      </c>
      <c r="R15" s="132">
        <v>0</v>
      </c>
      <c r="S15" s="132">
        <v>0</v>
      </c>
      <c r="T15" s="132">
        <v>0</v>
      </c>
      <c r="U15" s="132">
        <v>0</v>
      </c>
      <c r="V15" s="132">
        <v>0</v>
      </c>
      <c r="W15" s="132">
        <v>0</v>
      </c>
      <c r="X15" s="132">
        <v>0</v>
      </c>
      <c r="Y15" s="132">
        <v>0</v>
      </c>
      <c r="Z15" s="132">
        <v>0</v>
      </c>
      <c r="AA15" s="132">
        <v>0</v>
      </c>
    </row>
    <row r="16" spans="2:29" ht="16.5" customHeight="1" x14ac:dyDescent="0.2">
      <c r="B16" s="68" t="s">
        <v>6</v>
      </c>
      <c r="C16" s="132">
        <v>0</v>
      </c>
      <c r="D16" s="132">
        <v>0</v>
      </c>
      <c r="E16" s="132">
        <v>0</v>
      </c>
      <c r="F16" s="132">
        <v>0</v>
      </c>
      <c r="G16" s="132">
        <v>0</v>
      </c>
      <c r="H16" s="132">
        <v>0</v>
      </c>
      <c r="I16" s="132">
        <v>0</v>
      </c>
      <c r="J16" s="132">
        <v>0</v>
      </c>
      <c r="K16" s="132">
        <v>0</v>
      </c>
      <c r="L16" s="132">
        <v>0</v>
      </c>
      <c r="M16" s="132">
        <v>0</v>
      </c>
      <c r="N16" s="132">
        <v>0</v>
      </c>
      <c r="O16" s="132">
        <v>0</v>
      </c>
      <c r="P16" s="132">
        <v>0</v>
      </c>
      <c r="Q16" s="132">
        <v>0</v>
      </c>
      <c r="R16" s="132">
        <v>0</v>
      </c>
      <c r="S16" s="132">
        <v>0</v>
      </c>
      <c r="T16" s="132">
        <v>0</v>
      </c>
      <c r="U16" s="132">
        <v>0</v>
      </c>
      <c r="V16" s="132">
        <v>0</v>
      </c>
      <c r="W16" s="132">
        <v>0</v>
      </c>
      <c r="X16" s="132">
        <v>0</v>
      </c>
      <c r="Y16" s="132">
        <v>0</v>
      </c>
      <c r="Z16" s="132">
        <v>0</v>
      </c>
      <c r="AA16" s="132">
        <v>0</v>
      </c>
    </row>
    <row r="17" spans="2:27" ht="16.5" customHeight="1" x14ac:dyDescent="0.2">
      <c r="B17" s="68" t="s">
        <v>7</v>
      </c>
      <c r="C17" s="132">
        <v>0</v>
      </c>
      <c r="D17" s="132">
        <v>0</v>
      </c>
      <c r="E17" s="132">
        <v>0</v>
      </c>
      <c r="F17" s="132">
        <v>0</v>
      </c>
      <c r="G17" s="132">
        <v>0</v>
      </c>
      <c r="H17" s="132">
        <v>0</v>
      </c>
      <c r="I17" s="132">
        <v>0</v>
      </c>
      <c r="J17" s="132">
        <v>0</v>
      </c>
      <c r="K17" s="132">
        <v>0</v>
      </c>
      <c r="L17" s="132">
        <v>0</v>
      </c>
      <c r="M17" s="132">
        <v>0</v>
      </c>
      <c r="N17" s="132">
        <v>0</v>
      </c>
      <c r="O17" s="132">
        <v>0</v>
      </c>
      <c r="P17" s="132">
        <v>0</v>
      </c>
      <c r="Q17" s="132">
        <v>0</v>
      </c>
      <c r="R17" s="132">
        <v>0</v>
      </c>
      <c r="S17" s="132">
        <v>0</v>
      </c>
      <c r="T17" s="132">
        <v>0</v>
      </c>
      <c r="U17" s="132">
        <v>0</v>
      </c>
      <c r="V17" s="132">
        <v>0</v>
      </c>
      <c r="W17" s="132">
        <v>0</v>
      </c>
      <c r="X17" s="132">
        <v>0</v>
      </c>
      <c r="Y17" s="132">
        <v>0</v>
      </c>
      <c r="Z17" s="132">
        <v>0</v>
      </c>
      <c r="AA17" s="132">
        <v>0</v>
      </c>
    </row>
    <row r="18" spans="2:27" ht="16.5" customHeight="1" x14ac:dyDescent="0.2">
      <c r="B18" s="68" t="s">
        <v>8</v>
      </c>
      <c r="C18" s="16">
        <f t="shared" si="3"/>
        <v>22</v>
      </c>
      <c r="D18" s="16">
        <f t="shared" si="4"/>
        <v>8988</v>
      </c>
      <c r="E18" s="16">
        <f t="shared" si="5"/>
        <v>42</v>
      </c>
      <c r="F18" s="16">
        <f t="shared" si="6"/>
        <v>4004</v>
      </c>
      <c r="G18" s="16">
        <f t="shared" si="7"/>
        <v>213</v>
      </c>
      <c r="H18" s="139">
        <v>22</v>
      </c>
      <c r="I18" s="139">
        <v>8988</v>
      </c>
      <c r="J18" s="139">
        <v>42</v>
      </c>
      <c r="K18" s="139">
        <v>4004</v>
      </c>
      <c r="L18" s="139">
        <v>213</v>
      </c>
      <c r="M18" s="132">
        <v>0</v>
      </c>
      <c r="N18" s="132">
        <v>0</v>
      </c>
      <c r="O18" s="132">
        <v>0</v>
      </c>
      <c r="P18" s="132">
        <v>0</v>
      </c>
      <c r="Q18" s="132">
        <v>0</v>
      </c>
      <c r="R18" s="132">
        <v>0</v>
      </c>
      <c r="S18" s="132">
        <v>0</v>
      </c>
      <c r="T18" s="132">
        <v>0</v>
      </c>
      <c r="U18" s="132">
        <v>0</v>
      </c>
      <c r="V18" s="132">
        <v>0</v>
      </c>
      <c r="W18" s="132">
        <v>0</v>
      </c>
      <c r="X18" s="132">
        <v>0</v>
      </c>
      <c r="Y18" s="132">
        <v>0</v>
      </c>
      <c r="Z18" s="132">
        <v>0</v>
      </c>
      <c r="AA18" s="132">
        <v>0</v>
      </c>
    </row>
    <row r="19" spans="2:27" ht="16.5" customHeight="1" x14ac:dyDescent="0.2">
      <c r="B19" s="68" t="s">
        <v>9</v>
      </c>
      <c r="C19" s="16">
        <f t="shared" si="3"/>
        <v>3</v>
      </c>
      <c r="D19" s="16">
        <f t="shared" si="4"/>
        <v>504</v>
      </c>
      <c r="E19" s="16">
        <f t="shared" si="5"/>
        <v>4</v>
      </c>
      <c r="F19" s="16">
        <f t="shared" si="6"/>
        <v>308</v>
      </c>
      <c r="G19" s="16">
        <f t="shared" si="7"/>
        <v>18</v>
      </c>
      <c r="H19" s="139">
        <v>3</v>
      </c>
      <c r="I19" s="139">
        <v>504</v>
      </c>
      <c r="J19" s="139">
        <v>4</v>
      </c>
      <c r="K19" s="139">
        <v>308</v>
      </c>
      <c r="L19" s="139">
        <v>18</v>
      </c>
      <c r="M19" s="132">
        <v>0</v>
      </c>
      <c r="N19" s="132">
        <v>0</v>
      </c>
      <c r="O19" s="132">
        <v>0</v>
      </c>
      <c r="P19" s="132">
        <v>0</v>
      </c>
      <c r="Q19" s="132">
        <v>0</v>
      </c>
      <c r="R19" s="132">
        <v>0</v>
      </c>
      <c r="S19" s="132">
        <v>0</v>
      </c>
      <c r="T19" s="132">
        <v>0</v>
      </c>
      <c r="U19" s="132">
        <v>0</v>
      </c>
      <c r="V19" s="132">
        <v>0</v>
      </c>
      <c r="W19" s="132">
        <v>0</v>
      </c>
      <c r="X19" s="132">
        <v>0</v>
      </c>
      <c r="Y19" s="132">
        <v>0</v>
      </c>
      <c r="Z19" s="132">
        <v>0</v>
      </c>
      <c r="AA19" s="132">
        <v>0</v>
      </c>
    </row>
    <row r="20" spans="2:27" ht="16.5" customHeight="1" x14ac:dyDescent="0.2">
      <c r="B20" s="68" t="s">
        <v>10</v>
      </c>
      <c r="C20" s="16">
        <f t="shared" si="3"/>
        <v>12</v>
      </c>
      <c r="D20" s="16">
        <f t="shared" si="4"/>
        <v>2587</v>
      </c>
      <c r="E20" s="16">
        <f t="shared" si="5"/>
        <v>12</v>
      </c>
      <c r="F20" s="16">
        <f t="shared" si="6"/>
        <v>1173</v>
      </c>
      <c r="G20" s="16">
        <f t="shared" si="7"/>
        <v>61</v>
      </c>
      <c r="H20" s="139">
        <v>12</v>
      </c>
      <c r="I20" s="139">
        <v>2587</v>
      </c>
      <c r="J20" s="139">
        <v>12</v>
      </c>
      <c r="K20" s="139">
        <v>1173</v>
      </c>
      <c r="L20" s="139">
        <v>61</v>
      </c>
      <c r="M20" s="132">
        <v>0</v>
      </c>
      <c r="N20" s="132">
        <v>0</v>
      </c>
      <c r="O20" s="132">
        <v>0</v>
      </c>
      <c r="P20" s="132">
        <v>0</v>
      </c>
      <c r="Q20" s="132">
        <v>0</v>
      </c>
      <c r="R20" s="132">
        <v>0</v>
      </c>
      <c r="S20" s="132">
        <v>0</v>
      </c>
      <c r="T20" s="132">
        <v>0</v>
      </c>
      <c r="U20" s="132">
        <v>0</v>
      </c>
      <c r="V20" s="132">
        <v>0</v>
      </c>
      <c r="W20" s="132">
        <v>0</v>
      </c>
      <c r="X20" s="132">
        <v>0</v>
      </c>
      <c r="Y20" s="132">
        <v>0</v>
      </c>
      <c r="Z20" s="132">
        <v>0</v>
      </c>
      <c r="AA20" s="132">
        <v>0</v>
      </c>
    </row>
    <row r="21" spans="2:27" ht="16.5" customHeight="1" x14ac:dyDescent="0.2">
      <c r="B21" s="68" t="s">
        <v>11</v>
      </c>
      <c r="C21" s="16">
        <f t="shared" si="3"/>
        <v>4</v>
      </c>
      <c r="D21" s="16">
        <f t="shared" si="4"/>
        <v>568</v>
      </c>
      <c r="E21" s="16">
        <f t="shared" si="5"/>
        <v>5</v>
      </c>
      <c r="F21" s="16">
        <f t="shared" si="6"/>
        <v>315</v>
      </c>
      <c r="G21" s="16">
        <f t="shared" si="7"/>
        <v>22</v>
      </c>
      <c r="H21" s="132">
        <v>4</v>
      </c>
      <c r="I21" s="132">
        <v>568</v>
      </c>
      <c r="J21" s="132">
        <v>5</v>
      </c>
      <c r="K21" s="132">
        <v>315</v>
      </c>
      <c r="L21" s="132">
        <v>22</v>
      </c>
      <c r="M21" s="132">
        <v>0</v>
      </c>
      <c r="N21" s="132">
        <v>0</v>
      </c>
      <c r="O21" s="132">
        <v>0</v>
      </c>
      <c r="P21" s="132">
        <v>0</v>
      </c>
      <c r="Q21" s="132">
        <v>0</v>
      </c>
      <c r="R21" s="132">
        <v>0</v>
      </c>
      <c r="S21" s="132">
        <v>0</v>
      </c>
      <c r="T21" s="132">
        <v>0</v>
      </c>
      <c r="U21" s="132">
        <v>0</v>
      </c>
      <c r="V21" s="132">
        <v>0</v>
      </c>
      <c r="W21" s="132">
        <v>0</v>
      </c>
      <c r="X21" s="132">
        <v>0</v>
      </c>
      <c r="Y21" s="132">
        <v>0</v>
      </c>
      <c r="Z21" s="132">
        <v>0</v>
      </c>
      <c r="AA21" s="132">
        <v>0</v>
      </c>
    </row>
    <row r="22" spans="2:27" ht="9" customHeight="1" x14ac:dyDescent="0.2">
      <c r="L22" s="14"/>
      <c r="V22" s="14"/>
      <c r="W22" s="25"/>
      <c r="X22" s="25"/>
      <c r="Y22" s="25"/>
      <c r="Z22" s="25"/>
      <c r="AA22" s="25"/>
    </row>
    <row r="23" spans="2:27" ht="3" customHeight="1" x14ac:dyDescent="0.2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94"/>
      <c r="M23" s="81"/>
      <c r="N23" s="81"/>
      <c r="O23" s="81"/>
      <c r="P23" s="81"/>
      <c r="Q23" s="81"/>
      <c r="R23" s="81"/>
      <c r="S23" s="81"/>
      <c r="T23" s="81"/>
      <c r="U23" s="81"/>
      <c r="V23" s="94"/>
      <c r="W23" s="90"/>
      <c r="X23" s="90"/>
      <c r="Y23" s="90"/>
      <c r="Z23" s="90"/>
      <c r="AA23" s="90"/>
    </row>
    <row r="24" spans="2:27" ht="9" customHeight="1" x14ac:dyDescent="0.2">
      <c r="C24" s="25"/>
      <c r="D24" s="25"/>
      <c r="E24" s="25"/>
      <c r="F24" s="25"/>
      <c r="G24" s="25"/>
      <c r="H24" s="16"/>
      <c r="I24" s="16"/>
      <c r="J24" s="16"/>
      <c r="K24" s="16"/>
      <c r="L24" s="16"/>
    </row>
    <row r="25" spans="2:27" ht="12.75" customHeight="1" x14ac:dyDescent="0.2">
      <c r="B25" s="159" t="s">
        <v>134</v>
      </c>
      <c r="C25" s="159"/>
      <c r="D25" s="159"/>
      <c r="E25" s="159"/>
      <c r="F25" s="159"/>
      <c r="G25" s="159"/>
      <c r="H25" s="159"/>
      <c r="I25" s="159"/>
      <c r="J25" s="159"/>
      <c r="K25" s="159"/>
      <c r="L25" s="159"/>
    </row>
    <row r="26" spans="2:27" ht="13.5" customHeight="1" x14ac:dyDescent="0.2">
      <c r="B26" s="159" t="s">
        <v>122</v>
      </c>
      <c r="C26" s="159"/>
      <c r="D26" s="159"/>
      <c r="E26" s="159"/>
      <c r="F26" s="159"/>
      <c r="G26" s="159"/>
      <c r="H26" s="159"/>
      <c r="I26" s="159"/>
      <c r="J26" s="159"/>
      <c r="K26" s="159"/>
      <c r="L26" s="159"/>
    </row>
    <row r="27" spans="2:27" ht="13.5" customHeight="1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2:27" ht="13.5" customHeight="1" x14ac:dyDescent="0.2"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</row>
    <row r="29" spans="2:27" ht="13.5" customHeight="1" x14ac:dyDescent="0.2">
      <c r="B29" s="67" t="s">
        <v>75</v>
      </c>
      <c r="C29" s="21"/>
      <c r="D29" s="21"/>
      <c r="E29" s="21"/>
      <c r="F29" s="21"/>
      <c r="G29" s="21"/>
    </row>
  </sheetData>
  <mergeCells count="26">
    <mergeCell ref="N8:N9"/>
    <mergeCell ref="O8:Q8"/>
    <mergeCell ref="B26:L26"/>
    <mergeCell ref="J8:L8"/>
    <mergeCell ref="B7:B9"/>
    <mergeCell ref="C7:G7"/>
    <mergeCell ref="H7:L7"/>
    <mergeCell ref="C8:C9"/>
    <mergeCell ref="B25:L25"/>
    <mergeCell ref="I8:I9"/>
    <mergeCell ref="B1:P1"/>
    <mergeCell ref="B3:P3"/>
    <mergeCell ref="B5:P5"/>
    <mergeCell ref="W7:AA7"/>
    <mergeCell ref="W8:W9"/>
    <mergeCell ref="X8:X9"/>
    <mergeCell ref="Y8:AA8"/>
    <mergeCell ref="M7:Q7"/>
    <mergeCell ref="R7:V7"/>
    <mergeCell ref="D8:D9"/>
    <mergeCell ref="E8:G8"/>
    <mergeCell ref="H8:H9"/>
    <mergeCell ref="R8:R9"/>
    <mergeCell ref="S8:S9"/>
    <mergeCell ref="T8:V8"/>
    <mergeCell ref="M8:M9"/>
  </mergeCells>
  <phoneticPr fontId="0" type="noConversion"/>
  <hyperlinks>
    <hyperlink ref="B29" location="Indice!A1" display="Indice!A1" xr:uid="{00000000-0004-0000-0C00-000000000000}"/>
  </hyperlinks>
  <printOptions horizontalCentered="1"/>
  <pageMargins left="0.47244094488188981" right="0.47244094488188981" top="0.6692913385826772" bottom="0.6692913385826772" header="0" footer="0"/>
  <pageSetup paperSize="9" scale="93" fitToWidth="2" fitToHeight="2" orientation="landscape" horizontalDpi="4294967294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S32"/>
  <sheetViews>
    <sheetView showGridLines="0" zoomScaleNormal="100" workbookViewId="0">
      <selection activeCell="B5" sqref="B5:Q5"/>
    </sheetView>
  </sheetViews>
  <sheetFormatPr defaultRowHeight="11.25" x14ac:dyDescent="0.2"/>
  <cols>
    <col min="1" max="1" width="6.7109375" style="12" customWidth="1"/>
    <col min="2" max="2" width="20.7109375" style="12" customWidth="1"/>
    <col min="3" max="17" width="10.7109375" style="12" customWidth="1"/>
    <col min="18" max="18" width="6.7109375" style="12" customWidth="1"/>
    <col min="19" max="19" width="9" style="12" customWidth="1"/>
    <col min="20" max="16384" width="9.140625" style="12"/>
  </cols>
  <sheetData>
    <row r="1" spans="2:19" s="74" customFormat="1" ht="15" customHeight="1" x14ac:dyDescent="0.2">
      <c r="B1" s="160" t="s">
        <v>115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</row>
    <row r="2" spans="2:19" s="74" customFormat="1" ht="15" customHeight="1" x14ac:dyDescent="0.2"/>
    <row r="3" spans="2:19" s="74" customFormat="1" ht="15" customHeight="1" x14ac:dyDescent="0.2">
      <c r="B3" s="160" t="s">
        <v>117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</row>
    <row r="4" spans="2:19" s="74" customFormat="1" ht="15" customHeight="1" x14ac:dyDescent="0.2"/>
    <row r="5" spans="2:19" ht="15" customHeight="1" x14ac:dyDescent="0.2">
      <c r="B5" s="158" t="s">
        <v>177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</row>
    <row r="6" spans="2:19" ht="15" customHeight="1" x14ac:dyDescent="0.2">
      <c r="H6" s="14"/>
      <c r="K6" s="26" t="s">
        <v>58</v>
      </c>
      <c r="Q6" s="26" t="s">
        <v>76</v>
      </c>
      <c r="S6" s="45"/>
    </row>
    <row r="7" spans="2:19" s="15" customFormat="1" ht="21" customHeight="1" x14ac:dyDescent="0.2">
      <c r="B7" s="162"/>
      <c r="C7" s="163" t="s">
        <v>12</v>
      </c>
      <c r="D7" s="163"/>
      <c r="E7" s="163"/>
      <c r="F7" s="163" t="s">
        <v>28</v>
      </c>
      <c r="G7" s="163"/>
      <c r="H7" s="163"/>
      <c r="I7" s="163" t="s">
        <v>29</v>
      </c>
      <c r="J7" s="163"/>
      <c r="K7" s="163"/>
      <c r="L7" s="163" t="s">
        <v>30</v>
      </c>
      <c r="M7" s="163"/>
      <c r="N7" s="163"/>
      <c r="O7" s="163" t="s">
        <v>31</v>
      </c>
      <c r="P7" s="163"/>
      <c r="Q7" s="164"/>
    </row>
    <row r="8" spans="2:19" s="15" customFormat="1" ht="21" customHeight="1" x14ac:dyDescent="0.2">
      <c r="B8" s="162"/>
      <c r="C8" s="179" t="s">
        <v>0</v>
      </c>
      <c r="D8" s="163" t="s">
        <v>13</v>
      </c>
      <c r="E8" s="163"/>
      <c r="F8" s="179" t="s">
        <v>0</v>
      </c>
      <c r="G8" s="163" t="s">
        <v>13</v>
      </c>
      <c r="H8" s="163"/>
      <c r="I8" s="179" t="s">
        <v>0</v>
      </c>
      <c r="J8" s="163" t="s">
        <v>13</v>
      </c>
      <c r="K8" s="163"/>
      <c r="L8" s="179" t="s">
        <v>0</v>
      </c>
      <c r="M8" s="163" t="s">
        <v>13</v>
      </c>
      <c r="N8" s="163"/>
      <c r="O8" s="179" t="s">
        <v>0</v>
      </c>
      <c r="P8" s="163" t="s">
        <v>13</v>
      </c>
      <c r="Q8" s="164"/>
    </row>
    <row r="9" spans="2:19" s="15" customFormat="1" ht="21" customHeight="1" x14ac:dyDescent="0.2">
      <c r="B9" s="162"/>
      <c r="C9" s="179"/>
      <c r="D9" s="93" t="s">
        <v>0</v>
      </c>
      <c r="E9" s="93" t="s">
        <v>16</v>
      </c>
      <c r="F9" s="179"/>
      <c r="G9" s="93" t="s">
        <v>0</v>
      </c>
      <c r="H9" s="93" t="s">
        <v>16</v>
      </c>
      <c r="I9" s="179"/>
      <c r="J9" s="93" t="s">
        <v>0</v>
      </c>
      <c r="K9" s="93" t="s">
        <v>16</v>
      </c>
      <c r="L9" s="179"/>
      <c r="M9" s="93" t="s">
        <v>0</v>
      </c>
      <c r="N9" s="93" t="s">
        <v>16</v>
      </c>
      <c r="O9" s="179"/>
      <c r="P9" s="93" t="s">
        <v>0</v>
      </c>
      <c r="Q9" s="91" t="s">
        <v>16</v>
      </c>
    </row>
    <row r="10" spans="2:19" s="15" customFormat="1" ht="21" customHeight="1" x14ac:dyDescent="0.2">
      <c r="B10" s="49" t="s">
        <v>128</v>
      </c>
      <c r="C10" s="24">
        <f>SUM(C11:C21)</f>
        <v>228</v>
      </c>
      <c r="D10" s="24">
        <f t="shared" ref="D10:N10" si="0">SUM(D11:D21)</f>
        <v>184</v>
      </c>
      <c r="E10" s="24">
        <f t="shared" si="0"/>
        <v>344</v>
      </c>
      <c r="F10" s="24">
        <f>SUM(F11:F21)</f>
        <v>185</v>
      </c>
      <c r="G10" s="24">
        <f>SUM(G11:G21)</f>
        <v>153</v>
      </c>
      <c r="H10" s="24">
        <f t="shared" si="0"/>
        <v>166</v>
      </c>
      <c r="I10" s="24">
        <f t="shared" si="0"/>
        <v>2</v>
      </c>
      <c r="J10" s="24">
        <f t="shared" si="0"/>
        <v>1</v>
      </c>
      <c r="K10" s="24">
        <f t="shared" si="0"/>
        <v>1</v>
      </c>
      <c r="L10" s="24">
        <f t="shared" si="0"/>
        <v>41</v>
      </c>
      <c r="M10" s="24">
        <f t="shared" si="0"/>
        <v>30</v>
      </c>
      <c r="N10" s="24">
        <f t="shared" si="0"/>
        <v>177</v>
      </c>
      <c r="O10" s="133">
        <v>0</v>
      </c>
      <c r="P10" s="133">
        <v>0</v>
      </c>
      <c r="Q10" s="133">
        <v>0</v>
      </c>
    </row>
    <row r="11" spans="2:19" ht="16.5" customHeight="1" x14ac:dyDescent="0.2">
      <c r="B11" s="68" t="s">
        <v>1</v>
      </c>
      <c r="C11" s="25">
        <f>SUM(F11,I11,L11,O11)</f>
        <v>32</v>
      </c>
      <c r="D11" s="25">
        <f>SUM(G11,J11,M11,P11)</f>
        <v>32</v>
      </c>
      <c r="E11" s="25">
        <f>SUM(H11,K11,N11,Q11)</f>
        <v>33</v>
      </c>
      <c r="F11" s="139">
        <v>30</v>
      </c>
      <c r="G11" s="139">
        <v>30</v>
      </c>
      <c r="H11" s="138">
        <v>30</v>
      </c>
      <c r="I11" s="128">
        <v>0</v>
      </c>
      <c r="J11" s="128">
        <v>0</v>
      </c>
      <c r="K11" s="128">
        <v>0</v>
      </c>
      <c r="L11" s="129">
        <v>2</v>
      </c>
      <c r="M11" s="128">
        <v>2</v>
      </c>
      <c r="N11" s="128">
        <v>3</v>
      </c>
      <c r="O11" s="21">
        <v>0</v>
      </c>
      <c r="P11" s="21">
        <v>0</v>
      </c>
      <c r="Q11" s="21">
        <v>0</v>
      </c>
    </row>
    <row r="12" spans="2:19" ht="16.5" customHeight="1" x14ac:dyDescent="0.2">
      <c r="B12" s="68" t="s">
        <v>2</v>
      </c>
      <c r="C12" s="25">
        <f t="shared" ref="C12:C22" si="1">SUM(F12,I12,L12,O12)</f>
        <v>21</v>
      </c>
      <c r="D12" s="25">
        <f t="shared" ref="D12:D21" si="2">SUM(G12,J12,M12,P12)</f>
        <v>18</v>
      </c>
      <c r="E12" s="25">
        <f t="shared" ref="E12:E21" si="3">SUM(H12,K12,N12,Q12)</f>
        <v>26</v>
      </c>
      <c r="F12" s="139">
        <v>18</v>
      </c>
      <c r="G12" s="139">
        <v>17</v>
      </c>
      <c r="H12" s="138">
        <v>25</v>
      </c>
      <c r="I12" s="128">
        <v>1</v>
      </c>
      <c r="J12" s="128">
        <v>0</v>
      </c>
      <c r="K12" s="128">
        <v>0</v>
      </c>
      <c r="L12" s="129">
        <v>2</v>
      </c>
      <c r="M12" s="128">
        <v>1</v>
      </c>
      <c r="N12" s="128">
        <v>1</v>
      </c>
      <c r="O12" s="21">
        <v>0</v>
      </c>
      <c r="P12" s="21">
        <v>0</v>
      </c>
      <c r="Q12" s="21">
        <v>0</v>
      </c>
    </row>
    <row r="13" spans="2:19" ht="16.5" customHeight="1" x14ac:dyDescent="0.2">
      <c r="B13" s="68" t="s">
        <v>3</v>
      </c>
      <c r="C13" s="25">
        <f t="shared" si="1"/>
        <v>74</v>
      </c>
      <c r="D13" s="25">
        <f t="shared" si="2"/>
        <v>68</v>
      </c>
      <c r="E13" s="25">
        <f t="shared" si="3"/>
        <v>196</v>
      </c>
      <c r="F13" s="139">
        <v>54</v>
      </c>
      <c r="G13" s="139">
        <v>51</v>
      </c>
      <c r="H13" s="138">
        <v>54</v>
      </c>
      <c r="I13" s="128">
        <v>0</v>
      </c>
      <c r="J13" s="128">
        <v>0</v>
      </c>
      <c r="K13" s="128">
        <v>0</v>
      </c>
      <c r="L13" s="21">
        <v>20</v>
      </c>
      <c r="M13" s="128">
        <v>17</v>
      </c>
      <c r="N13" s="128">
        <v>142</v>
      </c>
      <c r="O13" s="21">
        <v>0</v>
      </c>
      <c r="P13" s="21">
        <v>0</v>
      </c>
      <c r="Q13" s="21">
        <v>0</v>
      </c>
    </row>
    <row r="14" spans="2:19" ht="16.5" customHeight="1" x14ac:dyDescent="0.2">
      <c r="B14" s="68" t="s">
        <v>4</v>
      </c>
      <c r="C14" s="25">
        <f t="shared" si="1"/>
        <v>19</v>
      </c>
      <c r="D14" s="25">
        <f t="shared" si="2"/>
        <v>16</v>
      </c>
      <c r="E14" s="25">
        <f t="shared" si="3"/>
        <v>16</v>
      </c>
      <c r="F14" s="139">
        <v>19</v>
      </c>
      <c r="G14" s="139">
        <v>16</v>
      </c>
      <c r="H14" s="138">
        <v>16</v>
      </c>
      <c r="I14" s="128">
        <v>0</v>
      </c>
      <c r="J14" s="128">
        <v>0</v>
      </c>
      <c r="K14" s="128">
        <v>0</v>
      </c>
      <c r="L14" s="128">
        <v>0</v>
      </c>
      <c r="M14" s="128">
        <v>0</v>
      </c>
      <c r="N14" s="128">
        <v>0</v>
      </c>
      <c r="O14" s="21">
        <v>0</v>
      </c>
      <c r="P14" s="21">
        <v>0</v>
      </c>
      <c r="Q14" s="21">
        <v>0</v>
      </c>
    </row>
    <row r="15" spans="2:19" ht="16.5" customHeight="1" x14ac:dyDescent="0.2">
      <c r="B15" s="68" t="s">
        <v>5</v>
      </c>
      <c r="C15" s="25">
        <f t="shared" si="1"/>
        <v>16</v>
      </c>
      <c r="D15" s="25">
        <f t="shared" si="2"/>
        <v>9</v>
      </c>
      <c r="E15" s="25">
        <f t="shared" si="3"/>
        <v>10</v>
      </c>
      <c r="F15" s="139">
        <v>13</v>
      </c>
      <c r="G15" s="139">
        <v>7</v>
      </c>
      <c r="H15" s="138">
        <v>8</v>
      </c>
      <c r="I15" s="128">
        <v>0</v>
      </c>
      <c r="J15" s="128">
        <v>0</v>
      </c>
      <c r="K15" s="128">
        <v>0</v>
      </c>
      <c r="L15" s="128">
        <v>3</v>
      </c>
      <c r="M15" s="128">
        <v>2</v>
      </c>
      <c r="N15" s="128">
        <v>2</v>
      </c>
      <c r="O15" s="21">
        <v>0</v>
      </c>
      <c r="P15" s="21">
        <v>0</v>
      </c>
      <c r="Q15" s="21">
        <v>0</v>
      </c>
    </row>
    <row r="16" spans="2:19" ht="16.5" customHeight="1" x14ac:dyDescent="0.2">
      <c r="B16" s="68" t="s">
        <v>6</v>
      </c>
      <c r="C16" s="128">
        <v>0</v>
      </c>
      <c r="D16" s="128">
        <v>0</v>
      </c>
      <c r="E16" s="128">
        <v>0</v>
      </c>
      <c r="F16" s="128">
        <v>0</v>
      </c>
      <c r="G16" s="128">
        <v>0</v>
      </c>
      <c r="H16" s="128">
        <v>0</v>
      </c>
      <c r="I16" s="128">
        <v>0</v>
      </c>
      <c r="J16" s="128">
        <v>0</v>
      </c>
      <c r="K16" s="128">
        <v>0</v>
      </c>
      <c r="L16" s="128">
        <v>0</v>
      </c>
      <c r="M16" s="128">
        <v>0</v>
      </c>
      <c r="N16" s="128">
        <v>0</v>
      </c>
      <c r="O16" s="128">
        <v>0</v>
      </c>
      <c r="P16" s="128">
        <v>0</v>
      </c>
      <c r="Q16" s="128">
        <v>0</v>
      </c>
    </row>
    <row r="17" spans="2:17" ht="16.5" customHeight="1" x14ac:dyDescent="0.2">
      <c r="B17" s="68" t="s">
        <v>7</v>
      </c>
      <c r="C17" s="25">
        <f t="shared" si="1"/>
        <v>1</v>
      </c>
      <c r="D17" s="128">
        <v>0</v>
      </c>
      <c r="E17" s="128">
        <v>0</v>
      </c>
      <c r="F17" s="128">
        <v>1</v>
      </c>
      <c r="G17" s="128">
        <v>0</v>
      </c>
      <c r="H17" s="128">
        <v>0</v>
      </c>
      <c r="I17" s="128">
        <v>0</v>
      </c>
      <c r="J17" s="128">
        <v>0</v>
      </c>
      <c r="K17" s="128">
        <v>0</v>
      </c>
      <c r="L17" s="128">
        <v>0</v>
      </c>
      <c r="M17" s="128">
        <v>0</v>
      </c>
      <c r="N17" s="128">
        <v>0</v>
      </c>
      <c r="O17" s="21">
        <v>0</v>
      </c>
      <c r="P17" s="21">
        <v>0</v>
      </c>
      <c r="Q17" s="21">
        <v>0</v>
      </c>
    </row>
    <row r="18" spans="2:17" ht="16.5" customHeight="1" x14ac:dyDescent="0.2">
      <c r="B18" s="68" t="s">
        <v>8</v>
      </c>
      <c r="C18" s="25">
        <f t="shared" si="1"/>
        <v>28</v>
      </c>
      <c r="D18" s="25">
        <f t="shared" si="2"/>
        <v>22</v>
      </c>
      <c r="E18" s="25">
        <f t="shared" si="3"/>
        <v>42</v>
      </c>
      <c r="F18" s="128">
        <v>16</v>
      </c>
      <c r="G18" s="128">
        <v>14</v>
      </c>
      <c r="H18" s="128">
        <v>14</v>
      </c>
      <c r="I18" s="128">
        <v>1</v>
      </c>
      <c r="J18" s="128">
        <v>1</v>
      </c>
      <c r="K18" s="128">
        <v>1</v>
      </c>
      <c r="L18" s="21">
        <v>11</v>
      </c>
      <c r="M18" s="128">
        <v>7</v>
      </c>
      <c r="N18" s="128">
        <v>27</v>
      </c>
      <c r="O18" s="21">
        <v>0</v>
      </c>
      <c r="P18" s="21">
        <v>0</v>
      </c>
      <c r="Q18" s="21">
        <v>0</v>
      </c>
    </row>
    <row r="19" spans="2:17" ht="16.5" customHeight="1" x14ac:dyDescent="0.2">
      <c r="B19" s="68" t="s">
        <v>9</v>
      </c>
      <c r="C19" s="25">
        <f t="shared" si="1"/>
        <v>3</v>
      </c>
      <c r="D19" s="25">
        <f t="shared" si="2"/>
        <v>3</v>
      </c>
      <c r="E19" s="25">
        <f t="shared" si="3"/>
        <v>4</v>
      </c>
      <c r="F19" s="128">
        <v>3</v>
      </c>
      <c r="G19" s="128">
        <v>3</v>
      </c>
      <c r="H19" s="128">
        <v>4</v>
      </c>
      <c r="I19" s="128">
        <v>0</v>
      </c>
      <c r="J19" s="128">
        <v>0</v>
      </c>
      <c r="K19" s="128">
        <v>0</v>
      </c>
      <c r="L19" s="128">
        <v>0</v>
      </c>
      <c r="M19" s="128">
        <v>0</v>
      </c>
      <c r="N19" s="128">
        <v>0</v>
      </c>
      <c r="O19" s="128">
        <v>0</v>
      </c>
      <c r="P19" s="128">
        <v>0</v>
      </c>
      <c r="Q19" s="128">
        <v>0</v>
      </c>
    </row>
    <row r="20" spans="2:17" ht="16.5" customHeight="1" x14ac:dyDescent="0.2">
      <c r="B20" s="68" t="s">
        <v>10</v>
      </c>
      <c r="C20" s="25">
        <f t="shared" si="1"/>
        <v>27</v>
      </c>
      <c r="D20" s="25">
        <f t="shared" si="2"/>
        <v>12</v>
      </c>
      <c r="E20" s="25">
        <f t="shared" si="3"/>
        <v>12</v>
      </c>
      <c r="F20" s="128">
        <v>26</v>
      </c>
      <c r="G20" s="128">
        <v>12</v>
      </c>
      <c r="H20" s="128">
        <v>12</v>
      </c>
      <c r="I20" s="128">
        <v>0</v>
      </c>
      <c r="J20" s="128">
        <v>0</v>
      </c>
      <c r="K20" s="128">
        <v>0</v>
      </c>
      <c r="L20" s="128">
        <v>1</v>
      </c>
      <c r="M20" s="128">
        <v>0</v>
      </c>
      <c r="N20" s="128">
        <v>0</v>
      </c>
      <c r="O20" s="21">
        <v>0</v>
      </c>
      <c r="P20" s="21">
        <v>0</v>
      </c>
      <c r="Q20" s="21">
        <v>0</v>
      </c>
    </row>
    <row r="21" spans="2:17" ht="16.5" customHeight="1" x14ac:dyDescent="0.2">
      <c r="B21" s="68" t="s">
        <v>11</v>
      </c>
      <c r="C21" s="25">
        <f t="shared" si="1"/>
        <v>7</v>
      </c>
      <c r="D21" s="25">
        <f t="shared" si="2"/>
        <v>4</v>
      </c>
      <c r="E21" s="25">
        <f t="shared" si="3"/>
        <v>5</v>
      </c>
      <c r="F21" s="128">
        <v>5</v>
      </c>
      <c r="G21" s="128">
        <v>3</v>
      </c>
      <c r="H21" s="128">
        <v>3</v>
      </c>
      <c r="I21" s="128">
        <v>0</v>
      </c>
      <c r="J21" s="128">
        <v>0</v>
      </c>
      <c r="K21" s="128">
        <v>0</v>
      </c>
      <c r="L21" s="128">
        <v>2</v>
      </c>
      <c r="M21" s="128">
        <v>1</v>
      </c>
      <c r="N21" s="128">
        <v>2</v>
      </c>
      <c r="O21" s="128">
        <v>0</v>
      </c>
      <c r="P21" s="128">
        <v>0</v>
      </c>
      <c r="Q21" s="128">
        <v>0</v>
      </c>
    </row>
    <row r="22" spans="2:17" ht="9" customHeight="1" x14ac:dyDescent="0.2">
      <c r="C22" s="25">
        <f t="shared" si="1"/>
        <v>0</v>
      </c>
      <c r="E22" s="14"/>
      <c r="H22" s="14"/>
      <c r="K22" s="14"/>
      <c r="L22" s="25"/>
      <c r="M22" s="25"/>
      <c r="N22" s="25"/>
      <c r="O22" s="25"/>
      <c r="P22" s="25"/>
      <c r="Q22" s="25"/>
    </row>
    <row r="23" spans="2:17" ht="3" customHeight="1" x14ac:dyDescent="0.2">
      <c r="B23" s="81"/>
      <c r="C23" s="90"/>
      <c r="D23" s="81"/>
      <c r="E23" s="94"/>
      <c r="F23" s="81"/>
      <c r="G23" s="81"/>
      <c r="H23" s="94"/>
      <c r="I23" s="81"/>
      <c r="J23" s="81"/>
      <c r="K23" s="94"/>
      <c r="L23" s="90"/>
      <c r="M23" s="90"/>
      <c r="N23" s="90"/>
      <c r="O23" s="90"/>
      <c r="P23" s="90"/>
      <c r="Q23" s="90"/>
    </row>
    <row r="24" spans="2:17" ht="9" customHeight="1" x14ac:dyDescent="0.2">
      <c r="C24" s="25"/>
      <c r="D24" s="25"/>
      <c r="E24" s="25"/>
      <c r="F24" s="25"/>
      <c r="G24" s="25"/>
      <c r="H24" s="25"/>
      <c r="I24" s="25"/>
      <c r="J24" s="25"/>
      <c r="K24" s="25"/>
    </row>
    <row r="25" spans="2:17" ht="13.5" customHeight="1" x14ac:dyDescent="0.2">
      <c r="B25" s="159" t="s">
        <v>126</v>
      </c>
      <c r="C25" s="159"/>
      <c r="D25" s="159"/>
      <c r="E25" s="159"/>
      <c r="F25" s="159"/>
      <c r="G25" s="159"/>
      <c r="H25" s="159"/>
      <c r="I25" s="159"/>
      <c r="J25" s="159"/>
      <c r="K25" s="159"/>
    </row>
    <row r="26" spans="2:17" ht="13.5" customHeight="1" x14ac:dyDescent="0.2">
      <c r="B26" s="165" t="s">
        <v>120</v>
      </c>
      <c r="C26" s="159"/>
      <c r="D26" s="159"/>
      <c r="E26" s="159"/>
      <c r="F26" s="159"/>
      <c r="G26" s="159"/>
      <c r="H26" s="159"/>
      <c r="I26" s="159"/>
      <c r="J26" s="159"/>
      <c r="K26" s="159"/>
    </row>
    <row r="27" spans="2:17" ht="13.5" customHeight="1" x14ac:dyDescent="0.2">
      <c r="B27" s="159" t="s">
        <v>153</v>
      </c>
      <c r="C27" s="159"/>
      <c r="D27" s="159"/>
      <c r="E27" s="159"/>
      <c r="F27" s="159"/>
      <c r="G27" s="159"/>
      <c r="H27" s="159"/>
      <c r="I27" s="159"/>
      <c r="J27" s="159"/>
      <c r="K27" s="159"/>
    </row>
    <row r="28" spans="2:17" ht="13.5" customHeight="1" x14ac:dyDescent="0.2">
      <c r="B28" s="64" t="s">
        <v>136</v>
      </c>
      <c r="C28" s="55"/>
      <c r="D28" s="55"/>
      <c r="E28" s="55"/>
      <c r="F28" s="55"/>
      <c r="G28" s="55"/>
      <c r="H28" s="55"/>
      <c r="I28" s="55"/>
      <c r="J28" s="55"/>
      <c r="K28" s="55"/>
    </row>
    <row r="29" spans="2:17" ht="13.5" customHeight="1" x14ac:dyDescent="0.2">
      <c r="B29" s="64" t="s">
        <v>135</v>
      </c>
      <c r="C29" s="55"/>
      <c r="D29" s="55"/>
      <c r="E29" s="55"/>
      <c r="F29" s="55"/>
      <c r="G29" s="55"/>
      <c r="H29" s="55"/>
      <c r="I29" s="55"/>
      <c r="J29" s="55"/>
      <c r="K29" s="55"/>
    </row>
    <row r="30" spans="2:17" ht="13.5" customHeight="1" x14ac:dyDescent="0.2"/>
    <row r="31" spans="2:17" ht="13.5" customHeight="1" x14ac:dyDescent="0.2"/>
    <row r="32" spans="2:17" ht="13.5" customHeight="1" x14ac:dyDescent="0.2">
      <c r="B32" s="67" t="s">
        <v>75</v>
      </c>
      <c r="C32" s="28"/>
      <c r="D32" s="28"/>
      <c r="E32" s="28"/>
      <c r="F32" s="28"/>
      <c r="G32" s="28"/>
      <c r="H32" s="28"/>
    </row>
  </sheetData>
  <mergeCells count="22">
    <mergeCell ref="B27:K27"/>
    <mergeCell ref="D8:E8"/>
    <mergeCell ref="L8:L9"/>
    <mergeCell ref="F8:F9"/>
    <mergeCell ref="I8:I9"/>
    <mergeCell ref="C8:C9"/>
    <mergeCell ref="G8:H8"/>
    <mergeCell ref="B25:K25"/>
    <mergeCell ref="B7:B9"/>
    <mergeCell ref="J8:K8"/>
    <mergeCell ref="L7:N7"/>
    <mergeCell ref="B26:K26"/>
    <mergeCell ref="O8:O9"/>
    <mergeCell ref="O7:Q7"/>
    <mergeCell ref="P8:Q8"/>
    <mergeCell ref="M8:N8"/>
    <mergeCell ref="B1:Q1"/>
    <mergeCell ref="B3:Q3"/>
    <mergeCell ref="B5:Q5"/>
    <mergeCell ref="C7:E7"/>
    <mergeCell ref="F7:H7"/>
    <mergeCell ref="I7:K7"/>
  </mergeCells>
  <phoneticPr fontId="0" type="noConversion"/>
  <hyperlinks>
    <hyperlink ref="B32" location="Indice!A1" display="Indice!A1" xr:uid="{00000000-0004-0000-0D00-000000000000}"/>
  </hyperlinks>
  <printOptions horizontalCentered="1"/>
  <pageMargins left="0.47244094488188981" right="0.47244094488188981" top="0.6692913385826772" bottom="0.6692913385826772" header="0" footer="0"/>
  <pageSetup paperSize="9" scale="77" orientation="landscape" horizontalDpi="4294967294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P25"/>
  <sheetViews>
    <sheetView showGridLines="0" zoomScaleNormal="100" workbookViewId="0">
      <selection activeCell="B5" sqref="B5:J5"/>
    </sheetView>
  </sheetViews>
  <sheetFormatPr defaultRowHeight="11.25" x14ac:dyDescent="0.2"/>
  <cols>
    <col min="1" max="1" width="6.7109375" style="12" customWidth="1"/>
    <col min="2" max="2" width="20.7109375" style="12" customWidth="1"/>
    <col min="3" max="10" width="11.7109375" style="12" customWidth="1"/>
    <col min="11" max="11" width="6.7109375" style="12" customWidth="1"/>
    <col min="12" max="12" width="12.85546875" style="12" bestFit="1" customWidth="1"/>
    <col min="13" max="16384" width="9.140625" style="12"/>
  </cols>
  <sheetData>
    <row r="1" spans="2:16" s="74" customFormat="1" ht="15" customHeight="1" x14ac:dyDescent="0.2">
      <c r="B1" s="160" t="s">
        <v>115</v>
      </c>
      <c r="C1" s="160"/>
      <c r="D1" s="160"/>
      <c r="E1" s="160"/>
      <c r="F1" s="160"/>
      <c r="G1" s="160"/>
      <c r="H1" s="160"/>
      <c r="I1" s="160"/>
      <c r="J1" s="160"/>
      <c r="K1" s="75"/>
      <c r="L1" s="75"/>
      <c r="M1" s="75"/>
      <c r="N1" s="75"/>
      <c r="O1" s="75"/>
      <c r="P1" s="75"/>
    </row>
    <row r="2" spans="2:16" s="74" customFormat="1" ht="15" customHeight="1" x14ac:dyDescent="0.2"/>
    <row r="3" spans="2:16" s="74" customFormat="1" ht="15" customHeight="1" x14ac:dyDescent="0.2">
      <c r="B3" s="160" t="s">
        <v>117</v>
      </c>
      <c r="C3" s="160"/>
      <c r="D3" s="160"/>
      <c r="E3" s="160"/>
      <c r="F3" s="160"/>
      <c r="G3" s="160"/>
      <c r="H3" s="160"/>
      <c r="I3" s="160"/>
      <c r="J3" s="160"/>
      <c r="K3" s="75"/>
      <c r="L3" s="75"/>
      <c r="M3" s="75"/>
      <c r="N3" s="75"/>
      <c r="O3" s="75"/>
      <c r="P3" s="75"/>
    </row>
    <row r="4" spans="2:16" s="74" customFormat="1" ht="15" customHeight="1" x14ac:dyDescent="0.2"/>
    <row r="5" spans="2:16" ht="15" customHeight="1" x14ac:dyDescent="0.2">
      <c r="B5" s="178" t="s">
        <v>178</v>
      </c>
      <c r="C5" s="178"/>
      <c r="D5" s="178"/>
      <c r="E5" s="178"/>
      <c r="F5" s="178"/>
      <c r="G5" s="178"/>
      <c r="H5" s="178"/>
      <c r="I5" s="178"/>
      <c r="J5" s="178"/>
    </row>
    <row r="6" spans="2:16" ht="15" customHeight="1" x14ac:dyDescent="0.2">
      <c r="J6" s="26" t="s">
        <v>76</v>
      </c>
      <c r="L6" s="67" t="s">
        <v>75</v>
      </c>
    </row>
    <row r="7" spans="2:16" s="15" customFormat="1" ht="21" customHeight="1" x14ac:dyDescent="0.2">
      <c r="B7" s="162"/>
      <c r="C7" s="163" t="s">
        <v>16</v>
      </c>
      <c r="D7" s="163"/>
      <c r="E7" s="163" t="s">
        <v>32</v>
      </c>
      <c r="F7" s="163"/>
      <c r="G7" s="163" t="s">
        <v>33</v>
      </c>
      <c r="H7" s="163"/>
      <c r="I7" s="163" t="s">
        <v>34</v>
      </c>
      <c r="J7" s="164"/>
    </row>
    <row r="8" spans="2:16" s="15" customFormat="1" ht="39" customHeight="1" x14ac:dyDescent="0.2">
      <c r="B8" s="162"/>
      <c r="C8" s="79" t="s">
        <v>12</v>
      </c>
      <c r="D8" s="93" t="s">
        <v>13</v>
      </c>
      <c r="E8" s="79" t="s">
        <v>12</v>
      </c>
      <c r="F8" s="93" t="s">
        <v>13</v>
      </c>
      <c r="G8" s="79" t="s">
        <v>12</v>
      </c>
      <c r="H8" s="93" t="s">
        <v>13</v>
      </c>
      <c r="I8" s="79" t="s">
        <v>12</v>
      </c>
      <c r="J8" s="91" t="s">
        <v>13</v>
      </c>
    </row>
    <row r="9" spans="2:16" s="15" customFormat="1" ht="21" customHeight="1" x14ac:dyDescent="0.2">
      <c r="B9" s="49" t="s">
        <v>128</v>
      </c>
      <c r="C9" s="27">
        <f>SUM(C10:C20)</f>
        <v>430</v>
      </c>
      <c r="D9" s="27">
        <f>SUM(D10:D20)</f>
        <v>428</v>
      </c>
      <c r="E9" s="27">
        <f t="shared" ref="E9:J9" si="0">SUM(E10:E20)</f>
        <v>85</v>
      </c>
      <c r="F9" s="27">
        <f t="shared" si="0"/>
        <v>84</v>
      </c>
      <c r="G9" s="27">
        <f t="shared" si="0"/>
        <v>345</v>
      </c>
      <c r="H9" s="27">
        <f t="shared" si="0"/>
        <v>344</v>
      </c>
      <c r="I9" s="27">
        <f t="shared" si="0"/>
        <v>0</v>
      </c>
      <c r="J9" s="27">
        <f t="shared" si="0"/>
        <v>0</v>
      </c>
    </row>
    <row r="10" spans="2:16" ht="16.5" customHeight="1" x14ac:dyDescent="0.2">
      <c r="B10" s="68" t="s">
        <v>1</v>
      </c>
      <c r="C10" s="12">
        <f>SUM(E10,G10,I10)</f>
        <v>34</v>
      </c>
      <c r="D10" s="12">
        <f>SUM(F10,H10,J10)</f>
        <v>34</v>
      </c>
      <c r="E10" s="128">
        <v>1</v>
      </c>
      <c r="F10" s="128">
        <v>1</v>
      </c>
      <c r="G10" s="128">
        <v>33</v>
      </c>
      <c r="H10" s="128">
        <v>33</v>
      </c>
      <c r="I10" s="128">
        <v>0</v>
      </c>
      <c r="J10" s="128">
        <v>0</v>
      </c>
    </row>
    <row r="11" spans="2:16" ht="16.5" customHeight="1" x14ac:dyDescent="0.2">
      <c r="B11" s="68" t="s">
        <v>2</v>
      </c>
      <c r="C11" s="12">
        <f t="shared" ref="C11:D20" si="1">SUM(E11,G11,I11)</f>
        <v>28</v>
      </c>
      <c r="D11" s="12">
        <f t="shared" si="1"/>
        <v>28</v>
      </c>
      <c r="E11" s="128">
        <v>2</v>
      </c>
      <c r="F11" s="128">
        <v>2</v>
      </c>
      <c r="G11" s="128">
        <v>26</v>
      </c>
      <c r="H11" s="128">
        <v>26</v>
      </c>
      <c r="I11" s="128">
        <v>0</v>
      </c>
      <c r="J11" s="128">
        <v>0</v>
      </c>
    </row>
    <row r="12" spans="2:16" ht="16.5" customHeight="1" x14ac:dyDescent="0.2">
      <c r="B12" s="68" t="s">
        <v>3</v>
      </c>
      <c r="C12" s="12">
        <f t="shared" si="1"/>
        <v>253</v>
      </c>
      <c r="D12" s="12">
        <f t="shared" si="1"/>
        <v>253</v>
      </c>
      <c r="E12" s="128">
        <v>57</v>
      </c>
      <c r="F12" s="128">
        <v>57</v>
      </c>
      <c r="G12" s="128">
        <v>196</v>
      </c>
      <c r="H12" s="128">
        <v>196</v>
      </c>
      <c r="I12" s="128">
        <v>0</v>
      </c>
      <c r="J12" s="128">
        <v>0</v>
      </c>
    </row>
    <row r="13" spans="2:16" ht="16.5" customHeight="1" x14ac:dyDescent="0.2">
      <c r="B13" s="68" t="s">
        <v>4</v>
      </c>
      <c r="C13" s="12">
        <f t="shared" si="1"/>
        <v>18</v>
      </c>
      <c r="D13" s="12">
        <f t="shared" si="1"/>
        <v>18</v>
      </c>
      <c r="E13" s="128">
        <v>2</v>
      </c>
      <c r="F13" s="128">
        <v>2</v>
      </c>
      <c r="G13" s="128">
        <v>16</v>
      </c>
      <c r="H13" s="128">
        <v>16</v>
      </c>
      <c r="I13" s="128">
        <v>0</v>
      </c>
      <c r="J13" s="128">
        <v>0</v>
      </c>
    </row>
    <row r="14" spans="2:16" ht="16.5" customHeight="1" x14ac:dyDescent="0.2">
      <c r="B14" s="68" t="s">
        <v>5</v>
      </c>
      <c r="C14" s="12">
        <f t="shared" si="1"/>
        <v>22</v>
      </c>
      <c r="D14" s="12">
        <f t="shared" si="1"/>
        <v>21</v>
      </c>
      <c r="E14" s="128">
        <v>12</v>
      </c>
      <c r="F14" s="128">
        <v>11</v>
      </c>
      <c r="G14" s="128">
        <v>10</v>
      </c>
      <c r="H14" s="128">
        <v>10</v>
      </c>
      <c r="I14" s="128">
        <v>0</v>
      </c>
      <c r="J14" s="128">
        <v>0</v>
      </c>
    </row>
    <row r="15" spans="2:16" ht="16.5" customHeight="1" x14ac:dyDescent="0.2">
      <c r="B15" s="68" t="s">
        <v>6</v>
      </c>
      <c r="C15" s="12">
        <f t="shared" si="1"/>
        <v>0</v>
      </c>
      <c r="D15" s="12">
        <f t="shared" si="1"/>
        <v>0</v>
      </c>
      <c r="E15" s="128">
        <v>0</v>
      </c>
      <c r="F15" s="128">
        <v>0</v>
      </c>
      <c r="G15" s="128">
        <v>0</v>
      </c>
      <c r="H15" s="128">
        <v>0</v>
      </c>
      <c r="I15" s="128">
        <v>0</v>
      </c>
      <c r="J15" s="128">
        <v>0</v>
      </c>
    </row>
    <row r="16" spans="2:16" ht="16.5" customHeight="1" x14ac:dyDescent="0.2">
      <c r="B16" s="68" t="s">
        <v>7</v>
      </c>
      <c r="C16" s="12">
        <f t="shared" si="1"/>
        <v>1</v>
      </c>
      <c r="D16" s="12">
        <f t="shared" si="1"/>
        <v>0</v>
      </c>
      <c r="E16" s="128">
        <v>0</v>
      </c>
      <c r="F16" s="128">
        <v>0</v>
      </c>
      <c r="G16" s="128">
        <v>1</v>
      </c>
      <c r="H16" s="128">
        <v>0</v>
      </c>
      <c r="I16" s="128">
        <v>0</v>
      </c>
      <c r="J16" s="128">
        <v>0</v>
      </c>
    </row>
    <row r="17" spans="2:10" ht="16.5" customHeight="1" x14ac:dyDescent="0.2">
      <c r="B17" s="68" t="s">
        <v>8</v>
      </c>
      <c r="C17" s="12">
        <f t="shared" si="1"/>
        <v>53</v>
      </c>
      <c r="D17" s="12">
        <f t="shared" si="1"/>
        <v>53</v>
      </c>
      <c r="E17" s="128">
        <v>11</v>
      </c>
      <c r="F17" s="128">
        <v>11</v>
      </c>
      <c r="G17" s="128">
        <v>42</v>
      </c>
      <c r="H17" s="128">
        <v>42</v>
      </c>
      <c r="I17" s="128">
        <v>0</v>
      </c>
      <c r="J17" s="128">
        <v>0</v>
      </c>
    </row>
    <row r="18" spans="2:10" ht="16.5" customHeight="1" x14ac:dyDescent="0.2">
      <c r="B18" s="68" t="s">
        <v>9</v>
      </c>
      <c r="C18" s="12">
        <f t="shared" si="1"/>
        <v>4</v>
      </c>
      <c r="D18" s="12">
        <f t="shared" si="1"/>
        <v>4</v>
      </c>
      <c r="E18" s="128">
        <v>0</v>
      </c>
      <c r="F18" s="128">
        <v>0</v>
      </c>
      <c r="G18" s="128">
        <v>4</v>
      </c>
      <c r="H18" s="128">
        <v>4</v>
      </c>
      <c r="I18" s="128">
        <v>0</v>
      </c>
      <c r="J18" s="128">
        <v>0</v>
      </c>
    </row>
    <row r="19" spans="2:10" ht="16.5" customHeight="1" x14ac:dyDescent="0.2">
      <c r="B19" s="68" t="s">
        <v>10</v>
      </c>
      <c r="C19" s="12">
        <f t="shared" si="1"/>
        <v>12</v>
      </c>
      <c r="D19" s="12">
        <f t="shared" si="1"/>
        <v>12</v>
      </c>
      <c r="E19" s="128">
        <v>0</v>
      </c>
      <c r="F19" s="128">
        <v>0</v>
      </c>
      <c r="G19" s="128">
        <v>12</v>
      </c>
      <c r="H19" s="128">
        <v>12</v>
      </c>
      <c r="I19" s="128">
        <v>0</v>
      </c>
      <c r="J19" s="128">
        <v>0</v>
      </c>
    </row>
    <row r="20" spans="2:10" ht="16.5" customHeight="1" x14ac:dyDescent="0.2">
      <c r="B20" s="68" t="s">
        <v>11</v>
      </c>
      <c r="C20" s="12">
        <f t="shared" si="1"/>
        <v>5</v>
      </c>
      <c r="D20" s="12">
        <f t="shared" si="1"/>
        <v>5</v>
      </c>
      <c r="E20" s="128">
        <v>0</v>
      </c>
      <c r="F20" s="128">
        <v>0</v>
      </c>
      <c r="G20" s="128">
        <v>5</v>
      </c>
      <c r="H20" s="128">
        <v>5</v>
      </c>
      <c r="I20" s="128">
        <v>0</v>
      </c>
      <c r="J20" s="128">
        <v>0</v>
      </c>
    </row>
    <row r="21" spans="2:10" ht="9" customHeight="1" x14ac:dyDescent="0.2">
      <c r="C21" s="16"/>
      <c r="D21" s="16"/>
      <c r="E21" s="16">
        <v>0</v>
      </c>
      <c r="F21" s="16"/>
      <c r="G21" s="16"/>
      <c r="H21" s="16"/>
      <c r="I21" s="25"/>
      <c r="J21" s="25"/>
    </row>
    <row r="22" spans="2:10" ht="3" customHeight="1" x14ac:dyDescent="0.2">
      <c r="B22" s="81"/>
      <c r="C22" s="96"/>
      <c r="D22" s="96"/>
      <c r="E22" s="96"/>
      <c r="F22" s="96"/>
      <c r="G22" s="96"/>
      <c r="H22" s="96"/>
      <c r="I22" s="90"/>
      <c r="J22" s="90"/>
    </row>
    <row r="23" spans="2:10" ht="9" customHeight="1" x14ac:dyDescent="0.2">
      <c r="C23" s="16"/>
      <c r="D23" s="16"/>
      <c r="E23" s="16"/>
      <c r="F23" s="16"/>
      <c r="G23" s="16"/>
      <c r="H23" s="16"/>
      <c r="I23" s="25"/>
      <c r="J23" s="25"/>
    </row>
    <row r="24" spans="2:10" ht="13.5" customHeight="1" x14ac:dyDescent="0.2">
      <c r="B24" s="159" t="s">
        <v>126</v>
      </c>
      <c r="C24" s="159"/>
      <c r="D24" s="159"/>
      <c r="E24" s="159"/>
      <c r="F24" s="159"/>
      <c r="G24" s="159"/>
      <c r="H24" s="159"/>
      <c r="I24" s="159"/>
      <c r="J24" s="159"/>
    </row>
    <row r="25" spans="2:10" ht="13.5" customHeight="1" x14ac:dyDescent="0.2">
      <c r="B25" s="159" t="s">
        <v>127</v>
      </c>
      <c r="C25" s="159"/>
      <c r="D25" s="159"/>
      <c r="E25" s="159"/>
      <c r="F25" s="159"/>
      <c r="G25" s="159"/>
      <c r="H25" s="159"/>
      <c r="I25" s="159"/>
      <c r="J25" s="159"/>
    </row>
  </sheetData>
  <mergeCells count="10">
    <mergeCell ref="B1:J1"/>
    <mergeCell ref="B3:J3"/>
    <mergeCell ref="B24:J24"/>
    <mergeCell ref="B25:J25"/>
    <mergeCell ref="B5:J5"/>
    <mergeCell ref="B7:B8"/>
    <mergeCell ref="C7:D7"/>
    <mergeCell ref="E7:F7"/>
    <mergeCell ref="G7:H7"/>
    <mergeCell ref="I7:J7"/>
  </mergeCells>
  <phoneticPr fontId="0" type="noConversion"/>
  <hyperlinks>
    <hyperlink ref="L6" location="Indice!A1" display="Indice!A1" xr:uid="{00000000-0004-0000-0E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  <ignoredErrors>
    <ignoredError sqref="E9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X30"/>
  <sheetViews>
    <sheetView showGridLines="0" zoomScaleNormal="100" workbookViewId="0">
      <selection activeCell="B5" sqref="B5:V5"/>
    </sheetView>
  </sheetViews>
  <sheetFormatPr defaultRowHeight="11.25" x14ac:dyDescent="0.2"/>
  <cols>
    <col min="1" max="1" width="6.7109375" style="12" customWidth="1"/>
    <col min="2" max="2" width="16.7109375" style="12" customWidth="1"/>
    <col min="3" max="22" width="7.42578125" style="12" customWidth="1"/>
    <col min="23" max="23" width="6.7109375" style="12" customWidth="1"/>
    <col min="24" max="24" width="12.85546875" style="12" bestFit="1" customWidth="1"/>
    <col min="25" max="16384" width="9.140625" style="12"/>
  </cols>
  <sheetData>
    <row r="1" spans="2:24" s="74" customFormat="1" ht="15" customHeight="1" x14ac:dyDescent="0.2">
      <c r="B1" s="160" t="s">
        <v>115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</row>
    <row r="2" spans="2:24" s="74" customFormat="1" ht="15" customHeight="1" x14ac:dyDescent="0.2"/>
    <row r="3" spans="2:24" s="74" customFormat="1" ht="15" customHeight="1" x14ac:dyDescent="0.2">
      <c r="B3" s="160" t="s">
        <v>117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</row>
    <row r="4" spans="2:24" s="74" customFormat="1" ht="15" customHeight="1" x14ac:dyDescent="0.2"/>
    <row r="5" spans="2:24" ht="15" customHeight="1" x14ac:dyDescent="0.2">
      <c r="B5" s="158" t="s">
        <v>179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</row>
    <row r="6" spans="2:24" ht="15" customHeight="1" x14ac:dyDescent="0.2">
      <c r="Q6" s="14"/>
      <c r="V6" s="26" t="s">
        <v>76</v>
      </c>
      <c r="X6" s="45"/>
    </row>
    <row r="7" spans="2:24" s="15" customFormat="1" ht="31.5" customHeight="1" x14ac:dyDescent="0.2">
      <c r="B7" s="162"/>
      <c r="C7" s="163" t="s">
        <v>12</v>
      </c>
      <c r="D7" s="163"/>
      <c r="E7" s="163"/>
      <c r="F7" s="163"/>
      <c r="G7" s="163"/>
      <c r="H7" s="179" t="s">
        <v>80</v>
      </c>
      <c r="I7" s="179"/>
      <c r="J7" s="179"/>
      <c r="K7" s="179"/>
      <c r="L7" s="179"/>
      <c r="M7" s="179" t="s">
        <v>79</v>
      </c>
      <c r="N7" s="179"/>
      <c r="O7" s="179"/>
      <c r="P7" s="179"/>
      <c r="Q7" s="179"/>
      <c r="R7" s="179" t="s">
        <v>81</v>
      </c>
      <c r="S7" s="179"/>
      <c r="T7" s="179"/>
      <c r="U7" s="179"/>
      <c r="V7" s="175"/>
    </row>
    <row r="8" spans="2:24" s="15" customFormat="1" ht="21" customHeight="1" x14ac:dyDescent="0.2">
      <c r="B8" s="162"/>
      <c r="C8" s="79" t="s">
        <v>12</v>
      </c>
      <c r="D8" s="79" t="s">
        <v>35</v>
      </c>
      <c r="E8" s="79" t="s">
        <v>36</v>
      </c>
      <c r="F8" s="79" t="s">
        <v>37</v>
      </c>
      <c r="G8" s="79" t="s">
        <v>38</v>
      </c>
      <c r="H8" s="79" t="s">
        <v>12</v>
      </c>
      <c r="I8" s="79" t="s">
        <v>35</v>
      </c>
      <c r="J8" s="79" t="s">
        <v>36</v>
      </c>
      <c r="K8" s="79" t="s">
        <v>37</v>
      </c>
      <c r="L8" s="79" t="s">
        <v>38</v>
      </c>
      <c r="M8" s="79" t="s">
        <v>12</v>
      </c>
      <c r="N8" s="79" t="s">
        <v>35</v>
      </c>
      <c r="O8" s="79" t="s">
        <v>36</v>
      </c>
      <c r="P8" s="79" t="s">
        <v>37</v>
      </c>
      <c r="Q8" s="79" t="s">
        <v>38</v>
      </c>
      <c r="R8" s="79" t="s">
        <v>12</v>
      </c>
      <c r="S8" s="79" t="s">
        <v>35</v>
      </c>
      <c r="T8" s="79" t="s">
        <v>36</v>
      </c>
      <c r="U8" s="79" t="s">
        <v>37</v>
      </c>
      <c r="V8" s="80" t="s">
        <v>38</v>
      </c>
    </row>
    <row r="9" spans="2:24" s="15" customFormat="1" ht="21" customHeight="1" x14ac:dyDescent="0.2">
      <c r="B9" s="49" t="s">
        <v>128</v>
      </c>
      <c r="C9" s="27">
        <f t="shared" ref="C9:V9" si="0">SUM(C10:C20)</f>
        <v>344</v>
      </c>
      <c r="D9" s="27">
        <f t="shared" si="0"/>
        <v>42</v>
      </c>
      <c r="E9" s="27">
        <f t="shared" si="0"/>
        <v>107</v>
      </c>
      <c r="F9" s="27">
        <f t="shared" si="0"/>
        <v>179</v>
      </c>
      <c r="G9" s="27">
        <f t="shared" si="0"/>
        <v>16</v>
      </c>
      <c r="H9" s="27">
        <f t="shared" si="0"/>
        <v>164</v>
      </c>
      <c r="I9" s="27">
        <f t="shared" si="0"/>
        <v>11</v>
      </c>
      <c r="J9" s="27">
        <f t="shared" si="0"/>
        <v>37</v>
      </c>
      <c r="K9" s="27">
        <f t="shared" si="0"/>
        <v>103</v>
      </c>
      <c r="L9" s="27">
        <f t="shared" si="0"/>
        <v>13</v>
      </c>
      <c r="M9" s="27">
        <f t="shared" si="0"/>
        <v>12</v>
      </c>
      <c r="N9" s="27">
        <f t="shared" si="0"/>
        <v>0</v>
      </c>
      <c r="O9" s="27">
        <f t="shared" si="0"/>
        <v>2</v>
      </c>
      <c r="P9" s="27">
        <f t="shared" si="0"/>
        <v>10</v>
      </c>
      <c r="Q9" s="27">
        <f t="shared" si="0"/>
        <v>0</v>
      </c>
      <c r="R9" s="27">
        <f t="shared" si="0"/>
        <v>168</v>
      </c>
      <c r="S9" s="27">
        <f t="shared" si="0"/>
        <v>31</v>
      </c>
      <c r="T9" s="27">
        <f t="shared" si="0"/>
        <v>68</v>
      </c>
      <c r="U9" s="27">
        <f t="shared" si="0"/>
        <v>66</v>
      </c>
      <c r="V9" s="27">
        <f t="shared" si="0"/>
        <v>3</v>
      </c>
    </row>
    <row r="10" spans="2:24" ht="16.5" customHeight="1" x14ac:dyDescent="0.2">
      <c r="B10" s="68" t="s">
        <v>1</v>
      </c>
      <c r="C10" s="10">
        <f>H10+M10+R10</f>
        <v>33</v>
      </c>
      <c r="D10" s="10">
        <f>I10+N10+S10</f>
        <v>1</v>
      </c>
      <c r="E10" s="10">
        <f>J10+O10+T10</f>
        <v>8</v>
      </c>
      <c r="F10" s="10">
        <f>K10+P10+U10</f>
        <v>22</v>
      </c>
      <c r="G10" s="10">
        <f>L10+Q10+V10</f>
        <v>2</v>
      </c>
      <c r="H10" s="21">
        <v>31</v>
      </c>
      <c r="I10" s="21">
        <v>1</v>
      </c>
      <c r="J10" s="21">
        <v>8</v>
      </c>
      <c r="K10" s="21">
        <v>20</v>
      </c>
      <c r="L10" s="21">
        <v>2</v>
      </c>
      <c r="M10" s="141">
        <v>2</v>
      </c>
      <c r="N10" s="141">
        <v>0</v>
      </c>
      <c r="O10" s="141">
        <v>0</v>
      </c>
      <c r="P10" s="141">
        <v>2</v>
      </c>
      <c r="Q10" s="141">
        <v>0</v>
      </c>
      <c r="R10" s="141">
        <v>0</v>
      </c>
      <c r="S10" s="141">
        <v>0</v>
      </c>
      <c r="T10" s="141">
        <v>0</v>
      </c>
      <c r="U10" s="141">
        <v>0</v>
      </c>
      <c r="V10" s="141">
        <v>0</v>
      </c>
      <c r="W10" s="141"/>
    </row>
    <row r="11" spans="2:24" ht="16.5" customHeight="1" x14ac:dyDescent="0.2">
      <c r="B11" s="68" t="s">
        <v>2</v>
      </c>
      <c r="C11" s="10">
        <f t="shared" ref="C11:G21" si="1">H11+M11+R11</f>
        <v>26</v>
      </c>
      <c r="D11" s="10">
        <f t="shared" si="1"/>
        <v>3</v>
      </c>
      <c r="E11" s="10">
        <f t="shared" si="1"/>
        <v>11</v>
      </c>
      <c r="F11" s="10">
        <f t="shared" si="1"/>
        <v>12</v>
      </c>
      <c r="G11" s="10">
        <f t="shared" si="1"/>
        <v>0</v>
      </c>
      <c r="H11" s="21">
        <v>16</v>
      </c>
      <c r="I11" s="21">
        <v>0</v>
      </c>
      <c r="J11" s="21">
        <v>4</v>
      </c>
      <c r="K11" s="21">
        <v>12</v>
      </c>
      <c r="L11" s="21">
        <v>0</v>
      </c>
      <c r="M11" s="141">
        <v>0</v>
      </c>
      <c r="N11" s="141">
        <v>0</v>
      </c>
      <c r="O11" s="141">
        <v>0</v>
      </c>
      <c r="P11" s="141">
        <v>0</v>
      </c>
      <c r="Q11" s="141">
        <v>0</v>
      </c>
      <c r="R11" s="141">
        <v>10</v>
      </c>
      <c r="S11" s="141">
        <v>3</v>
      </c>
      <c r="T11" s="141">
        <v>7</v>
      </c>
      <c r="U11" s="141">
        <v>0</v>
      </c>
      <c r="V11" s="141">
        <v>0</v>
      </c>
    </row>
    <row r="12" spans="2:24" ht="16.5" customHeight="1" x14ac:dyDescent="0.2">
      <c r="B12" s="68" t="s">
        <v>3</v>
      </c>
      <c r="C12" s="10">
        <f t="shared" si="1"/>
        <v>196</v>
      </c>
      <c r="D12" s="10">
        <f t="shared" si="1"/>
        <v>33</v>
      </c>
      <c r="E12" s="10">
        <f t="shared" si="1"/>
        <v>72</v>
      </c>
      <c r="F12" s="10">
        <f t="shared" si="1"/>
        <v>81</v>
      </c>
      <c r="G12" s="10">
        <f t="shared" si="1"/>
        <v>10</v>
      </c>
      <c r="H12" s="21">
        <v>59</v>
      </c>
      <c r="I12" s="21">
        <v>5</v>
      </c>
      <c r="J12" s="21">
        <v>11</v>
      </c>
      <c r="K12" s="21">
        <v>36</v>
      </c>
      <c r="L12" s="21">
        <v>7</v>
      </c>
      <c r="M12" s="141">
        <v>0</v>
      </c>
      <c r="N12" s="141">
        <v>0</v>
      </c>
      <c r="O12" s="141">
        <v>0</v>
      </c>
      <c r="P12" s="141">
        <v>0</v>
      </c>
      <c r="Q12" s="141">
        <v>0</v>
      </c>
      <c r="R12" s="141">
        <v>137</v>
      </c>
      <c r="S12" s="141">
        <v>28</v>
      </c>
      <c r="T12" s="141">
        <v>61</v>
      </c>
      <c r="U12" s="141">
        <v>45</v>
      </c>
      <c r="V12" s="141">
        <v>3</v>
      </c>
    </row>
    <row r="13" spans="2:24" ht="16.5" customHeight="1" x14ac:dyDescent="0.2">
      <c r="B13" s="68" t="s">
        <v>4</v>
      </c>
      <c r="C13" s="10">
        <f t="shared" si="1"/>
        <v>16</v>
      </c>
      <c r="D13" s="10">
        <f t="shared" si="1"/>
        <v>0</v>
      </c>
      <c r="E13" s="10">
        <f t="shared" si="1"/>
        <v>2</v>
      </c>
      <c r="F13" s="10">
        <f t="shared" si="1"/>
        <v>14</v>
      </c>
      <c r="G13" s="10">
        <f t="shared" si="1"/>
        <v>0</v>
      </c>
      <c r="H13" s="21">
        <v>16</v>
      </c>
      <c r="I13" s="21">
        <v>0</v>
      </c>
      <c r="J13" s="21">
        <v>2</v>
      </c>
      <c r="K13" s="21">
        <v>14</v>
      </c>
      <c r="L13" s="21">
        <v>0</v>
      </c>
      <c r="M13" s="10">
        <f t="shared" ref="M13" si="2">R13+W13+AB13</f>
        <v>0</v>
      </c>
      <c r="N13" s="10">
        <f t="shared" ref="N13" si="3">S13+X13+AC13</f>
        <v>0</v>
      </c>
      <c r="O13" s="10">
        <f t="shared" ref="O13" si="4">T13+Y13+AD13</f>
        <v>0</v>
      </c>
      <c r="P13" s="10">
        <f t="shared" ref="P13" si="5">U13+Z13+AE13</f>
        <v>0</v>
      </c>
      <c r="Q13" s="10">
        <f t="shared" ref="Q13:Q14" si="6">V13+AA13+AF13</f>
        <v>0</v>
      </c>
      <c r="R13" s="10">
        <f t="shared" ref="R13:R14" si="7">W13+AB13+AG13</f>
        <v>0</v>
      </c>
      <c r="S13" s="10">
        <f t="shared" ref="S13:S14" si="8">X13+AC13+AH13</f>
        <v>0</v>
      </c>
      <c r="T13" s="10">
        <f t="shared" ref="T13:T14" si="9">Y13+AD13+AI13</f>
        <v>0</v>
      </c>
      <c r="U13" s="10">
        <f t="shared" ref="U13:U14" si="10">Z13+AE13+AJ13</f>
        <v>0</v>
      </c>
      <c r="V13" s="10">
        <f t="shared" ref="V13:V14" si="11">AA13+AF13+AK13</f>
        <v>0</v>
      </c>
    </row>
    <row r="14" spans="2:24" ht="16.5" customHeight="1" x14ac:dyDescent="0.2">
      <c r="B14" s="68" t="s">
        <v>5</v>
      </c>
      <c r="C14" s="10">
        <f t="shared" si="1"/>
        <v>10</v>
      </c>
      <c r="D14" s="10">
        <f t="shared" si="1"/>
        <v>1</v>
      </c>
      <c r="E14" s="10">
        <f t="shared" si="1"/>
        <v>3</v>
      </c>
      <c r="F14" s="10">
        <f t="shared" si="1"/>
        <v>5</v>
      </c>
      <c r="G14" s="10">
        <f t="shared" si="1"/>
        <v>1</v>
      </c>
      <c r="H14" s="21">
        <v>8</v>
      </c>
      <c r="I14" s="21">
        <v>1</v>
      </c>
      <c r="J14" s="21">
        <v>3</v>
      </c>
      <c r="K14" s="21">
        <v>3</v>
      </c>
      <c r="L14" s="21">
        <v>1</v>
      </c>
      <c r="M14" s="141">
        <v>2</v>
      </c>
      <c r="N14" s="141">
        <v>0</v>
      </c>
      <c r="O14" s="141">
        <v>0</v>
      </c>
      <c r="P14" s="141">
        <v>2</v>
      </c>
      <c r="Q14" s="10">
        <f t="shared" si="6"/>
        <v>0</v>
      </c>
      <c r="R14" s="10">
        <f t="shared" si="7"/>
        <v>0</v>
      </c>
      <c r="S14" s="10">
        <f t="shared" si="8"/>
        <v>0</v>
      </c>
      <c r="T14" s="10">
        <f t="shared" si="9"/>
        <v>0</v>
      </c>
      <c r="U14" s="10">
        <f t="shared" si="10"/>
        <v>0</v>
      </c>
      <c r="V14" s="10">
        <f t="shared" si="11"/>
        <v>0</v>
      </c>
    </row>
    <row r="15" spans="2:24" ht="16.5" customHeight="1" x14ac:dyDescent="0.2">
      <c r="B15" s="68" t="s">
        <v>6</v>
      </c>
      <c r="C15" s="10">
        <f t="shared" si="1"/>
        <v>0</v>
      </c>
      <c r="D15" s="10">
        <f t="shared" si="1"/>
        <v>0</v>
      </c>
      <c r="E15" s="10">
        <f t="shared" si="1"/>
        <v>0</v>
      </c>
      <c r="F15" s="10">
        <f t="shared" si="1"/>
        <v>0</v>
      </c>
      <c r="G15" s="10">
        <f t="shared" si="1"/>
        <v>0</v>
      </c>
      <c r="H15" s="10">
        <f t="shared" ref="H15:H16" si="12">M15+R15+W15</f>
        <v>0</v>
      </c>
      <c r="I15" s="10">
        <f t="shared" ref="I15:I16" si="13">N15+S15+X15</f>
        <v>0</v>
      </c>
      <c r="J15" s="10">
        <f t="shared" ref="J15:J16" si="14">O15+T15+Y15</f>
        <v>0</v>
      </c>
      <c r="K15" s="10">
        <f t="shared" ref="K15:K16" si="15">P15+U15+Z15</f>
        <v>0</v>
      </c>
      <c r="L15" s="10">
        <f t="shared" ref="L15:L16" si="16">Q15+V15+AA15</f>
        <v>0</v>
      </c>
      <c r="M15" s="10">
        <f t="shared" ref="M15:M16" si="17">R15+W15+AB15</f>
        <v>0</v>
      </c>
      <c r="N15" s="10">
        <f t="shared" ref="N15:N16" si="18">S15+X15+AC15</f>
        <v>0</v>
      </c>
      <c r="O15" s="10">
        <f t="shared" ref="O15:O16" si="19">T15+Y15+AD15</f>
        <v>0</v>
      </c>
      <c r="P15" s="10">
        <f t="shared" ref="P15:P16" si="20">U15+Z15+AE15</f>
        <v>0</v>
      </c>
      <c r="Q15" s="10">
        <f t="shared" ref="Q15:Q16" si="21">V15+AA15+AF15</f>
        <v>0</v>
      </c>
      <c r="R15" s="10">
        <f t="shared" ref="R15:R16" si="22">W15+AB15+AG15</f>
        <v>0</v>
      </c>
      <c r="S15" s="10">
        <f t="shared" ref="S15:S16" si="23">X15+AC15+AH15</f>
        <v>0</v>
      </c>
      <c r="T15" s="10">
        <f t="shared" ref="T15:T16" si="24">Y15+AD15+AI15</f>
        <v>0</v>
      </c>
      <c r="U15" s="10">
        <f t="shared" ref="U15:U16" si="25">Z15+AE15+AJ15</f>
        <v>0</v>
      </c>
      <c r="V15" s="10">
        <f t="shared" ref="V15:V16" si="26">AA15+AF15+AK15</f>
        <v>0</v>
      </c>
    </row>
    <row r="16" spans="2:24" ht="16.5" customHeight="1" x14ac:dyDescent="0.2">
      <c r="B16" s="68" t="s">
        <v>7</v>
      </c>
      <c r="C16" s="10">
        <f t="shared" si="1"/>
        <v>0</v>
      </c>
      <c r="D16" s="10">
        <f t="shared" si="1"/>
        <v>0</v>
      </c>
      <c r="E16" s="10">
        <f t="shared" si="1"/>
        <v>0</v>
      </c>
      <c r="F16" s="10">
        <f t="shared" si="1"/>
        <v>0</v>
      </c>
      <c r="G16" s="10">
        <f t="shared" si="1"/>
        <v>0</v>
      </c>
      <c r="H16" s="10">
        <f t="shared" si="12"/>
        <v>0</v>
      </c>
      <c r="I16" s="10">
        <f t="shared" si="13"/>
        <v>0</v>
      </c>
      <c r="J16" s="10">
        <f t="shared" si="14"/>
        <v>0</v>
      </c>
      <c r="K16" s="10">
        <f t="shared" si="15"/>
        <v>0</v>
      </c>
      <c r="L16" s="10">
        <f t="shared" si="16"/>
        <v>0</v>
      </c>
      <c r="M16" s="10">
        <f t="shared" si="17"/>
        <v>0</v>
      </c>
      <c r="N16" s="10">
        <f t="shared" si="18"/>
        <v>0</v>
      </c>
      <c r="O16" s="10">
        <f t="shared" si="19"/>
        <v>0</v>
      </c>
      <c r="P16" s="10">
        <f t="shared" si="20"/>
        <v>0</v>
      </c>
      <c r="Q16" s="10">
        <f t="shared" si="21"/>
        <v>0</v>
      </c>
      <c r="R16" s="10">
        <f t="shared" si="22"/>
        <v>0</v>
      </c>
      <c r="S16" s="10">
        <f t="shared" si="23"/>
        <v>0</v>
      </c>
      <c r="T16" s="10">
        <f t="shared" si="24"/>
        <v>0</v>
      </c>
      <c r="U16" s="10">
        <f t="shared" si="25"/>
        <v>0</v>
      </c>
      <c r="V16" s="10">
        <f t="shared" si="26"/>
        <v>0</v>
      </c>
    </row>
    <row r="17" spans="2:22" ht="16.5" customHeight="1" x14ac:dyDescent="0.2">
      <c r="B17" s="68" t="s">
        <v>8</v>
      </c>
      <c r="C17" s="10">
        <f t="shared" si="1"/>
        <v>42</v>
      </c>
      <c r="D17" s="10">
        <f t="shared" si="1"/>
        <v>1</v>
      </c>
      <c r="E17" s="10">
        <f t="shared" si="1"/>
        <v>3</v>
      </c>
      <c r="F17" s="10">
        <f t="shared" si="1"/>
        <v>37</v>
      </c>
      <c r="G17" s="10">
        <f t="shared" si="1"/>
        <v>1</v>
      </c>
      <c r="H17" s="21">
        <v>17</v>
      </c>
      <c r="I17" s="21">
        <v>1</v>
      </c>
      <c r="J17" s="21">
        <v>3</v>
      </c>
      <c r="K17" s="21">
        <v>12</v>
      </c>
      <c r="L17" s="21">
        <v>1</v>
      </c>
      <c r="M17" s="141">
        <v>4</v>
      </c>
      <c r="N17" s="21">
        <v>0</v>
      </c>
      <c r="O17" s="21">
        <v>0</v>
      </c>
      <c r="P17" s="21">
        <v>4</v>
      </c>
      <c r="Q17" s="21">
        <v>0</v>
      </c>
      <c r="R17" s="141">
        <v>21</v>
      </c>
      <c r="S17" s="21">
        <v>0</v>
      </c>
      <c r="T17" s="21">
        <v>0</v>
      </c>
      <c r="U17" s="141">
        <v>21</v>
      </c>
      <c r="V17" s="141">
        <v>0</v>
      </c>
    </row>
    <row r="18" spans="2:22" ht="16.5" customHeight="1" x14ac:dyDescent="0.2">
      <c r="B18" s="68" t="s">
        <v>9</v>
      </c>
      <c r="C18" s="10">
        <f t="shared" si="1"/>
        <v>4</v>
      </c>
      <c r="D18" s="10">
        <f t="shared" si="1"/>
        <v>1</v>
      </c>
      <c r="E18" s="10">
        <f t="shared" si="1"/>
        <v>3</v>
      </c>
      <c r="F18" s="10">
        <f t="shared" si="1"/>
        <v>0</v>
      </c>
      <c r="G18" s="10">
        <f t="shared" si="1"/>
        <v>0</v>
      </c>
      <c r="H18" s="21">
        <v>2</v>
      </c>
      <c r="I18" s="21">
        <v>1</v>
      </c>
      <c r="J18" s="21">
        <v>1</v>
      </c>
      <c r="K18" s="21">
        <v>0</v>
      </c>
      <c r="L18" s="21">
        <v>0</v>
      </c>
      <c r="M18" s="21">
        <v>2</v>
      </c>
      <c r="N18" s="21">
        <v>0</v>
      </c>
      <c r="O18" s="21">
        <v>2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</row>
    <row r="19" spans="2:22" ht="16.5" customHeight="1" x14ac:dyDescent="0.2">
      <c r="B19" s="68" t="s">
        <v>10</v>
      </c>
      <c r="C19" s="10">
        <f t="shared" si="1"/>
        <v>12</v>
      </c>
      <c r="D19" s="10">
        <f t="shared" si="1"/>
        <v>1</v>
      </c>
      <c r="E19" s="10">
        <f t="shared" si="1"/>
        <v>4</v>
      </c>
      <c r="F19" s="10">
        <f t="shared" si="1"/>
        <v>5</v>
      </c>
      <c r="G19" s="10">
        <f t="shared" si="1"/>
        <v>2</v>
      </c>
      <c r="H19" s="21">
        <v>12</v>
      </c>
      <c r="I19" s="21">
        <v>1</v>
      </c>
      <c r="J19" s="21">
        <v>4</v>
      </c>
      <c r="K19" s="21">
        <v>5</v>
      </c>
      <c r="L19" s="21">
        <v>2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</row>
    <row r="20" spans="2:22" ht="16.5" customHeight="1" x14ac:dyDescent="0.2">
      <c r="B20" s="68" t="s">
        <v>11</v>
      </c>
      <c r="C20" s="10">
        <f t="shared" si="1"/>
        <v>5</v>
      </c>
      <c r="D20" s="10">
        <f t="shared" si="1"/>
        <v>1</v>
      </c>
      <c r="E20" s="10">
        <f t="shared" si="1"/>
        <v>1</v>
      </c>
      <c r="F20" s="10">
        <f t="shared" si="1"/>
        <v>3</v>
      </c>
      <c r="G20" s="10">
        <f t="shared" si="1"/>
        <v>0</v>
      </c>
      <c r="H20" s="21">
        <v>3</v>
      </c>
      <c r="I20" s="21">
        <v>1</v>
      </c>
      <c r="J20" s="21">
        <v>1</v>
      </c>
      <c r="K20" s="21">
        <v>1</v>
      </c>
      <c r="L20" s="21">
        <v>0</v>
      </c>
      <c r="M20" s="21">
        <v>2</v>
      </c>
      <c r="N20" s="21">
        <v>0</v>
      </c>
      <c r="O20" s="21">
        <v>0</v>
      </c>
      <c r="P20" s="21">
        <v>2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</row>
    <row r="21" spans="2:22" ht="9" customHeight="1" x14ac:dyDescent="0.2">
      <c r="C21" s="16">
        <f t="shared" si="1"/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16">
        <v>0</v>
      </c>
      <c r="N21" s="25">
        <v>0</v>
      </c>
      <c r="O21" s="25">
        <v>0</v>
      </c>
      <c r="P21" s="25">
        <v>0</v>
      </c>
      <c r="Q21" s="25">
        <v>0</v>
      </c>
      <c r="R21" s="16">
        <v>0</v>
      </c>
      <c r="S21" s="25">
        <v>0</v>
      </c>
      <c r="T21" s="25">
        <v>0</v>
      </c>
      <c r="U21" s="16">
        <v>0</v>
      </c>
      <c r="V21" s="16">
        <v>0</v>
      </c>
    </row>
    <row r="22" spans="2:22" ht="3" customHeight="1" x14ac:dyDescent="0.2">
      <c r="B22" s="81"/>
      <c r="C22" s="96"/>
      <c r="D22" s="90"/>
      <c r="E22" s="90"/>
      <c r="F22" s="90"/>
      <c r="G22" s="90"/>
      <c r="H22" s="90"/>
      <c r="I22" s="90"/>
      <c r="J22" s="90"/>
      <c r="K22" s="90"/>
      <c r="L22" s="90"/>
      <c r="M22" s="96"/>
      <c r="N22" s="90"/>
      <c r="O22" s="90"/>
      <c r="P22" s="90"/>
      <c r="Q22" s="90"/>
      <c r="R22" s="96"/>
      <c r="S22" s="90"/>
      <c r="T22" s="90"/>
      <c r="U22" s="96"/>
      <c r="V22" s="96"/>
    </row>
    <row r="23" spans="2:22" ht="9" customHeight="1" x14ac:dyDescent="0.2">
      <c r="C23" s="16"/>
      <c r="D23" s="25"/>
      <c r="E23" s="16"/>
      <c r="F23" s="16"/>
      <c r="G23" s="16"/>
      <c r="H23" s="16"/>
      <c r="I23" s="16"/>
      <c r="J23" s="16"/>
      <c r="K23" s="16"/>
      <c r="L23" s="16"/>
      <c r="M23" s="16"/>
      <c r="N23" s="25"/>
      <c r="O23" s="25"/>
      <c r="P23" s="25"/>
      <c r="Q23" s="25"/>
      <c r="R23" s="16"/>
      <c r="S23" s="25"/>
      <c r="T23" s="25"/>
      <c r="U23" s="16"/>
      <c r="V23" s="16"/>
    </row>
    <row r="24" spans="2:22" ht="13.5" customHeight="1" x14ac:dyDescent="0.2">
      <c r="B24" s="159" t="s">
        <v>134</v>
      </c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</row>
    <row r="25" spans="2:22" ht="13.5" customHeight="1" x14ac:dyDescent="0.2">
      <c r="B25" s="159" t="s">
        <v>137</v>
      </c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</row>
    <row r="26" spans="2:22" ht="13.5" customHeight="1" x14ac:dyDescent="0.2">
      <c r="B26" s="159" t="s">
        <v>142</v>
      </c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</row>
    <row r="27" spans="2:22" ht="13.5" customHeight="1" x14ac:dyDescent="0.2">
      <c r="B27" s="159" t="s">
        <v>135</v>
      </c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</row>
    <row r="28" spans="2:22" ht="13.5" customHeight="1" x14ac:dyDescent="0.2"/>
    <row r="29" spans="2:22" ht="13.5" customHeight="1" x14ac:dyDescent="0.2"/>
    <row r="30" spans="2:22" ht="13.5" customHeight="1" x14ac:dyDescent="0.2">
      <c r="B30" s="67" t="s">
        <v>75</v>
      </c>
    </row>
  </sheetData>
  <mergeCells count="12">
    <mergeCell ref="B1:V1"/>
    <mergeCell ref="B3:V3"/>
    <mergeCell ref="B27:V27"/>
    <mergeCell ref="B24:V24"/>
    <mergeCell ref="B26:V26"/>
    <mergeCell ref="B5:V5"/>
    <mergeCell ref="B7:B8"/>
    <mergeCell ref="C7:G7"/>
    <mergeCell ref="M7:Q7"/>
    <mergeCell ref="R7:V7"/>
    <mergeCell ref="H7:L7"/>
    <mergeCell ref="B25:V25"/>
  </mergeCells>
  <phoneticPr fontId="0" type="noConversion"/>
  <hyperlinks>
    <hyperlink ref="B30" location="Indice!A1" display="Indice!A1" xr:uid="{00000000-0004-0000-0F00-000000000000}"/>
  </hyperlinks>
  <printOptions horizontalCentered="1"/>
  <pageMargins left="0.47244094488188981" right="0.47244094488188981" top="0.6692913385826772" bottom="0.6692913385826772" header="0" footer="0"/>
  <pageSetup paperSize="9" scale="84" orientation="landscape" verticalDpi="0" r:id="rId1"/>
  <headerFooter alignWithMargins="0"/>
  <ignoredErrors>
    <ignoredError sqref="H9:V9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V26"/>
  <sheetViews>
    <sheetView showGridLines="0" zoomScaleNormal="100" workbookViewId="0">
      <selection activeCell="B5" sqref="B5:G5"/>
    </sheetView>
  </sheetViews>
  <sheetFormatPr defaultRowHeight="11.25" x14ac:dyDescent="0.2"/>
  <cols>
    <col min="1" max="1" width="6.7109375" style="12" customWidth="1"/>
    <col min="2" max="2" width="20.7109375" style="12" customWidth="1"/>
    <col min="3" max="7" width="18.7109375" style="12" customWidth="1"/>
    <col min="8" max="8" width="6.7109375" style="12" customWidth="1"/>
    <col min="9" max="9" width="12.85546875" style="12" bestFit="1" customWidth="1"/>
    <col min="10" max="16384" width="9.140625" style="12"/>
  </cols>
  <sheetData>
    <row r="1" spans="2:22" s="74" customFormat="1" ht="15" customHeight="1" x14ac:dyDescent="0.2">
      <c r="B1" s="160" t="s">
        <v>115</v>
      </c>
      <c r="C1" s="160"/>
      <c r="D1" s="160"/>
      <c r="E1" s="160"/>
      <c r="F1" s="160"/>
      <c r="G1" s="160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2:22" s="74" customFormat="1" ht="15" customHeight="1" x14ac:dyDescent="0.2"/>
    <row r="3" spans="2:22" s="74" customFormat="1" ht="15" customHeight="1" x14ac:dyDescent="0.2">
      <c r="B3" s="160" t="s">
        <v>117</v>
      </c>
      <c r="C3" s="160"/>
      <c r="D3" s="160"/>
      <c r="E3" s="160"/>
      <c r="F3" s="160"/>
      <c r="G3" s="160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4" spans="2:22" s="74" customFormat="1" ht="15" customHeight="1" x14ac:dyDescent="0.2"/>
    <row r="5" spans="2:22" ht="15" customHeight="1" x14ac:dyDescent="0.2">
      <c r="B5" s="158" t="s">
        <v>180</v>
      </c>
      <c r="C5" s="158"/>
      <c r="D5" s="158"/>
      <c r="E5" s="158"/>
      <c r="F5" s="158"/>
      <c r="G5" s="158"/>
    </row>
    <row r="6" spans="2:22" ht="15" customHeight="1" x14ac:dyDescent="0.2">
      <c r="G6" s="26" t="s">
        <v>82</v>
      </c>
      <c r="I6" s="67" t="s">
        <v>75</v>
      </c>
    </row>
    <row r="7" spans="2:22" ht="21" customHeight="1" x14ac:dyDescent="0.2">
      <c r="B7" s="176"/>
      <c r="C7" s="163" t="s">
        <v>39</v>
      </c>
      <c r="D7" s="163"/>
      <c r="E7" s="163"/>
      <c r="F7" s="163"/>
      <c r="G7" s="164"/>
    </row>
    <row r="8" spans="2:22" s="15" customFormat="1" ht="21" customHeight="1" x14ac:dyDescent="0.2">
      <c r="B8" s="176"/>
      <c r="C8" s="79" t="s">
        <v>12</v>
      </c>
      <c r="D8" s="79" t="s">
        <v>33</v>
      </c>
      <c r="E8" s="93" t="s">
        <v>40</v>
      </c>
      <c r="F8" s="79" t="s">
        <v>41</v>
      </c>
      <c r="G8" s="91" t="s">
        <v>34</v>
      </c>
    </row>
    <row r="9" spans="2:22" s="15" customFormat="1" ht="21" customHeight="1" x14ac:dyDescent="0.2">
      <c r="B9" s="176"/>
      <c r="C9" s="163" t="s">
        <v>83</v>
      </c>
      <c r="D9" s="163"/>
      <c r="E9" s="163"/>
      <c r="F9" s="163"/>
      <c r="G9" s="164"/>
    </row>
    <row r="10" spans="2:22" s="15" customFormat="1" ht="21" customHeight="1" x14ac:dyDescent="0.2">
      <c r="B10" s="49" t="s">
        <v>128</v>
      </c>
      <c r="C10" s="135">
        <v>15</v>
      </c>
      <c r="D10" s="135">
        <v>16</v>
      </c>
      <c r="E10" s="135">
        <v>14</v>
      </c>
      <c r="F10" s="135">
        <v>1</v>
      </c>
      <c r="G10" s="134" t="s">
        <v>203</v>
      </c>
    </row>
    <row r="11" spans="2:22" ht="16.5" customHeight="1" x14ac:dyDescent="0.2">
      <c r="B11" s="68" t="s">
        <v>1</v>
      </c>
      <c r="C11" s="142">
        <v>17</v>
      </c>
      <c r="D11" s="142">
        <v>17</v>
      </c>
      <c r="E11" s="21" t="s">
        <v>203</v>
      </c>
      <c r="F11" s="129" t="s">
        <v>203</v>
      </c>
      <c r="G11" s="129" t="s">
        <v>203</v>
      </c>
    </row>
    <row r="12" spans="2:22" ht="16.5" customHeight="1" x14ac:dyDescent="0.2">
      <c r="B12" s="68" t="s">
        <v>2</v>
      </c>
      <c r="C12" s="142">
        <v>22</v>
      </c>
      <c r="D12" s="142">
        <v>23</v>
      </c>
      <c r="E12" s="129">
        <v>20</v>
      </c>
      <c r="F12" s="129" t="s">
        <v>203</v>
      </c>
      <c r="G12" s="129" t="s">
        <v>203</v>
      </c>
    </row>
    <row r="13" spans="2:22" ht="16.5" customHeight="1" x14ac:dyDescent="0.2">
      <c r="B13" s="68" t="s">
        <v>3</v>
      </c>
      <c r="C13" s="142">
        <v>19</v>
      </c>
      <c r="D13" s="142">
        <v>20</v>
      </c>
      <c r="E13" s="142">
        <v>17</v>
      </c>
      <c r="F13" s="129" t="s">
        <v>203</v>
      </c>
      <c r="G13" s="129" t="s">
        <v>203</v>
      </c>
    </row>
    <row r="14" spans="2:22" ht="16.5" customHeight="1" x14ac:dyDescent="0.2">
      <c r="B14" s="68" t="s">
        <v>4</v>
      </c>
      <c r="C14" s="142">
        <v>14</v>
      </c>
      <c r="D14" s="21">
        <v>20</v>
      </c>
      <c r="E14" s="142">
        <v>7</v>
      </c>
      <c r="F14" s="129">
        <v>1</v>
      </c>
      <c r="G14" s="129" t="s">
        <v>203</v>
      </c>
    </row>
    <row r="15" spans="2:22" ht="16.5" customHeight="1" x14ac:dyDescent="0.2">
      <c r="B15" s="68" t="s">
        <v>5</v>
      </c>
      <c r="C15" s="142">
        <v>12</v>
      </c>
      <c r="D15" s="142">
        <v>15</v>
      </c>
      <c r="E15" s="142">
        <v>7</v>
      </c>
      <c r="F15" s="142" t="s">
        <v>203</v>
      </c>
      <c r="G15" s="129" t="s">
        <v>203</v>
      </c>
    </row>
    <row r="16" spans="2:22" ht="16.5" customHeight="1" x14ac:dyDescent="0.2">
      <c r="B16" s="68" t="s">
        <v>6</v>
      </c>
      <c r="C16" s="129" t="s">
        <v>203</v>
      </c>
      <c r="D16" s="129" t="s">
        <v>203</v>
      </c>
      <c r="E16" s="129" t="s">
        <v>203</v>
      </c>
      <c r="F16" s="129" t="s">
        <v>203</v>
      </c>
      <c r="G16" s="129" t="s">
        <v>203</v>
      </c>
    </row>
    <row r="17" spans="2:7" ht="16.5" customHeight="1" x14ac:dyDescent="0.2">
      <c r="B17" s="68" t="s">
        <v>7</v>
      </c>
      <c r="C17" s="129" t="s">
        <v>203</v>
      </c>
      <c r="D17" s="129" t="s">
        <v>203</v>
      </c>
      <c r="E17" s="129" t="s">
        <v>203</v>
      </c>
      <c r="F17" s="129" t="s">
        <v>203</v>
      </c>
      <c r="G17" s="129" t="s">
        <v>203</v>
      </c>
    </row>
    <row r="18" spans="2:7" ht="16.5" customHeight="1" x14ac:dyDescent="0.2">
      <c r="B18" s="68" t="s">
        <v>8</v>
      </c>
      <c r="C18" s="142">
        <v>12</v>
      </c>
      <c r="D18" s="142">
        <v>11</v>
      </c>
      <c r="E18" s="142">
        <v>13</v>
      </c>
      <c r="F18" s="129" t="s">
        <v>203</v>
      </c>
      <c r="G18" s="129" t="s">
        <v>203</v>
      </c>
    </row>
    <row r="19" spans="2:7" ht="16.5" customHeight="1" x14ac:dyDescent="0.2">
      <c r="B19" s="68" t="s">
        <v>9</v>
      </c>
      <c r="C19" s="129">
        <v>11</v>
      </c>
      <c r="D19" s="129">
        <v>11</v>
      </c>
      <c r="E19" s="129">
        <v>0</v>
      </c>
      <c r="F19" s="129" t="s">
        <v>203</v>
      </c>
      <c r="G19" s="129" t="s">
        <v>203</v>
      </c>
    </row>
    <row r="20" spans="2:7" ht="16.5" customHeight="1" x14ac:dyDescent="0.2">
      <c r="B20" s="68" t="s">
        <v>10</v>
      </c>
      <c r="C20" s="142">
        <v>4</v>
      </c>
      <c r="D20" s="142">
        <v>4</v>
      </c>
      <c r="E20" s="129">
        <v>6</v>
      </c>
      <c r="F20" s="129">
        <v>1</v>
      </c>
      <c r="G20" s="129" t="s">
        <v>203</v>
      </c>
    </row>
    <row r="21" spans="2:7" ht="16.5" customHeight="1" x14ac:dyDescent="0.2">
      <c r="B21" s="68" t="s">
        <v>11</v>
      </c>
      <c r="C21" s="129">
        <v>14</v>
      </c>
      <c r="D21" s="129">
        <v>14</v>
      </c>
      <c r="E21" s="129">
        <v>0</v>
      </c>
      <c r="F21" s="129" t="s">
        <v>203</v>
      </c>
      <c r="G21" s="129" t="s">
        <v>203</v>
      </c>
    </row>
    <row r="22" spans="2:7" ht="9" customHeight="1" x14ac:dyDescent="0.2">
      <c r="B22" s="71"/>
      <c r="C22" s="71"/>
      <c r="D22" s="71"/>
      <c r="E22" s="71"/>
      <c r="F22" s="71"/>
      <c r="G22" s="71"/>
    </row>
    <row r="23" spans="2:7" ht="3" customHeight="1" x14ac:dyDescent="0.2">
      <c r="B23" s="97"/>
      <c r="C23" s="97"/>
      <c r="D23" s="97"/>
      <c r="E23" s="97"/>
      <c r="F23" s="97"/>
      <c r="G23" s="97"/>
    </row>
    <row r="24" spans="2:7" ht="9" customHeight="1" x14ac:dyDescent="0.2"/>
    <row r="25" spans="2:7" ht="13.5" customHeight="1" x14ac:dyDescent="0.2">
      <c r="B25" s="159" t="s">
        <v>126</v>
      </c>
      <c r="C25" s="159"/>
      <c r="D25" s="159"/>
      <c r="E25" s="159"/>
      <c r="F25" s="159"/>
      <c r="G25" s="159"/>
    </row>
    <row r="26" spans="2:7" ht="13.5" customHeight="1" x14ac:dyDescent="0.2">
      <c r="B26" s="159" t="s">
        <v>143</v>
      </c>
      <c r="C26" s="159"/>
      <c r="D26" s="159"/>
      <c r="E26" s="159"/>
      <c r="F26" s="159"/>
      <c r="G26" s="159"/>
    </row>
  </sheetData>
  <mergeCells count="8">
    <mergeCell ref="B1:G1"/>
    <mergeCell ref="B3:G3"/>
    <mergeCell ref="B26:G26"/>
    <mergeCell ref="B25:G25"/>
    <mergeCell ref="B5:G5"/>
    <mergeCell ref="B7:B9"/>
    <mergeCell ref="C7:G7"/>
    <mergeCell ref="C9:G9"/>
  </mergeCells>
  <phoneticPr fontId="0" type="noConversion"/>
  <hyperlinks>
    <hyperlink ref="I6" location="Indice!A1" display="Indice!A1" xr:uid="{00000000-0004-0000-10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V27"/>
  <sheetViews>
    <sheetView showGridLines="0" zoomScaleNormal="100" workbookViewId="0">
      <selection activeCell="B5" sqref="B5:F5"/>
    </sheetView>
  </sheetViews>
  <sheetFormatPr defaultRowHeight="11.25" x14ac:dyDescent="0.2"/>
  <cols>
    <col min="1" max="1" width="6.7109375" style="12" customWidth="1"/>
    <col min="2" max="2" width="20.7109375" style="12" customWidth="1"/>
    <col min="3" max="6" width="22.7109375" style="12" customWidth="1"/>
    <col min="7" max="7" width="6.7109375" style="12" customWidth="1"/>
    <col min="8" max="8" width="12.85546875" style="12" bestFit="1" customWidth="1"/>
    <col min="9" max="16384" width="9.140625" style="12"/>
  </cols>
  <sheetData>
    <row r="1" spans="2:22" s="74" customFormat="1" ht="15" customHeight="1" x14ac:dyDescent="0.2">
      <c r="B1" s="160" t="s">
        <v>115</v>
      </c>
      <c r="C1" s="160"/>
      <c r="D1" s="160"/>
      <c r="E1" s="160"/>
      <c r="F1" s="160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2:22" s="74" customFormat="1" ht="15" customHeight="1" x14ac:dyDescent="0.2"/>
    <row r="3" spans="2:22" s="74" customFormat="1" ht="15" customHeight="1" x14ac:dyDescent="0.2">
      <c r="B3" s="160" t="s">
        <v>117</v>
      </c>
      <c r="C3" s="160"/>
      <c r="D3" s="160"/>
      <c r="E3" s="160"/>
      <c r="F3" s="160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4" spans="2:22" s="74" customFormat="1" ht="15" customHeight="1" x14ac:dyDescent="0.2"/>
    <row r="5" spans="2:22" ht="15" customHeight="1" x14ac:dyDescent="0.2">
      <c r="B5" s="158" t="s">
        <v>181</v>
      </c>
      <c r="C5" s="158"/>
      <c r="D5" s="158"/>
      <c r="E5" s="158"/>
      <c r="F5" s="158"/>
    </row>
    <row r="6" spans="2:22" ht="15" customHeight="1" x14ac:dyDescent="0.2">
      <c r="F6" s="26" t="s">
        <v>82</v>
      </c>
      <c r="H6" s="67" t="s">
        <v>75</v>
      </c>
    </row>
    <row r="7" spans="2:22" ht="21" customHeight="1" x14ac:dyDescent="0.2">
      <c r="B7" s="176"/>
      <c r="C7" s="163" t="s">
        <v>39</v>
      </c>
      <c r="D7" s="163"/>
      <c r="E7" s="163"/>
      <c r="F7" s="164"/>
    </row>
    <row r="8" spans="2:22" s="15" customFormat="1" ht="39.75" customHeight="1" x14ac:dyDescent="0.2">
      <c r="B8" s="176"/>
      <c r="C8" s="93" t="s">
        <v>80</v>
      </c>
      <c r="D8" s="93" t="s">
        <v>79</v>
      </c>
      <c r="E8" s="93" t="s">
        <v>81</v>
      </c>
      <c r="F8" s="91" t="s">
        <v>42</v>
      </c>
    </row>
    <row r="9" spans="2:22" s="15" customFormat="1" ht="21" customHeight="1" x14ac:dyDescent="0.2">
      <c r="B9" s="176"/>
      <c r="C9" s="163" t="s">
        <v>83</v>
      </c>
      <c r="D9" s="163"/>
      <c r="E9" s="163"/>
      <c r="F9" s="164"/>
    </row>
    <row r="10" spans="2:22" s="15" customFormat="1" ht="21" customHeight="1" x14ac:dyDescent="0.2">
      <c r="B10" s="49" t="s">
        <v>128</v>
      </c>
      <c r="C10" s="135">
        <v>15</v>
      </c>
      <c r="D10" s="135">
        <v>32</v>
      </c>
      <c r="E10" s="135">
        <v>20</v>
      </c>
      <c r="F10" s="135">
        <v>9</v>
      </c>
    </row>
    <row r="11" spans="2:22" ht="16.5" customHeight="1" x14ac:dyDescent="0.2">
      <c r="B11" s="68" t="s">
        <v>1</v>
      </c>
      <c r="C11" s="142">
        <v>17</v>
      </c>
      <c r="D11" s="142">
        <v>15</v>
      </c>
      <c r="E11" s="142" t="s">
        <v>203</v>
      </c>
      <c r="F11" s="142" t="s">
        <v>203</v>
      </c>
    </row>
    <row r="12" spans="2:22" ht="16.5" customHeight="1" x14ac:dyDescent="0.2">
      <c r="B12" s="68" t="s">
        <v>2</v>
      </c>
      <c r="C12" s="142">
        <v>24</v>
      </c>
      <c r="D12" s="142" t="s">
        <v>203</v>
      </c>
      <c r="E12" s="142">
        <v>18</v>
      </c>
      <c r="F12" s="142">
        <v>21</v>
      </c>
    </row>
    <row r="13" spans="2:22" ht="16.5" customHeight="1" x14ac:dyDescent="0.2">
      <c r="B13" s="68" t="s">
        <v>3</v>
      </c>
      <c r="C13" s="142">
        <v>17</v>
      </c>
      <c r="D13" s="142">
        <v>40</v>
      </c>
      <c r="E13" s="142">
        <v>25</v>
      </c>
      <c r="F13" s="142">
        <v>8</v>
      </c>
    </row>
    <row r="14" spans="2:22" ht="16.5" customHeight="1" x14ac:dyDescent="0.2">
      <c r="B14" s="68" t="s">
        <v>4</v>
      </c>
      <c r="C14" s="142">
        <v>16</v>
      </c>
      <c r="D14" s="142" t="s">
        <v>203</v>
      </c>
      <c r="E14" s="142">
        <v>1</v>
      </c>
      <c r="F14" s="142">
        <v>1</v>
      </c>
    </row>
    <row r="15" spans="2:22" ht="16.5" customHeight="1" x14ac:dyDescent="0.2">
      <c r="B15" s="68" t="s">
        <v>5</v>
      </c>
      <c r="C15" s="142">
        <v>12</v>
      </c>
      <c r="D15" s="142" t="s">
        <v>203</v>
      </c>
      <c r="E15" s="142" t="s">
        <v>203</v>
      </c>
      <c r="F15" s="142">
        <v>12</v>
      </c>
    </row>
    <row r="16" spans="2:22" ht="16.5" customHeight="1" x14ac:dyDescent="0.2">
      <c r="B16" s="68" t="s">
        <v>6</v>
      </c>
      <c r="C16" s="142" t="s">
        <v>203</v>
      </c>
      <c r="D16" s="142" t="s">
        <v>203</v>
      </c>
      <c r="E16" s="142" t="s">
        <v>203</v>
      </c>
      <c r="F16" s="142" t="s">
        <v>203</v>
      </c>
    </row>
    <row r="17" spans="2:7" ht="16.5" customHeight="1" x14ac:dyDescent="0.2">
      <c r="B17" s="68" t="s">
        <v>7</v>
      </c>
      <c r="C17" s="142" t="s">
        <v>203</v>
      </c>
      <c r="D17" s="142" t="s">
        <v>203</v>
      </c>
      <c r="E17" s="142" t="s">
        <v>203</v>
      </c>
      <c r="F17" s="142" t="s">
        <v>203</v>
      </c>
    </row>
    <row r="18" spans="2:7" ht="16.5" customHeight="1" x14ac:dyDescent="0.2">
      <c r="B18" s="68" t="s">
        <v>8</v>
      </c>
      <c r="C18" s="142">
        <v>12</v>
      </c>
      <c r="D18" s="142">
        <v>12</v>
      </c>
      <c r="E18" s="142">
        <v>9</v>
      </c>
      <c r="F18" s="142">
        <v>15</v>
      </c>
    </row>
    <row r="19" spans="2:7" ht="16.5" customHeight="1" x14ac:dyDescent="0.2">
      <c r="B19" s="68" t="s">
        <v>9</v>
      </c>
      <c r="C19" s="142">
        <v>11</v>
      </c>
      <c r="D19" s="142" t="s">
        <v>203</v>
      </c>
      <c r="E19" s="142" t="s">
        <v>203</v>
      </c>
      <c r="F19" s="142" t="s">
        <v>203</v>
      </c>
    </row>
    <row r="20" spans="2:7" ht="16.5" customHeight="1" x14ac:dyDescent="0.2">
      <c r="B20" s="68" t="s">
        <v>10</v>
      </c>
      <c r="C20" s="142">
        <v>3</v>
      </c>
      <c r="D20" s="142" t="s">
        <v>203</v>
      </c>
      <c r="E20" s="142" t="s">
        <v>203</v>
      </c>
      <c r="F20" s="142">
        <v>5</v>
      </c>
    </row>
    <row r="21" spans="2:7" ht="16.5" customHeight="1" x14ac:dyDescent="0.2">
      <c r="B21" s="68" t="s">
        <v>11</v>
      </c>
      <c r="C21" s="142">
        <v>18</v>
      </c>
      <c r="D21" s="142">
        <v>15</v>
      </c>
      <c r="E21" s="142" t="s">
        <v>203</v>
      </c>
      <c r="F21" s="142">
        <v>6</v>
      </c>
    </row>
    <row r="22" spans="2:7" ht="9" customHeight="1" x14ac:dyDescent="0.2">
      <c r="B22" s="71"/>
      <c r="C22" s="105"/>
      <c r="D22" s="105"/>
      <c r="E22" s="105"/>
      <c r="F22" s="105"/>
    </row>
    <row r="23" spans="2:7" ht="3" customHeight="1" x14ac:dyDescent="0.2">
      <c r="B23" s="97"/>
      <c r="C23" s="97"/>
      <c r="D23" s="97"/>
      <c r="E23" s="97"/>
      <c r="F23" s="97"/>
    </row>
    <row r="24" spans="2:7" ht="9" customHeight="1" x14ac:dyDescent="0.2"/>
    <row r="25" spans="2:7" ht="13.5" customHeight="1" x14ac:dyDescent="0.2">
      <c r="B25" s="159" t="s">
        <v>134</v>
      </c>
      <c r="C25" s="159"/>
      <c r="D25" s="159"/>
      <c r="E25" s="159"/>
      <c r="F25" s="159"/>
      <c r="G25" s="55"/>
    </row>
    <row r="26" spans="2:7" ht="13.5" customHeight="1" x14ac:dyDescent="0.2">
      <c r="B26" s="159" t="s">
        <v>143</v>
      </c>
      <c r="C26" s="159"/>
      <c r="D26" s="159"/>
      <c r="E26" s="159"/>
      <c r="F26" s="159"/>
      <c r="G26" s="55"/>
    </row>
    <row r="27" spans="2:7" x14ac:dyDescent="0.2">
      <c r="C27" s="29"/>
      <c r="D27" s="29"/>
      <c r="E27" s="29"/>
      <c r="F27" s="29"/>
    </row>
  </sheetData>
  <mergeCells count="8">
    <mergeCell ref="B26:F26"/>
    <mergeCell ref="B1:F1"/>
    <mergeCell ref="B3:F3"/>
    <mergeCell ref="B25:F25"/>
    <mergeCell ref="B5:F5"/>
    <mergeCell ref="B7:B9"/>
    <mergeCell ref="C7:F7"/>
    <mergeCell ref="C9:F9"/>
  </mergeCells>
  <phoneticPr fontId="0" type="noConversion"/>
  <hyperlinks>
    <hyperlink ref="H6" location="Indice!A1" display="Indice!A1" xr:uid="{00000000-0004-0000-1100-000000000000}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1:V26"/>
  <sheetViews>
    <sheetView showGridLines="0" zoomScaleNormal="100" workbookViewId="0">
      <selection activeCell="B5" sqref="B5:H5"/>
    </sheetView>
  </sheetViews>
  <sheetFormatPr defaultRowHeight="11.25" x14ac:dyDescent="0.2"/>
  <cols>
    <col min="1" max="1" width="6.7109375" style="12" customWidth="1"/>
    <col min="2" max="2" width="20.7109375" style="12" customWidth="1"/>
    <col min="3" max="8" width="16.7109375" style="12" customWidth="1"/>
    <col min="9" max="9" width="6.7109375" style="12" customWidth="1"/>
    <col min="10" max="10" width="12.85546875" style="12" bestFit="1" customWidth="1"/>
    <col min="11" max="16384" width="9.140625" style="12"/>
  </cols>
  <sheetData>
    <row r="1" spans="2:22" s="74" customFormat="1" ht="15" customHeight="1" x14ac:dyDescent="0.2">
      <c r="B1" s="160" t="s">
        <v>115</v>
      </c>
      <c r="C1" s="160"/>
      <c r="D1" s="160"/>
      <c r="E1" s="160"/>
      <c r="F1" s="160"/>
      <c r="G1" s="160"/>
      <c r="H1" s="160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2:22" s="74" customFormat="1" ht="15" customHeight="1" x14ac:dyDescent="0.2"/>
    <row r="3" spans="2:22" s="74" customFormat="1" ht="15" customHeight="1" x14ac:dyDescent="0.2">
      <c r="B3" s="160" t="s">
        <v>117</v>
      </c>
      <c r="C3" s="160"/>
      <c r="D3" s="160"/>
      <c r="E3" s="160"/>
      <c r="F3" s="160"/>
      <c r="G3" s="160"/>
      <c r="H3" s="160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4" spans="2:22" s="74" customFormat="1" ht="15" customHeight="1" x14ac:dyDescent="0.2"/>
    <row r="5" spans="2:22" ht="25.5" customHeight="1" x14ac:dyDescent="0.2">
      <c r="B5" s="158" t="s">
        <v>182</v>
      </c>
      <c r="C5" s="158"/>
      <c r="D5" s="158"/>
      <c r="E5" s="158"/>
      <c r="F5" s="158"/>
      <c r="G5" s="158"/>
      <c r="H5" s="158"/>
    </row>
    <row r="6" spans="2:22" ht="15" customHeight="1" x14ac:dyDescent="0.2">
      <c r="H6" s="26" t="s">
        <v>82</v>
      </c>
      <c r="J6" s="67" t="s">
        <v>75</v>
      </c>
    </row>
    <row r="7" spans="2:22" ht="21" customHeight="1" x14ac:dyDescent="0.2">
      <c r="B7" s="176"/>
      <c r="C7" s="163" t="s">
        <v>39</v>
      </c>
      <c r="D7" s="163"/>
      <c r="E7" s="163"/>
      <c r="F7" s="163"/>
      <c r="G7" s="163"/>
      <c r="H7" s="164"/>
    </row>
    <row r="8" spans="2:22" s="15" customFormat="1" ht="21" customHeight="1" x14ac:dyDescent="0.2">
      <c r="B8" s="176"/>
      <c r="C8" s="79" t="s">
        <v>84</v>
      </c>
      <c r="D8" s="79" t="s">
        <v>85</v>
      </c>
      <c r="E8" s="79" t="s">
        <v>43</v>
      </c>
      <c r="F8" s="79" t="s">
        <v>44</v>
      </c>
      <c r="G8" s="79" t="s">
        <v>45</v>
      </c>
      <c r="H8" s="80" t="s">
        <v>46</v>
      </c>
    </row>
    <row r="9" spans="2:22" s="15" customFormat="1" ht="21" customHeight="1" x14ac:dyDescent="0.2">
      <c r="B9" s="176"/>
      <c r="C9" s="163" t="s">
        <v>83</v>
      </c>
      <c r="D9" s="163"/>
      <c r="E9" s="163"/>
      <c r="F9" s="163"/>
      <c r="G9" s="163"/>
      <c r="H9" s="164"/>
    </row>
    <row r="10" spans="2:22" s="15" customFormat="1" ht="21" customHeight="1" x14ac:dyDescent="0.2">
      <c r="B10" s="49" t="s">
        <v>128</v>
      </c>
      <c r="C10" s="143">
        <v>17</v>
      </c>
      <c r="D10" s="143">
        <v>31</v>
      </c>
      <c r="E10" s="133">
        <v>17</v>
      </c>
      <c r="F10" s="133" t="s">
        <v>203</v>
      </c>
      <c r="G10" s="133" t="s">
        <v>203</v>
      </c>
      <c r="H10" s="133">
        <v>26</v>
      </c>
    </row>
    <row r="11" spans="2:22" ht="16.5" customHeight="1" x14ac:dyDescent="0.2">
      <c r="B11" s="68" t="s">
        <v>1</v>
      </c>
      <c r="C11" s="129">
        <v>17</v>
      </c>
      <c r="D11" s="142">
        <v>15</v>
      </c>
      <c r="E11" s="142" t="s">
        <v>203</v>
      </c>
      <c r="F11" s="142" t="s">
        <v>203</v>
      </c>
      <c r="G11" s="142" t="s">
        <v>203</v>
      </c>
      <c r="H11" s="142" t="s">
        <v>203</v>
      </c>
    </row>
    <row r="12" spans="2:22" ht="16.5" customHeight="1" x14ac:dyDescent="0.2">
      <c r="B12" s="68" t="s">
        <v>2</v>
      </c>
      <c r="C12" s="142">
        <v>24</v>
      </c>
      <c r="D12" s="142" t="s">
        <v>203</v>
      </c>
      <c r="E12" s="142">
        <v>18</v>
      </c>
      <c r="F12" s="142" t="s">
        <v>203</v>
      </c>
      <c r="G12" s="142" t="s">
        <v>203</v>
      </c>
      <c r="H12" s="142" t="s">
        <v>203</v>
      </c>
    </row>
    <row r="13" spans="2:22" ht="16.5" customHeight="1" x14ac:dyDescent="0.2">
      <c r="B13" s="68" t="s">
        <v>3</v>
      </c>
      <c r="C13" s="142">
        <v>19</v>
      </c>
      <c r="D13" s="142">
        <v>48</v>
      </c>
      <c r="E13" s="142">
        <v>21</v>
      </c>
      <c r="F13" s="142" t="s">
        <v>203</v>
      </c>
      <c r="G13" s="142" t="s">
        <v>203</v>
      </c>
      <c r="H13" s="142">
        <v>26</v>
      </c>
    </row>
    <row r="14" spans="2:22" ht="16.5" customHeight="1" x14ac:dyDescent="0.2">
      <c r="B14" s="68" t="s">
        <v>4</v>
      </c>
      <c r="C14" s="142">
        <v>22</v>
      </c>
      <c r="D14" s="142" t="s">
        <v>203</v>
      </c>
      <c r="E14" s="142" t="s">
        <v>203</v>
      </c>
      <c r="F14" s="142" t="s">
        <v>203</v>
      </c>
      <c r="G14" s="142" t="s">
        <v>203</v>
      </c>
      <c r="H14" s="142" t="s">
        <v>203</v>
      </c>
    </row>
    <row r="15" spans="2:22" ht="16.5" customHeight="1" x14ac:dyDescent="0.2">
      <c r="B15" s="68" t="s">
        <v>5</v>
      </c>
      <c r="C15" s="21">
        <v>17</v>
      </c>
      <c r="D15" s="142" t="s">
        <v>203</v>
      </c>
      <c r="E15" s="142" t="s">
        <v>203</v>
      </c>
      <c r="F15" s="142" t="s">
        <v>203</v>
      </c>
      <c r="G15" s="142" t="s">
        <v>203</v>
      </c>
      <c r="H15" s="142" t="s">
        <v>203</v>
      </c>
    </row>
    <row r="16" spans="2:22" ht="16.5" customHeight="1" x14ac:dyDescent="0.2">
      <c r="B16" s="68" t="s">
        <v>6</v>
      </c>
      <c r="C16" s="142" t="s">
        <v>203</v>
      </c>
      <c r="D16" s="142" t="s">
        <v>203</v>
      </c>
      <c r="E16" s="142" t="s">
        <v>203</v>
      </c>
      <c r="F16" s="142" t="s">
        <v>203</v>
      </c>
      <c r="G16" s="142" t="s">
        <v>203</v>
      </c>
      <c r="H16" s="142" t="s">
        <v>203</v>
      </c>
    </row>
    <row r="17" spans="2:8" ht="16.5" customHeight="1" x14ac:dyDescent="0.2">
      <c r="B17" s="68" t="s">
        <v>7</v>
      </c>
      <c r="C17" s="142" t="s">
        <v>203</v>
      </c>
      <c r="D17" s="142" t="s">
        <v>203</v>
      </c>
      <c r="E17" s="142" t="s">
        <v>203</v>
      </c>
      <c r="F17" s="142" t="s">
        <v>203</v>
      </c>
      <c r="G17" s="142" t="s">
        <v>203</v>
      </c>
      <c r="H17" s="142" t="s">
        <v>203</v>
      </c>
    </row>
    <row r="18" spans="2:8" ht="16.5" customHeight="1" x14ac:dyDescent="0.2">
      <c r="B18" s="68" t="s">
        <v>8</v>
      </c>
      <c r="C18" s="142">
        <v>12</v>
      </c>
      <c r="D18" s="21">
        <v>12</v>
      </c>
      <c r="E18" s="142">
        <v>9</v>
      </c>
      <c r="F18" s="142" t="s">
        <v>203</v>
      </c>
      <c r="G18" s="142" t="s">
        <v>203</v>
      </c>
      <c r="H18" s="142" t="s">
        <v>203</v>
      </c>
    </row>
    <row r="19" spans="2:8" ht="16.5" customHeight="1" x14ac:dyDescent="0.2">
      <c r="B19" s="68" t="s">
        <v>9</v>
      </c>
      <c r="C19" s="142">
        <v>11</v>
      </c>
      <c r="D19" s="142" t="s">
        <v>203</v>
      </c>
      <c r="E19" s="142" t="s">
        <v>203</v>
      </c>
      <c r="F19" s="142" t="s">
        <v>203</v>
      </c>
      <c r="G19" s="142" t="s">
        <v>203</v>
      </c>
      <c r="H19" s="142" t="s">
        <v>203</v>
      </c>
    </row>
    <row r="20" spans="2:8" ht="16.5" customHeight="1" x14ac:dyDescent="0.2">
      <c r="B20" s="68" t="s">
        <v>10</v>
      </c>
      <c r="C20" s="142">
        <v>3</v>
      </c>
      <c r="D20" s="142" t="s">
        <v>203</v>
      </c>
      <c r="E20" s="142" t="s">
        <v>203</v>
      </c>
      <c r="F20" s="142" t="s">
        <v>203</v>
      </c>
      <c r="G20" s="142" t="s">
        <v>203</v>
      </c>
      <c r="H20" s="142" t="s">
        <v>203</v>
      </c>
    </row>
    <row r="21" spans="2:8" ht="16.5" customHeight="1" x14ac:dyDescent="0.2">
      <c r="B21" s="68" t="s">
        <v>11</v>
      </c>
      <c r="C21" s="142">
        <v>18</v>
      </c>
      <c r="D21" s="142">
        <v>15</v>
      </c>
      <c r="E21" s="142" t="s">
        <v>203</v>
      </c>
      <c r="F21" s="142" t="s">
        <v>203</v>
      </c>
      <c r="G21" s="142" t="s">
        <v>203</v>
      </c>
      <c r="H21" s="142" t="s">
        <v>203</v>
      </c>
    </row>
    <row r="22" spans="2:8" ht="9" customHeight="1" x14ac:dyDescent="0.2">
      <c r="B22" s="71"/>
      <c r="C22" s="71"/>
      <c r="D22" s="71"/>
      <c r="E22" s="71"/>
      <c r="F22" s="72"/>
      <c r="G22" s="15"/>
      <c r="H22" s="15"/>
    </row>
    <row r="23" spans="2:8" ht="3" customHeight="1" x14ac:dyDescent="0.2">
      <c r="B23" s="97"/>
      <c r="C23" s="97"/>
      <c r="D23" s="97"/>
      <c r="E23" s="97"/>
      <c r="F23" s="98"/>
      <c r="G23" s="99"/>
      <c r="H23" s="99"/>
    </row>
    <row r="24" spans="2:8" ht="9" customHeight="1" x14ac:dyDescent="0.2"/>
    <row r="25" spans="2:8" ht="13.5" customHeight="1" x14ac:dyDescent="0.2">
      <c r="B25" s="159" t="s">
        <v>126</v>
      </c>
      <c r="C25" s="159"/>
      <c r="D25" s="159"/>
      <c r="E25" s="159"/>
      <c r="F25" s="159"/>
      <c r="G25" s="159"/>
      <c r="H25" s="159"/>
    </row>
    <row r="26" spans="2:8" ht="13.5" customHeight="1" x14ac:dyDescent="0.2">
      <c r="B26" s="159" t="s">
        <v>144</v>
      </c>
      <c r="C26" s="159"/>
      <c r="D26" s="159"/>
      <c r="E26" s="159"/>
      <c r="F26" s="159"/>
      <c r="G26" s="159"/>
      <c r="H26" s="55"/>
    </row>
  </sheetData>
  <mergeCells count="8">
    <mergeCell ref="B1:H1"/>
    <mergeCell ref="B3:H3"/>
    <mergeCell ref="B26:G26"/>
    <mergeCell ref="B25:H25"/>
    <mergeCell ref="B5:H5"/>
    <mergeCell ref="B7:B9"/>
    <mergeCell ref="C7:H7"/>
    <mergeCell ref="C9:H9"/>
  </mergeCells>
  <phoneticPr fontId="0" type="noConversion"/>
  <hyperlinks>
    <hyperlink ref="J6" location="Indice!A1" display="Indice!A1" xr:uid="{00000000-0004-0000-12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A26"/>
  <sheetViews>
    <sheetView showGridLines="0" zoomScaleNormal="100" workbookViewId="0">
      <selection activeCell="B5" sqref="B5:W5"/>
    </sheetView>
  </sheetViews>
  <sheetFormatPr defaultRowHeight="12.75" x14ac:dyDescent="0.2"/>
  <cols>
    <col min="1" max="1" width="6.7109375" style="1" customWidth="1"/>
    <col min="2" max="2" width="20.7109375" style="1" customWidth="1"/>
    <col min="3" max="23" width="9.7109375" style="1" customWidth="1"/>
    <col min="24" max="24" width="6.7109375" style="1" customWidth="1"/>
    <col min="25" max="26" width="9.140625" style="1"/>
    <col min="27" max="27" width="10.85546875" style="1" bestFit="1" customWidth="1"/>
    <col min="28" max="16384" width="9.140625" style="1"/>
  </cols>
  <sheetData>
    <row r="1" spans="2:27" s="74" customFormat="1" ht="15" customHeight="1" x14ac:dyDescent="0.2">
      <c r="B1" s="160" t="s">
        <v>115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</row>
    <row r="2" spans="2:27" s="74" customFormat="1" ht="15" customHeight="1" x14ac:dyDescent="0.2"/>
    <row r="3" spans="2:27" s="74" customFormat="1" ht="15" customHeight="1" x14ac:dyDescent="0.2">
      <c r="B3" s="160" t="s">
        <v>116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</row>
    <row r="4" spans="2:27" s="74" customFormat="1" ht="15" customHeight="1" x14ac:dyDescent="0.2"/>
    <row r="5" spans="2:27" ht="15" customHeight="1" x14ac:dyDescent="0.25">
      <c r="B5" s="158" t="s">
        <v>159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2"/>
    </row>
    <row r="6" spans="2:27" ht="15" customHeight="1" x14ac:dyDescent="0.2"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26" t="s">
        <v>76</v>
      </c>
      <c r="X6" s="4"/>
    </row>
    <row r="7" spans="2:27" s="5" customFormat="1" ht="31.5" customHeight="1" x14ac:dyDescent="0.2">
      <c r="B7" s="78"/>
      <c r="C7" s="79">
        <v>2001</v>
      </c>
      <c r="D7" s="79">
        <v>2002</v>
      </c>
      <c r="E7" s="79">
        <v>2003</v>
      </c>
      <c r="F7" s="79">
        <v>2004</v>
      </c>
      <c r="G7" s="79">
        <v>2005</v>
      </c>
      <c r="H7" s="79">
        <v>2006</v>
      </c>
      <c r="I7" s="79">
        <v>2007</v>
      </c>
      <c r="J7" s="79">
        <v>2008</v>
      </c>
      <c r="K7" s="79">
        <v>2009</v>
      </c>
      <c r="L7" s="79">
        <v>2010</v>
      </c>
      <c r="M7" s="79">
        <v>2011</v>
      </c>
      <c r="N7" s="79">
        <v>2012</v>
      </c>
      <c r="O7" s="79">
        <v>2013</v>
      </c>
      <c r="P7" s="79">
        <v>2014</v>
      </c>
      <c r="Q7" s="79">
        <v>2015</v>
      </c>
      <c r="R7" s="80">
        <v>2016</v>
      </c>
      <c r="S7" s="80">
        <v>2017</v>
      </c>
      <c r="T7" s="80">
        <v>2018</v>
      </c>
      <c r="U7" s="80">
        <v>2019</v>
      </c>
      <c r="V7" s="80" t="s">
        <v>155</v>
      </c>
      <c r="W7" s="80" t="s">
        <v>158</v>
      </c>
      <c r="X7" s="6"/>
    </row>
    <row r="8" spans="2:27" s="5" customFormat="1" ht="21" customHeight="1" x14ac:dyDescent="0.2">
      <c r="B8" s="49" t="s">
        <v>128</v>
      </c>
      <c r="C8" s="7">
        <f>SUM(C9:C19)</f>
        <v>76618</v>
      </c>
      <c r="D8" s="7">
        <f>SUM(D9:D19)</f>
        <v>78865</v>
      </c>
      <c r="E8" s="7">
        <f>SUM(E9:E19)</f>
        <v>80947</v>
      </c>
      <c r="F8" s="7">
        <f>SUM(F9:F19)</f>
        <v>82713</v>
      </c>
      <c r="G8" s="7">
        <f t="shared" ref="G8:O8" si="0">SUM(G9:G19)</f>
        <v>84670</v>
      </c>
      <c r="H8" s="7">
        <f t="shared" si="0"/>
        <v>86549</v>
      </c>
      <c r="I8" s="7">
        <f t="shared" si="0"/>
        <v>88269</v>
      </c>
      <c r="J8" s="7">
        <f t="shared" si="0"/>
        <v>89643</v>
      </c>
      <c r="K8" s="7">
        <f t="shared" si="0"/>
        <v>90855</v>
      </c>
      <c r="L8" s="7">
        <f t="shared" si="0"/>
        <v>91786</v>
      </c>
      <c r="M8" s="7">
        <f t="shared" si="0"/>
        <v>92214</v>
      </c>
      <c r="N8" s="7">
        <f t="shared" si="0"/>
        <v>92454</v>
      </c>
      <c r="O8" s="7">
        <f t="shared" si="0"/>
        <v>92650</v>
      </c>
      <c r="P8" s="7">
        <f>SUM(P9:P19)</f>
        <v>92765</v>
      </c>
      <c r="Q8" s="7">
        <f t="shared" ref="Q8:R8" si="1">SUM(Q9:Q19)</f>
        <v>92877</v>
      </c>
      <c r="R8" s="7">
        <f t="shared" si="1"/>
        <v>92960</v>
      </c>
      <c r="S8" s="7">
        <f t="shared" ref="S8" si="2">SUM(S9:S19)</f>
        <v>93042</v>
      </c>
      <c r="T8" s="7">
        <f>SUM(T9:T19)</f>
        <v>93146</v>
      </c>
      <c r="U8" s="7">
        <f>SUM(U9:U19)</f>
        <v>93274</v>
      </c>
      <c r="V8" s="7">
        <f>SUM(V9:V19)</f>
        <v>93432</v>
      </c>
      <c r="W8" s="7">
        <f>SUM(W9:W19)</f>
        <v>93616</v>
      </c>
      <c r="X8" s="154"/>
      <c r="Y8" s="19"/>
      <c r="Z8" s="152"/>
      <c r="AA8" s="155"/>
    </row>
    <row r="9" spans="2:27" ht="16.5" customHeight="1" x14ac:dyDescent="0.2">
      <c r="B9" s="68" t="s">
        <v>1</v>
      </c>
      <c r="C9" s="9">
        <v>6239</v>
      </c>
      <c r="D9" s="9">
        <v>6323</v>
      </c>
      <c r="E9" s="9">
        <v>6436</v>
      </c>
      <c r="F9" s="9">
        <v>6512</v>
      </c>
      <c r="G9" s="9">
        <v>6587</v>
      </c>
      <c r="H9" s="9">
        <v>6682</v>
      </c>
      <c r="I9" s="10">
        <v>6760</v>
      </c>
      <c r="J9" s="10">
        <v>6823</v>
      </c>
      <c r="K9" s="10">
        <v>6878</v>
      </c>
      <c r="L9" s="10">
        <v>6923</v>
      </c>
      <c r="M9" s="10">
        <v>6958</v>
      </c>
      <c r="N9" s="10">
        <v>6999</v>
      </c>
      <c r="O9" s="10">
        <v>7029</v>
      </c>
      <c r="P9" s="10">
        <v>7050</v>
      </c>
      <c r="Q9" s="10">
        <v>7067</v>
      </c>
      <c r="R9" s="10">
        <v>7087</v>
      </c>
      <c r="S9" s="10">
        <v>7109</v>
      </c>
      <c r="T9" s="10">
        <v>7136</v>
      </c>
      <c r="U9" s="10">
        <v>7161</v>
      </c>
      <c r="V9" s="10">
        <v>7190</v>
      </c>
      <c r="W9" s="10">
        <v>7222</v>
      </c>
      <c r="X9" s="156"/>
      <c r="Y9" s="10"/>
      <c r="Z9" s="153"/>
      <c r="AA9" s="157"/>
    </row>
    <row r="10" spans="2:27" ht="16.5" customHeight="1" x14ac:dyDescent="0.2">
      <c r="B10" s="68" t="s">
        <v>2</v>
      </c>
      <c r="C10" s="9">
        <v>8930</v>
      </c>
      <c r="D10" s="9">
        <v>9154</v>
      </c>
      <c r="E10" s="9">
        <v>9383</v>
      </c>
      <c r="F10" s="9">
        <v>9495</v>
      </c>
      <c r="G10" s="9">
        <v>9699</v>
      </c>
      <c r="H10" s="9">
        <v>9824</v>
      </c>
      <c r="I10" s="10">
        <v>9951</v>
      </c>
      <c r="J10" s="10">
        <v>10093</v>
      </c>
      <c r="K10" s="10">
        <v>10189</v>
      </c>
      <c r="L10" s="10">
        <v>10292</v>
      </c>
      <c r="M10" s="10">
        <v>10349</v>
      </c>
      <c r="N10" s="10">
        <v>10375</v>
      </c>
      <c r="O10" s="10">
        <v>10413</v>
      </c>
      <c r="P10" s="10">
        <v>10426</v>
      </c>
      <c r="Q10" s="10">
        <v>10441</v>
      </c>
      <c r="R10" s="10">
        <v>10449</v>
      </c>
      <c r="S10" s="10">
        <v>10451</v>
      </c>
      <c r="T10" s="10">
        <v>10460</v>
      </c>
      <c r="U10" s="10">
        <v>10476</v>
      </c>
      <c r="V10" s="10">
        <v>10486</v>
      </c>
      <c r="W10" s="10">
        <v>10504</v>
      </c>
      <c r="X10" s="156"/>
      <c r="Y10" s="10"/>
      <c r="Z10" s="153"/>
      <c r="AA10" s="157"/>
    </row>
    <row r="11" spans="2:27" ht="16.5" customHeight="1" x14ac:dyDescent="0.2">
      <c r="B11" s="68" t="s">
        <v>3</v>
      </c>
      <c r="C11" s="9">
        <v>25435</v>
      </c>
      <c r="D11" s="9">
        <v>25970</v>
      </c>
      <c r="E11" s="9">
        <v>26458</v>
      </c>
      <c r="F11" s="9">
        <v>26832</v>
      </c>
      <c r="G11" s="9">
        <v>27283</v>
      </c>
      <c r="H11" s="9">
        <v>27746</v>
      </c>
      <c r="I11" s="10">
        <v>28173</v>
      </c>
      <c r="J11" s="10">
        <v>28540</v>
      </c>
      <c r="K11" s="10">
        <v>28924</v>
      </c>
      <c r="L11" s="10">
        <v>29207</v>
      </c>
      <c r="M11" s="10">
        <v>29296</v>
      </c>
      <c r="N11" s="10">
        <v>29350</v>
      </c>
      <c r="O11" s="10">
        <v>29386</v>
      </c>
      <c r="P11" s="10">
        <v>29412</v>
      </c>
      <c r="Q11" s="10">
        <v>29433</v>
      </c>
      <c r="R11" s="10">
        <v>29451</v>
      </c>
      <c r="S11" s="10">
        <v>29473</v>
      </c>
      <c r="T11" s="10">
        <v>29499</v>
      </c>
      <c r="U11" s="10">
        <v>29539</v>
      </c>
      <c r="V11" s="10">
        <v>29583</v>
      </c>
      <c r="W11" s="10">
        <v>29651</v>
      </c>
      <c r="X11" s="156"/>
      <c r="Y11" s="10"/>
      <c r="Z11" s="153"/>
      <c r="AA11" s="157"/>
    </row>
    <row r="12" spans="2:27" ht="16.5" customHeight="1" x14ac:dyDescent="0.2">
      <c r="B12" s="68" t="s">
        <v>4</v>
      </c>
      <c r="C12" s="9">
        <v>6842</v>
      </c>
      <c r="D12" s="9">
        <v>7113</v>
      </c>
      <c r="E12" s="9">
        <v>7350</v>
      </c>
      <c r="F12" s="9">
        <v>7506</v>
      </c>
      <c r="G12" s="9">
        <v>7695</v>
      </c>
      <c r="H12" s="9">
        <v>7918</v>
      </c>
      <c r="I12" s="10">
        <v>8161</v>
      </c>
      <c r="J12" s="10">
        <v>8299</v>
      </c>
      <c r="K12" s="10">
        <v>8412</v>
      </c>
      <c r="L12" s="10">
        <v>8483</v>
      </c>
      <c r="M12" s="10">
        <v>8530</v>
      </c>
      <c r="N12" s="10">
        <v>8552</v>
      </c>
      <c r="O12" s="10">
        <v>8566</v>
      </c>
      <c r="P12" s="10">
        <v>8575</v>
      </c>
      <c r="Q12" s="10">
        <v>8580</v>
      </c>
      <c r="R12" s="10">
        <v>8584</v>
      </c>
      <c r="S12" s="10">
        <v>8589</v>
      </c>
      <c r="T12" s="10">
        <v>8593</v>
      </c>
      <c r="U12" s="10">
        <v>8601</v>
      </c>
      <c r="V12" s="10">
        <v>8609</v>
      </c>
      <c r="W12" s="10">
        <v>8625</v>
      </c>
      <c r="X12" s="156"/>
      <c r="Y12" s="10"/>
      <c r="Z12" s="153"/>
      <c r="AA12" s="157"/>
    </row>
    <row r="13" spans="2:27" ht="16.5" customHeight="1" x14ac:dyDescent="0.2">
      <c r="B13" s="68" t="s">
        <v>5</v>
      </c>
      <c r="C13" s="9">
        <v>3681</v>
      </c>
      <c r="D13" s="9">
        <v>3784</v>
      </c>
      <c r="E13" s="9">
        <v>3871</v>
      </c>
      <c r="F13" s="9">
        <v>3961</v>
      </c>
      <c r="G13" s="9">
        <v>4048</v>
      </c>
      <c r="H13" s="9">
        <v>4103</v>
      </c>
      <c r="I13" s="10">
        <v>4158</v>
      </c>
      <c r="J13" s="10">
        <v>4204</v>
      </c>
      <c r="K13" s="10">
        <v>4258</v>
      </c>
      <c r="L13" s="10">
        <v>4297</v>
      </c>
      <c r="M13" s="10">
        <v>4335</v>
      </c>
      <c r="N13" s="10">
        <v>4356</v>
      </c>
      <c r="O13" s="10">
        <v>4370</v>
      </c>
      <c r="P13" s="10">
        <v>4375</v>
      </c>
      <c r="Q13" s="10">
        <v>4387</v>
      </c>
      <c r="R13" s="10">
        <v>4394</v>
      </c>
      <c r="S13" s="10">
        <v>4401</v>
      </c>
      <c r="T13" s="10">
        <v>4413</v>
      </c>
      <c r="U13" s="10">
        <v>4424</v>
      </c>
      <c r="V13" s="10">
        <v>4438</v>
      </c>
      <c r="W13" s="10">
        <v>4446</v>
      </c>
      <c r="X13" s="156"/>
      <c r="Y13" s="10"/>
      <c r="Z13" s="153"/>
      <c r="AA13" s="157"/>
    </row>
    <row r="14" spans="2:27" ht="16.5" customHeight="1" x14ac:dyDescent="0.2">
      <c r="B14" s="68" t="s">
        <v>6</v>
      </c>
      <c r="C14" s="9">
        <v>1445</v>
      </c>
      <c r="D14" s="9">
        <v>1487</v>
      </c>
      <c r="E14" s="9">
        <v>1550</v>
      </c>
      <c r="F14" s="9">
        <v>1608</v>
      </c>
      <c r="G14" s="9">
        <v>1672</v>
      </c>
      <c r="H14" s="9">
        <v>1719</v>
      </c>
      <c r="I14" s="10">
        <v>1752</v>
      </c>
      <c r="J14" s="10">
        <v>1787</v>
      </c>
      <c r="K14" s="10">
        <v>1817</v>
      </c>
      <c r="L14" s="10">
        <v>1820</v>
      </c>
      <c r="M14" s="10">
        <v>1824</v>
      </c>
      <c r="N14" s="10">
        <v>1824</v>
      </c>
      <c r="O14" s="10">
        <v>1826</v>
      </c>
      <c r="P14" s="10">
        <v>1826</v>
      </c>
      <c r="Q14" s="10">
        <v>1828</v>
      </c>
      <c r="R14" s="10">
        <v>1828</v>
      </c>
      <c r="S14" s="10">
        <v>1829</v>
      </c>
      <c r="T14" s="10">
        <v>1831</v>
      </c>
      <c r="U14" s="10">
        <v>1832</v>
      </c>
      <c r="V14" s="10">
        <v>1835</v>
      </c>
      <c r="W14" s="10">
        <v>1835</v>
      </c>
      <c r="X14" s="156"/>
      <c r="Y14" s="10"/>
      <c r="Z14" s="153"/>
      <c r="AA14" s="157"/>
    </row>
    <row r="15" spans="2:27" ht="16.5" customHeight="1" x14ac:dyDescent="0.2">
      <c r="B15" s="68" t="s">
        <v>7</v>
      </c>
      <c r="C15" s="9">
        <v>5223</v>
      </c>
      <c r="D15" s="9">
        <v>5354</v>
      </c>
      <c r="E15" s="9">
        <v>5477</v>
      </c>
      <c r="F15" s="9">
        <v>5547</v>
      </c>
      <c r="G15" s="9">
        <v>5740</v>
      </c>
      <c r="H15" s="9">
        <v>5856</v>
      </c>
      <c r="I15" s="10">
        <v>5927</v>
      </c>
      <c r="J15" s="10">
        <v>5982</v>
      </c>
      <c r="K15" s="10">
        <v>6029</v>
      </c>
      <c r="L15" s="10">
        <v>6076</v>
      </c>
      <c r="M15" s="10">
        <v>6105</v>
      </c>
      <c r="N15" s="10">
        <v>6113</v>
      </c>
      <c r="O15" s="10">
        <v>6133</v>
      </c>
      <c r="P15" s="10">
        <v>6138</v>
      </c>
      <c r="Q15" s="10">
        <v>6148</v>
      </c>
      <c r="R15" s="10">
        <v>6155</v>
      </c>
      <c r="S15" s="10">
        <v>6156</v>
      </c>
      <c r="T15" s="10">
        <v>6157</v>
      </c>
      <c r="U15" s="10">
        <v>6157</v>
      </c>
      <c r="V15" s="10">
        <v>6157</v>
      </c>
      <c r="W15" s="10">
        <v>6158</v>
      </c>
      <c r="X15" s="156"/>
      <c r="Y15" s="10"/>
      <c r="Z15" s="153"/>
      <c r="AA15" s="157"/>
    </row>
    <row r="16" spans="2:27" ht="16.5" customHeight="1" x14ac:dyDescent="0.2">
      <c r="B16" s="68" t="s">
        <v>8</v>
      </c>
      <c r="C16" s="9">
        <v>9659</v>
      </c>
      <c r="D16" s="9">
        <v>10162</v>
      </c>
      <c r="E16" s="9">
        <v>10515</v>
      </c>
      <c r="F16" s="9">
        <v>10897</v>
      </c>
      <c r="G16" s="9">
        <v>11148</v>
      </c>
      <c r="H16" s="9">
        <v>11519</v>
      </c>
      <c r="I16" s="10">
        <v>11807</v>
      </c>
      <c r="J16" s="10">
        <v>12039</v>
      </c>
      <c r="K16" s="10">
        <v>12240</v>
      </c>
      <c r="L16" s="10">
        <v>12435</v>
      </c>
      <c r="M16" s="10">
        <v>12491</v>
      </c>
      <c r="N16" s="10">
        <v>12527</v>
      </c>
      <c r="O16" s="10">
        <v>12549</v>
      </c>
      <c r="P16" s="10">
        <v>12567</v>
      </c>
      <c r="Q16" s="10">
        <v>12582</v>
      </c>
      <c r="R16" s="10">
        <v>12598</v>
      </c>
      <c r="S16" s="10">
        <v>12610</v>
      </c>
      <c r="T16" s="10">
        <v>12622</v>
      </c>
      <c r="U16" s="10">
        <v>12642</v>
      </c>
      <c r="V16" s="10">
        <v>12667</v>
      </c>
      <c r="W16" s="10">
        <v>12689</v>
      </c>
      <c r="X16" s="156"/>
      <c r="Y16" s="10"/>
      <c r="Z16" s="153"/>
      <c r="AA16" s="157"/>
    </row>
    <row r="17" spans="2:27" ht="16.5" customHeight="1" x14ac:dyDescent="0.2">
      <c r="B17" s="68" t="s">
        <v>9</v>
      </c>
      <c r="C17" s="9">
        <v>4015</v>
      </c>
      <c r="D17" s="9">
        <v>4062</v>
      </c>
      <c r="E17" s="9">
        <v>4165</v>
      </c>
      <c r="F17" s="9">
        <v>4285</v>
      </c>
      <c r="G17" s="9">
        <v>4375</v>
      </c>
      <c r="H17" s="9">
        <v>4472</v>
      </c>
      <c r="I17" s="10">
        <v>4535</v>
      </c>
      <c r="J17" s="10">
        <v>4600</v>
      </c>
      <c r="K17" s="10">
        <v>4644</v>
      </c>
      <c r="L17" s="10">
        <v>4668</v>
      </c>
      <c r="M17" s="10">
        <v>4701</v>
      </c>
      <c r="N17" s="10">
        <v>4709</v>
      </c>
      <c r="O17" s="10">
        <v>4718</v>
      </c>
      <c r="P17" s="10">
        <v>4723</v>
      </c>
      <c r="Q17" s="10">
        <v>4727</v>
      </c>
      <c r="R17" s="10">
        <v>4727</v>
      </c>
      <c r="S17" s="10">
        <v>4731</v>
      </c>
      <c r="T17" s="10">
        <v>4732</v>
      </c>
      <c r="U17" s="10">
        <v>4732</v>
      </c>
      <c r="V17" s="10">
        <v>4735</v>
      </c>
      <c r="W17" s="10">
        <v>4738</v>
      </c>
      <c r="X17" s="156"/>
      <c r="Y17" s="10"/>
      <c r="Z17" s="153"/>
      <c r="AA17" s="157"/>
    </row>
    <row r="18" spans="2:27" ht="16.5" customHeight="1" x14ac:dyDescent="0.2">
      <c r="B18" s="68" t="s">
        <v>10</v>
      </c>
      <c r="C18" s="9">
        <v>3057</v>
      </c>
      <c r="D18" s="9">
        <v>3187</v>
      </c>
      <c r="E18" s="9">
        <v>3302</v>
      </c>
      <c r="F18" s="9">
        <v>3415</v>
      </c>
      <c r="G18" s="9">
        <v>3521</v>
      </c>
      <c r="H18" s="9">
        <v>3647</v>
      </c>
      <c r="I18" s="10">
        <v>3727</v>
      </c>
      <c r="J18" s="10">
        <v>3775</v>
      </c>
      <c r="K18" s="10">
        <v>3829</v>
      </c>
      <c r="L18" s="10">
        <v>3864</v>
      </c>
      <c r="M18" s="10">
        <v>3884</v>
      </c>
      <c r="N18" s="10">
        <v>3899</v>
      </c>
      <c r="O18" s="10">
        <v>3905</v>
      </c>
      <c r="P18" s="10">
        <v>3914</v>
      </c>
      <c r="Q18" s="10">
        <v>3920</v>
      </c>
      <c r="R18" s="10">
        <v>3923</v>
      </c>
      <c r="S18" s="10">
        <v>3924</v>
      </c>
      <c r="T18" s="10">
        <v>3927</v>
      </c>
      <c r="U18" s="10">
        <v>3928</v>
      </c>
      <c r="V18" s="10">
        <v>3939</v>
      </c>
      <c r="W18" s="10">
        <v>3951</v>
      </c>
      <c r="X18" s="156"/>
      <c r="Y18" s="10"/>
      <c r="Z18" s="153"/>
      <c r="AA18" s="157"/>
    </row>
    <row r="19" spans="2:27" ht="16.5" customHeight="1" x14ac:dyDescent="0.2">
      <c r="B19" s="68" t="s">
        <v>11</v>
      </c>
      <c r="C19" s="9">
        <v>2092</v>
      </c>
      <c r="D19" s="9">
        <v>2269</v>
      </c>
      <c r="E19" s="9">
        <v>2440</v>
      </c>
      <c r="F19" s="9">
        <v>2655</v>
      </c>
      <c r="G19" s="9">
        <v>2902</v>
      </c>
      <c r="H19" s="9">
        <v>3063</v>
      </c>
      <c r="I19" s="10">
        <v>3318</v>
      </c>
      <c r="J19" s="10">
        <v>3501</v>
      </c>
      <c r="K19" s="10">
        <v>3635</v>
      </c>
      <c r="L19" s="10">
        <v>3721</v>
      </c>
      <c r="M19" s="10">
        <v>3741</v>
      </c>
      <c r="N19" s="10">
        <v>3750</v>
      </c>
      <c r="O19" s="10">
        <v>3755</v>
      </c>
      <c r="P19" s="10">
        <v>3759</v>
      </c>
      <c r="Q19" s="10">
        <v>3764</v>
      </c>
      <c r="R19" s="10">
        <v>3764</v>
      </c>
      <c r="S19" s="10">
        <v>3769</v>
      </c>
      <c r="T19" s="10">
        <v>3776</v>
      </c>
      <c r="U19" s="10">
        <v>3782</v>
      </c>
      <c r="V19" s="10">
        <v>3793</v>
      </c>
      <c r="W19" s="10">
        <v>3797</v>
      </c>
      <c r="X19" s="156"/>
      <c r="Y19" s="10"/>
      <c r="Z19" s="153"/>
      <c r="AA19" s="157"/>
    </row>
    <row r="20" spans="2:27" ht="9" customHeight="1" x14ac:dyDescent="0.2">
      <c r="B20" s="12"/>
      <c r="C20" s="9"/>
      <c r="D20" s="9"/>
      <c r="E20" s="9"/>
      <c r="F20" s="9"/>
      <c r="G20" s="9"/>
      <c r="H20" s="9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1"/>
    </row>
    <row r="21" spans="2:27" ht="3" customHeight="1" x14ac:dyDescent="0.2">
      <c r="B21" s="81"/>
      <c r="C21" s="82"/>
      <c r="D21" s="82"/>
      <c r="E21" s="82"/>
      <c r="F21" s="82"/>
      <c r="G21" s="82"/>
      <c r="H21" s="82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11"/>
    </row>
    <row r="22" spans="2:27" ht="9" customHeight="1" x14ac:dyDescent="0.2">
      <c r="B22" s="12"/>
      <c r="C22" s="9"/>
      <c r="D22" s="9"/>
      <c r="E22" s="9"/>
      <c r="F22" s="9"/>
      <c r="G22" s="9"/>
      <c r="H22" s="9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1"/>
    </row>
    <row r="23" spans="2:27" ht="13.5" customHeight="1" x14ac:dyDescent="0.2">
      <c r="B23" s="159" t="s">
        <v>121</v>
      </c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</row>
    <row r="24" spans="2:27" ht="13.5" customHeight="1" x14ac:dyDescent="0.2">
      <c r="B24" s="159" t="s">
        <v>122</v>
      </c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</row>
    <row r="25" spans="2:27" ht="13.5" customHeight="1" x14ac:dyDescent="0.2"/>
    <row r="26" spans="2:27" ht="13.5" customHeight="1" x14ac:dyDescent="0.2"/>
  </sheetData>
  <mergeCells count="5">
    <mergeCell ref="B5:W5"/>
    <mergeCell ref="B23:W23"/>
    <mergeCell ref="B24:W24"/>
    <mergeCell ref="B1:W1"/>
    <mergeCell ref="B3:W3"/>
  </mergeCells>
  <phoneticPr fontId="0" type="noConversion"/>
  <printOptions horizontalCentered="1"/>
  <pageMargins left="0.47244094488188981" right="0.47244094488188981" top="0.6692913385826772" bottom="0.6692913385826772" header="0" footer="0"/>
  <pageSetup paperSize="9" scale="68" orientation="landscape" horizontalDpi="4294967294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1:V25"/>
  <sheetViews>
    <sheetView showGridLines="0" zoomScaleNormal="100" workbookViewId="0">
      <selection activeCell="B5" sqref="B5:P5"/>
    </sheetView>
  </sheetViews>
  <sheetFormatPr defaultRowHeight="11.25" x14ac:dyDescent="0.2"/>
  <cols>
    <col min="1" max="1" width="6.7109375" style="12" customWidth="1"/>
    <col min="2" max="2" width="16.7109375" style="12" customWidth="1"/>
    <col min="3" max="3" width="6.7109375" style="12" customWidth="1"/>
    <col min="4" max="4" width="10.7109375" style="12" customWidth="1"/>
    <col min="5" max="5" width="6.7109375" style="12" customWidth="1"/>
    <col min="6" max="6" width="10.7109375" style="12" customWidth="1"/>
    <col min="7" max="7" width="6.7109375" style="12" customWidth="1"/>
    <col min="8" max="8" width="10.7109375" style="12" customWidth="1"/>
    <col min="9" max="9" width="6.7109375" style="12" customWidth="1"/>
    <col min="10" max="10" width="10.7109375" style="12" customWidth="1"/>
    <col min="11" max="11" width="6.7109375" style="12" customWidth="1"/>
    <col min="12" max="12" width="10.7109375" style="12" customWidth="1"/>
    <col min="13" max="13" width="6.7109375" style="12" customWidth="1"/>
    <col min="14" max="14" width="10.7109375" style="12" customWidth="1"/>
    <col min="15" max="15" width="6.7109375" style="12" customWidth="1"/>
    <col min="16" max="16" width="10.7109375" style="12" customWidth="1"/>
    <col min="17" max="17" width="6.7109375" style="12" customWidth="1"/>
    <col min="18" max="18" width="12.85546875" style="12" bestFit="1" customWidth="1"/>
    <col min="19" max="16384" width="9.140625" style="12"/>
  </cols>
  <sheetData>
    <row r="1" spans="2:22" s="74" customFormat="1" ht="15" customHeight="1" x14ac:dyDescent="0.2">
      <c r="B1" s="160" t="s">
        <v>115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75"/>
      <c r="R1" s="75"/>
      <c r="S1" s="75"/>
      <c r="T1" s="75"/>
      <c r="U1" s="75"/>
      <c r="V1" s="75"/>
    </row>
    <row r="2" spans="2:22" s="74" customFormat="1" ht="15" customHeight="1" x14ac:dyDescent="0.2"/>
    <row r="3" spans="2:22" s="74" customFormat="1" ht="15" customHeight="1" x14ac:dyDescent="0.2">
      <c r="B3" s="160" t="s">
        <v>118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75"/>
      <c r="R3" s="75"/>
      <c r="S3" s="75"/>
      <c r="T3" s="75"/>
      <c r="U3" s="75"/>
      <c r="V3" s="75"/>
    </row>
    <row r="4" spans="2:22" s="74" customFormat="1" ht="15" customHeight="1" x14ac:dyDescent="0.2"/>
    <row r="5" spans="2:22" ht="15" customHeight="1" x14ac:dyDescent="0.2">
      <c r="B5" s="178" t="s">
        <v>189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</row>
    <row r="6" spans="2:22" ht="15" customHeight="1" x14ac:dyDescent="0.2">
      <c r="P6" s="26" t="s">
        <v>76</v>
      </c>
      <c r="R6" s="67" t="s">
        <v>75</v>
      </c>
    </row>
    <row r="7" spans="2:22" ht="21.75" customHeight="1" x14ac:dyDescent="0.2">
      <c r="B7" s="176"/>
      <c r="C7" s="164">
        <v>2015</v>
      </c>
      <c r="D7" s="177"/>
      <c r="E7" s="164">
        <v>2016</v>
      </c>
      <c r="F7" s="177"/>
      <c r="G7" s="164">
        <v>2017</v>
      </c>
      <c r="H7" s="177"/>
      <c r="I7" s="164">
        <v>2018</v>
      </c>
      <c r="J7" s="177"/>
      <c r="K7" s="164">
        <v>2019</v>
      </c>
      <c r="L7" s="177"/>
      <c r="M7" s="163">
        <v>2020</v>
      </c>
      <c r="N7" s="164"/>
      <c r="O7" s="163">
        <v>2021</v>
      </c>
      <c r="P7" s="164"/>
    </row>
    <row r="8" spans="2:22" s="15" customFormat="1" ht="17.25" customHeight="1" x14ac:dyDescent="0.2">
      <c r="B8" s="176"/>
      <c r="C8" s="163" t="s">
        <v>12</v>
      </c>
      <c r="D8" s="179" t="s">
        <v>47</v>
      </c>
      <c r="E8" s="163" t="s">
        <v>12</v>
      </c>
      <c r="F8" s="179" t="s">
        <v>47</v>
      </c>
      <c r="G8" s="163" t="s">
        <v>12</v>
      </c>
      <c r="H8" s="179" t="s">
        <v>47</v>
      </c>
      <c r="I8" s="163" t="s">
        <v>12</v>
      </c>
      <c r="J8" s="179" t="s">
        <v>47</v>
      </c>
      <c r="K8" s="163" t="s">
        <v>12</v>
      </c>
      <c r="L8" s="179" t="s">
        <v>47</v>
      </c>
      <c r="M8" s="163" t="s">
        <v>12</v>
      </c>
      <c r="N8" s="179" t="s">
        <v>47</v>
      </c>
      <c r="O8" s="163" t="s">
        <v>12</v>
      </c>
      <c r="P8" s="175" t="s">
        <v>47</v>
      </c>
    </row>
    <row r="9" spans="2:22" s="15" customFormat="1" ht="39" customHeight="1" x14ac:dyDescent="0.2">
      <c r="B9" s="176"/>
      <c r="C9" s="163"/>
      <c r="D9" s="179"/>
      <c r="E9" s="163"/>
      <c r="F9" s="179"/>
      <c r="G9" s="163"/>
      <c r="H9" s="179"/>
      <c r="I9" s="163"/>
      <c r="J9" s="179"/>
      <c r="K9" s="163"/>
      <c r="L9" s="179"/>
      <c r="M9" s="163"/>
      <c r="N9" s="179"/>
      <c r="O9" s="163"/>
      <c r="P9" s="175"/>
    </row>
    <row r="10" spans="2:22" s="15" customFormat="1" ht="21" customHeight="1" x14ac:dyDescent="0.2">
      <c r="B10" s="49" t="s">
        <v>128</v>
      </c>
      <c r="C10" s="60">
        <f>SUM(C11:C21)</f>
        <v>228</v>
      </c>
      <c r="D10" s="24">
        <f t="shared" ref="D10:P10" si="0">SUM(D11:D21)</f>
        <v>103</v>
      </c>
      <c r="E10" s="60">
        <f t="shared" si="0"/>
        <v>251</v>
      </c>
      <c r="F10" s="24">
        <f t="shared" si="0"/>
        <v>118</v>
      </c>
      <c r="G10" s="60">
        <f t="shared" si="0"/>
        <v>251</v>
      </c>
      <c r="H10" s="24">
        <f t="shared" si="0"/>
        <v>129</v>
      </c>
      <c r="I10" s="60">
        <f t="shared" si="0"/>
        <v>354</v>
      </c>
      <c r="J10" s="24">
        <f t="shared" si="0"/>
        <v>193</v>
      </c>
      <c r="K10" s="60">
        <f t="shared" si="0"/>
        <v>389</v>
      </c>
      <c r="L10" s="24">
        <f t="shared" si="0"/>
        <v>218</v>
      </c>
      <c r="M10" s="60">
        <f t="shared" si="0"/>
        <v>461</v>
      </c>
      <c r="N10" s="24">
        <f t="shared" si="0"/>
        <v>240</v>
      </c>
      <c r="O10" s="60">
        <f t="shared" si="0"/>
        <v>468</v>
      </c>
      <c r="P10" s="24">
        <f t="shared" si="0"/>
        <v>283</v>
      </c>
    </row>
    <row r="11" spans="2:22" ht="16.5" customHeight="1" x14ac:dyDescent="0.2">
      <c r="B11" s="68" t="s">
        <v>1</v>
      </c>
      <c r="C11" s="12">
        <v>25</v>
      </c>
      <c r="D11" s="12">
        <v>23</v>
      </c>
      <c r="E11" s="12">
        <v>34</v>
      </c>
      <c r="F11" s="12">
        <v>29</v>
      </c>
      <c r="G11" s="12">
        <v>31</v>
      </c>
      <c r="H11" s="12">
        <v>28</v>
      </c>
      <c r="I11" s="12">
        <v>49</v>
      </c>
      <c r="J11" s="12">
        <v>46</v>
      </c>
      <c r="K11" s="12">
        <v>48</v>
      </c>
      <c r="L11" s="12">
        <v>44</v>
      </c>
      <c r="M11" s="12">
        <v>44</v>
      </c>
      <c r="N11" s="12">
        <v>42</v>
      </c>
      <c r="O11" s="12">
        <v>47</v>
      </c>
      <c r="P11" s="12">
        <v>47</v>
      </c>
    </row>
    <row r="12" spans="2:22" ht="16.5" customHeight="1" x14ac:dyDescent="0.2">
      <c r="B12" s="68" t="s">
        <v>2</v>
      </c>
      <c r="C12" s="12">
        <v>17</v>
      </c>
      <c r="D12" s="12">
        <v>12</v>
      </c>
      <c r="E12" s="12">
        <v>15</v>
      </c>
      <c r="F12" s="12">
        <v>7</v>
      </c>
      <c r="G12" s="12">
        <v>18</v>
      </c>
      <c r="H12" s="12">
        <v>13</v>
      </c>
      <c r="I12" s="12">
        <v>26</v>
      </c>
      <c r="J12" s="12">
        <v>18</v>
      </c>
      <c r="K12" s="12">
        <v>20</v>
      </c>
      <c r="L12" s="12">
        <v>13</v>
      </c>
      <c r="M12" s="12">
        <v>38</v>
      </c>
      <c r="N12" s="12">
        <v>27</v>
      </c>
      <c r="O12" s="12">
        <v>32</v>
      </c>
      <c r="P12" s="12">
        <v>31</v>
      </c>
    </row>
    <row r="13" spans="2:22" ht="16.5" customHeight="1" x14ac:dyDescent="0.2">
      <c r="B13" s="68" t="s">
        <v>3</v>
      </c>
      <c r="C13" s="12">
        <v>66</v>
      </c>
      <c r="D13" s="12">
        <v>19</v>
      </c>
      <c r="E13" s="12">
        <v>81</v>
      </c>
      <c r="F13" s="12">
        <v>26</v>
      </c>
      <c r="G13" s="12">
        <v>91</v>
      </c>
      <c r="H13" s="12">
        <v>39</v>
      </c>
      <c r="I13" s="12">
        <v>118</v>
      </c>
      <c r="J13" s="12">
        <v>49</v>
      </c>
      <c r="K13" s="12">
        <v>150</v>
      </c>
      <c r="L13" s="12">
        <v>66</v>
      </c>
      <c r="M13" s="12">
        <v>143</v>
      </c>
      <c r="N13" s="12">
        <v>68</v>
      </c>
      <c r="O13" s="12">
        <v>162</v>
      </c>
      <c r="P13" s="12">
        <v>80</v>
      </c>
    </row>
    <row r="14" spans="2:22" ht="16.5" customHeight="1" x14ac:dyDescent="0.2">
      <c r="B14" s="68" t="s">
        <v>4</v>
      </c>
      <c r="C14" s="12">
        <v>16</v>
      </c>
      <c r="D14" s="12">
        <v>4</v>
      </c>
      <c r="E14" s="12">
        <v>15</v>
      </c>
      <c r="F14" s="12">
        <v>5</v>
      </c>
      <c r="G14" s="12">
        <v>15</v>
      </c>
      <c r="H14" s="12">
        <v>5</v>
      </c>
      <c r="I14" s="12">
        <v>18</v>
      </c>
      <c r="J14" s="12">
        <v>7</v>
      </c>
      <c r="K14" s="12">
        <v>26</v>
      </c>
      <c r="L14" s="12">
        <v>10</v>
      </c>
      <c r="M14" s="12">
        <v>35</v>
      </c>
      <c r="N14" s="12">
        <v>15</v>
      </c>
      <c r="O14" s="12">
        <v>44</v>
      </c>
      <c r="P14" s="12">
        <v>22</v>
      </c>
    </row>
    <row r="15" spans="2:22" ht="16.5" customHeight="1" x14ac:dyDescent="0.2">
      <c r="B15" s="68" t="s">
        <v>5</v>
      </c>
      <c r="C15" s="12">
        <v>42</v>
      </c>
      <c r="D15" s="12">
        <v>13</v>
      </c>
      <c r="E15" s="12">
        <v>43</v>
      </c>
      <c r="F15" s="12">
        <v>13</v>
      </c>
      <c r="G15" s="12">
        <v>34</v>
      </c>
      <c r="H15" s="12">
        <v>9</v>
      </c>
      <c r="I15" s="12">
        <v>42</v>
      </c>
      <c r="J15" s="12">
        <v>16</v>
      </c>
      <c r="K15" s="12">
        <v>43</v>
      </c>
      <c r="L15" s="12">
        <v>20</v>
      </c>
      <c r="M15" s="12">
        <v>53</v>
      </c>
      <c r="N15" s="12">
        <v>20</v>
      </c>
      <c r="O15" s="12">
        <v>56</v>
      </c>
      <c r="P15" s="12">
        <v>28</v>
      </c>
    </row>
    <row r="16" spans="2:22" ht="16.5" customHeight="1" x14ac:dyDescent="0.2">
      <c r="B16" s="68" t="s">
        <v>6</v>
      </c>
      <c r="C16" s="12">
        <v>1</v>
      </c>
      <c r="D16" s="12">
        <v>1</v>
      </c>
      <c r="E16" s="12">
        <v>0</v>
      </c>
      <c r="F16" s="12">
        <v>0</v>
      </c>
      <c r="G16" s="12">
        <v>3</v>
      </c>
      <c r="H16" s="12">
        <v>3</v>
      </c>
      <c r="I16" s="12">
        <v>3</v>
      </c>
      <c r="J16" s="12">
        <v>1</v>
      </c>
      <c r="K16" s="12">
        <v>3</v>
      </c>
      <c r="L16" s="12">
        <v>3</v>
      </c>
      <c r="M16" s="12">
        <v>1</v>
      </c>
      <c r="N16" s="12">
        <v>1</v>
      </c>
      <c r="O16" s="12">
        <v>0</v>
      </c>
      <c r="P16" s="12">
        <v>0</v>
      </c>
    </row>
    <row r="17" spans="2:16" ht="16.5" customHeight="1" x14ac:dyDescent="0.2">
      <c r="B17" s="68" t="s">
        <v>7</v>
      </c>
      <c r="C17" s="12">
        <v>9</v>
      </c>
      <c r="D17" s="12">
        <v>7</v>
      </c>
      <c r="E17" s="12">
        <v>14</v>
      </c>
      <c r="F17" s="12">
        <v>13</v>
      </c>
      <c r="G17" s="12">
        <v>11</v>
      </c>
      <c r="H17" s="12">
        <v>11</v>
      </c>
      <c r="I17" s="12">
        <v>16</v>
      </c>
      <c r="J17" s="12">
        <v>15</v>
      </c>
      <c r="K17" s="12">
        <v>13</v>
      </c>
      <c r="L17" s="12">
        <v>11</v>
      </c>
      <c r="M17" s="12">
        <v>10</v>
      </c>
      <c r="N17" s="12">
        <v>9</v>
      </c>
      <c r="O17" s="12">
        <v>0</v>
      </c>
      <c r="P17" s="12">
        <v>0</v>
      </c>
    </row>
    <row r="18" spans="2:16" ht="16.5" customHeight="1" x14ac:dyDescent="0.2">
      <c r="B18" s="68" t="s">
        <v>8</v>
      </c>
      <c r="C18" s="12">
        <v>28</v>
      </c>
      <c r="D18" s="12">
        <v>14</v>
      </c>
      <c r="E18" s="12">
        <v>33</v>
      </c>
      <c r="F18" s="12">
        <v>14</v>
      </c>
      <c r="G18" s="12">
        <v>26</v>
      </c>
      <c r="H18" s="12">
        <v>14</v>
      </c>
      <c r="I18" s="12">
        <v>44</v>
      </c>
      <c r="J18" s="12">
        <v>31</v>
      </c>
      <c r="K18" s="12">
        <v>46</v>
      </c>
      <c r="L18" s="12">
        <v>27</v>
      </c>
      <c r="M18" s="12">
        <v>62</v>
      </c>
      <c r="N18" s="12">
        <v>27</v>
      </c>
      <c r="O18" s="12">
        <v>63</v>
      </c>
      <c r="P18" s="12">
        <v>39</v>
      </c>
    </row>
    <row r="19" spans="2:16" ht="16.5" customHeight="1" x14ac:dyDescent="0.2">
      <c r="B19" s="68" t="s">
        <v>9</v>
      </c>
      <c r="C19" s="12">
        <v>5</v>
      </c>
      <c r="D19" s="12">
        <v>5</v>
      </c>
      <c r="E19" s="12">
        <v>4</v>
      </c>
      <c r="F19" s="12">
        <v>4</v>
      </c>
      <c r="G19" s="12">
        <v>1</v>
      </c>
      <c r="H19" s="12">
        <v>0</v>
      </c>
      <c r="I19" s="12">
        <v>2</v>
      </c>
      <c r="J19" s="12">
        <v>2</v>
      </c>
      <c r="K19" s="12">
        <v>8</v>
      </c>
      <c r="L19" s="12">
        <v>7</v>
      </c>
      <c r="M19" s="12">
        <v>5</v>
      </c>
      <c r="N19" s="12">
        <v>4</v>
      </c>
      <c r="O19" s="12">
        <v>5</v>
      </c>
      <c r="P19" s="12">
        <v>5</v>
      </c>
    </row>
    <row r="20" spans="2:16" ht="16.5" customHeight="1" x14ac:dyDescent="0.2">
      <c r="B20" s="68" t="s">
        <v>10</v>
      </c>
      <c r="C20" s="12">
        <v>14</v>
      </c>
      <c r="D20" s="12">
        <v>3</v>
      </c>
      <c r="E20" s="12">
        <v>7</v>
      </c>
      <c r="F20" s="12">
        <v>3</v>
      </c>
      <c r="G20" s="12">
        <v>14</v>
      </c>
      <c r="H20" s="12">
        <v>4</v>
      </c>
      <c r="I20" s="12">
        <v>22</v>
      </c>
      <c r="J20" s="12">
        <v>0</v>
      </c>
      <c r="K20" s="12">
        <v>14</v>
      </c>
      <c r="L20" s="12">
        <v>4</v>
      </c>
      <c r="M20" s="12">
        <v>65</v>
      </c>
      <c r="N20" s="12">
        <v>23</v>
      </c>
      <c r="O20" s="12">
        <v>43</v>
      </c>
      <c r="P20" s="12">
        <v>20</v>
      </c>
    </row>
    <row r="21" spans="2:16" ht="16.5" customHeight="1" x14ac:dyDescent="0.2">
      <c r="B21" s="68" t="s">
        <v>11</v>
      </c>
      <c r="C21" s="12">
        <v>5</v>
      </c>
      <c r="D21" s="12">
        <v>2</v>
      </c>
      <c r="E21" s="12">
        <v>5</v>
      </c>
      <c r="F21" s="12">
        <v>4</v>
      </c>
      <c r="G21" s="12">
        <v>7</v>
      </c>
      <c r="H21" s="12">
        <v>3</v>
      </c>
      <c r="I21" s="12">
        <v>14</v>
      </c>
      <c r="J21" s="12">
        <v>8</v>
      </c>
      <c r="K21" s="12">
        <v>18</v>
      </c>
      <c r="L21" s="12">
        <v>13</v>
      </c>
      <c r="M21" s="12">
        <v>5</v>
      </c>
      <c r="N21" s="12">
        <v>4</v>
      </c>
      <c r="O21" s="12">
        <v>16</v>
      </c>
      <c r="P21" s="12">
        <v>11</v>
      </c>
    </row>
    <row r="22" spans="2:16" ht="9" customHeight="1" x14ac:dyDescent="0.2"/>
    <row r="23" spans="2:16" ht="3" customHeight="1" x14ac:dyDescent="0.2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</row>
    <row r="24" spans="2:16" ht="9" customHeight="1" x14ac:dyDescent="0.2"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2:16" ht="13.5" customHeight="1" x14ac:dyDescent="0.2">
      <c r="B25" s="159" t="s">
        <v>145</v>
      </c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</row>
  </sheetData>
  <mergeCells count="26">
    <mergeCell ref="B1:P1"/>
    <mergeCell ref="B3:P3"/>
    <mergeCell ref="B5:P5"/>
    <mergeCell ref="B7:B9"/>
    <mergeCell ref="P8:P9"/>
    <mergeCell ref="K8:K9"/>
    <mergeCell ref="M7:N7"/>
    <mergeCell ref="O7:P7"/>
    <mergeCell ref="E8:E9"/>
    <mergeCell ref="J8:J9"/>
    <mergeCell ref="D8:D9"/>
    <mergeCell ref="C7:D7"/>
    <mergeCell ref="E7:F7"/>
    <mergeCell ref="G7:H7"/>
    <mergeCell ref="I7:J7"/>
    <mergeCell ref="K7:L7"/>
    <mergeCell ref="B25:P25"/>
    <mergeCell ref="L8:L9"/>
    <mergeCell ref="M8:M9"/>
    <mergeCell ref="N8:N9"/>
    <mergeCell ref="O8:O9"/>
    <mergeCell ref="C8:C9"/>
    <mergeCell ref="F8:F9"/>
    <mergeCell ref="G8:G9"/>
    <mergeCell ref="H8:H9"/>
    <mergeCell ref="I8:I9"/>
  </mergeCells>
  <phoneticPr fontId="0" type="noConversion"/>
  <hyperlinks>
    <hyperlink ref="R6" location="Indice!A1" display="Indice!A1" xr:uid="{00000000-0004-0000-13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V26"/>
  <sheetViews>
    <sheetView showGridLines="0" zoomScaleNormal="100" workbookViewId="0">
      <selection activeCell="B5" sqref="B5:P5"/>
    </sheetView>
  </sheetViews>
  <sheetFormatPr defaultRowHeight="11.25" x14ac:dyDescent="0.2"/>
  <cols>
    <col min="1" max="1" width="6.7109375" style="12" customWidth="1"/>
    <col min="2" max="2" width="16.7109375" style="12" customWidth="1"/>
    <col min="3" max="3" width="6.7109375" style="12" customWidth="1"/>
    <col min="4" max="4" width="10.7109375" style="12" customWidth="1"/>
    <col min="5" max="5" width="6.7109375" style="12" customWidth="1"/>
    <col min="6" max="6" width="10.7109375" style="12" customWidth="1"/>
    <col min="7" max="7" width="6.7109375" style="12" customWidth="1"/>
    <col min="8" max="8" width="10.7109375" style="12" customWidth="1"/>
    <col min="9" max="9" width="6.7109375" style="12" customWidth="1"/>
    <col min="10" max="10" width="10.7109375" style="12" customWidth="1"/>
    <col min="11" max="11" width="6.7109375" style="12" customWidth="1"/>
    <col min="12" max="12" width="10.7109375" style="12" customWidth="1"/>
    <col min="13" max="13" width="6.7109375" style="12" customWidth="1"/>
    <col min="14" max="14" width="10.7109375" style="12" customWidth="1"/>
    <col min="15" max="15" width="6.7109375" style="12" customWidth="1"/>
    <col min="16" max="16" width="10.7109375" style="12" customWidth="1"/>
    <col min="17" max="17" width="6.7109375" style="12" customWidth="1"/>
    <col min="18" max="18" width="12.85546875" style="12" bestFit="1" customWidth="1"/>
    <col min="19" max="16384" width="9.140625" style="12"/>
  </cols>
  <sheetData>
    <row r="1" spans="2:22" s="74" customFormat="1" ht="15" customHeight="1" x14ac:dyDescent="0.2">
      <c r="B1" s="160" t="s">
        <v>115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75"/>
      <c r="R1" s="75"/>
      <c r="S1" s="75"/>
      <c r="T1" s="75"/>
      <c r="U1" s="75"/>
      <c r="V1" s="75"/>
    </row>
    <row r="2" spans="2:22" s="74" customFormat="1" ht="15" customHeight="1" x14ac:dyDescent="0.2"/>
    <row r="3" spans="2:22" s="74" customFormat="1" ht="15" customHeight="1" x14ac:dyDescent="0.2">
      <c r="B3" s="160" t="s">
        <v>118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75"/>
      <c r="R3" s="75"/>
      <c r="S3" s="75"/>
      <c r="T3" s="75"/>
      <c r="U3" s="75"/>
      <c r="V3" s="75"/>
    </row>
    <row r="4" spans="2:22" s="74" customFormat="1" ht="15" customHeight="1" x14ac:dyDescent="0.2"/>
    <row r="5" spans="2:22" ht="15" customHeight="1" x14ac:dyDescent="0.2">
      <c r="B5" s="178" t="s">
        <v>190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</row>
    <row r="6" spans="2:22" ht="15" customHeight="1" x14ac:dyDescent="0.2">
      <c r="P6" s="26" t="s">
        <v>76</v>
      </c>
      <c r="R6" s="67" t="s">
        <v>75</v>
      </c>
    </row>
    <row r="7" spans="2:22" ht="21" customHeight="1" x14ac:dyDescent="0.2">
      <c r="B7" s="176"/>
      <c r="C7" s="164">
        <v>2015</v>
      </c>
      <c r="D7" s="177"/>
      <c r="E7" s="164">
        <v>2016</v>
      </c>
      <c r="F7" s="177"/>
      <c r="G7" s="164">
        <v>2017</v>
      </c>
      <c r="H7" s="177"/>
      <c r="I7" s="164">
        <v>2018</v>
      </c>
      <c r="J7" s="177"/>
      <c r="K7" s="164">
        <v>2019</v>
      </c>
      <c r="L7" s="177"/>
      <c r="M7" s="163">
        <v>2020</v>
      </c>
      <c r="N7" s="164"/>
      <c r="O7" s="163">
        <v>2021</v>
      </c>
      <c r="P7" s="164"/>
    </row>
    <row r="8" spans="2:22" s="15" customFormat="1" ht="17.25" customHeight="1" x14ac:dyDescent="0.2">
      <c r="B8" s="176"/>
      <c r="C8" s="163" t="s">
        <v>12</v>
      </c>
      <c r="D8" s="179" t="s">
        <v>47</v>
      </c>
      <c r="E8" s="163" t="s">
        <v>12</v>
      </c>
      <c r="F8" s="179" t="s">
        <v>47</v>
      </c>
      <c r="G8" s="163" t="s">
        <v>12</v>
      </c>
      <c r="H8" s="179" t="s">
        <v>47</v>
      </c>
      <c r="I8" s="163" t="s">
        <v>12</v>
      </c>
      <c r="J8" s="179" t="s">
        <v>47</v>
      </c>
      <c r="K8" s="163" t="s">
        <v>12</v>
      </c>
      <c r="L8" s="179" t="s">
        <v>47</v>
      </c>
      <c r="M8" s="163" t="s">
        <v>12</v>
      </c>
      <c r="N8" s="179" t="s">
        <v>47</v>
      </c>
      <c r="O8" s="163" t="s">
        <v>12</v>
      </c>
      <c r="P8" s="175" t="s">
        <v>47</v>
      </c>
    </row>
    <row r="9" spans="2:22" s="15" customFormat="1" ht="39" customHeight="1" x14ac:dyDescent="0.2">
      <c r="B9" s="176"/>
      <c r="C9" s="163"/>
      <c r="D9" s="179"/>
      <c r="E9" s="163"/>
      <c r="F9" s="179"/>
      <c r="G9" s="163"/>
      <c r="H9" s="179"/>
      <c r="I9" s="163"/>
      <c r="J9" s="179"/>
      <c r="K9" s="163"/>
      <c r="L9" s="179"/>
      <c r="M9" s="163"/>
      <c r="N9" s="179"/>
      <c r="O9" s="163"/>
      <c r="P9" s="175"/>
    </row>
    <row r="10" spans="2:22" s="15" customFormat="1" ht="21" customHeight="1" x14ac:dyDescent="0.2">
      <c r="B10" s="49" t="s">
        <v>128</v>
      </c>
      <c r="C10" s="27">
        <f>SUM(C11:C21)</f>
        <v>207</v>
      </c>
      <c r="D10" s="27">
        <f t="shared" ref="D10:P10" si="0">SUM(D11:D21)</f>
        <v>113</v>
      </c>
      <c r="E10" s="27">
        <f t="shared" si="0"/>
        <v>298</v>
      </c>
      <c r="F10" s="27">
        <f t="shared" si="0"/>
        <v>191</v>
      </c>
      <c r="G10" s="27">
        <f t="shared" si="0"/>
        <v>480</v>
      </c>
      <c r="H10" s="27">
        <f t="shared" si="0"/>
        <v>353</v>
      </c>
      <c r="I10" s="27">
        <f t="shared" si="0"/>
        <v>492</v>
      </c>
      <c r="J10" s="27">
        <f t="shared" si="0"/>
        <v>327</v>
      </c>
      <c r="K10" s="27">
        <f t="shared" si="0"/>
        <v>575</v>
      </c>
      <c r="L10" s="27">
        <f t="shared" si="0"/>
        <v>374</v>
      </c>
      <c r="M10" s="27">
        <f t="shared" si="0"/>
        <v>690</v>
      </c>
      <c r="N10" s="27">
        <f t="shared" si="0"/>
        <v>481</v>
      </c>
      <c r="O10" s="27">
        <f t="shared" si="0"/>
        <v>998</v>
      </c>
      <c r="P10" s="27">
        <f t="shared" si="0"/>
        <v>770</v>
      </c>
    </row>
    <row r="11" spans="2:22" ht="16.5" customHeight="1" x14ac:dyDescent="0.2">
      <c r="B11" s="68" t="s">
        <v>1</v>
      </c>
      <c r="C11" s="10">
        <v>26</v>
      </c>
      <c r="D11" s="10">
        <v>24</v>
      </c>
      <c r="E11" s="10">
        <v>43</v>
      </c>
      <c r="F11" s="10">
        <v>37</v>
      </c>
      <c r="G11" s="10">
        <v>35</v>
      </c>
      <c r="H11" s="10">
        <v>32</v>
      </c>
      <c r="I11" s="10">
        <v>53</v>
      </c>
      <c r="J11" s="10">
        <v>50</v>
      </c>
      <c r="K11" s="10">
        <v>51</v>
      </c>
      <c r="L11" s="10">
        <v>46</v>
      </c>
      <c r="M11" s="10">
        <v>46</v>
      </c>
      <c r="N11" s="10">
        <v>44</v>
      </c>
      <c r="O11" s="10">
        <v>48</v>
      </c>
      <c r="P11" s="10">
        <v>48</v>
      </c>
    </row>
    <row r="12" spans="2:22" ht="16.5" customHeight="1" x14ac:dyDescent="0.2">
      <c r="B12" s="68" t="s">
        <v>2</v>
      </c>
      <c r="C12" s="10">
        <v>17</v>
      </c>
      <c r="D12" s="10">
        <v>15</v>
      </c>
      <c r="E12" s="10">
        <v>10</v>
      </c>
      <c r="F12" s="10">
        <v>7</v>
      </c>
      <c r="G12" s="10">
        <v>17</v>
      </c>
      <c r="H12" s="10">
        <v>13</v>
      </c>
      <c r="I12" s="10">
        <v>30</v>
      </c>
      <c r="J12" s="10">
        <v>28</v>
      </c>
      <c r="K12" s="10">
        <v>25</v>
      </c>
      <c r="L12" s="10">
        <v>21</v>
      </c>
      <c r="M12" s="10">
        <v>104</v>
      </c>
      <c r="N12" s="10">
        <v>93</v>
      </c>
      <c r="O12" s="10">
        <v>195</v>
      </c>
      <c r="P12" s="10">
        <v>194</v>
      </c>
    </row>
    <row r="13" spans="2:22" ht="16.5" customHeight="1" x14ac:dyDescent="0.2">
      <c r="B13" s="68" t="s">
        <v>3</v>
      </c>
      <c r="C13" s="10">
        <v>71</v>
      </c>
      <c r="D13" s="10">
        <v>24</v>
      </c>
      <c r="E13" s="10">
        <v>138</v>
      </c>
      <c r="F13" s="10">
        <v>82</v>
      </c>
      <c r="G13" s="10">
        <v>276</v>
      </c>
      <c r="H13" s="10">
        <v>201</v>
      </c>
      <c r="I13" s="10">
        <v>267</v>
      </c>
      <c r="J13" s="10">
        <v>162</v>
      </c>
      <c r="K13" s="10">
        <v>284</v>
      </c>
      <c r="L13" s="10">
        <v>137</v>
      </c>
      <c r="M13" s="10">
        <v>333</v>
      </c>
      <c r="N13" s="10">
        <v>215</v>
      </c>
      <c r="O13" s="10">
        <v>512</v>
      </c>
      <c r="P13" s="10">
        <v>342</v>
      </c>
    </row>
    <row r="14" spans="2:22" ht="16.5" customHeight="1" x14ac:dyDescent="0.2">
      <c r="B14" s="68" t="s">
        <v>4</v>
      </c>
      <c r="C14" s="10">
        <v>11</v>
      </c>
      <c r="D14" s="10">
        <v>5</v>
      </c>
      <c r="E14" s="10">
        <v>9</v>
      </c>
      <c r="F14" s="10">
        <v>5</v>
      </c>
      <c r="G14" s="10">
        <v>9</v>
      </c>
      <c r="H14" s="10">
        <v>5</v>
      </c>
      <c r="I14" s="10">
        <v>11</v>
      </c>
      <c r="J14" s="10">
        <v>8</v>
      </c>
      <c r="K14" s="10">
        <v>16</v>
      </c>
      <c r="L14" s="10">
        <v>10</v>
      </c>
      <c r="M14" s="10">
        <v>29</v>
      </c>
      <c r="N14" s="10">
        <v>15</v>
      </c>
      <c r="O14" s="10">
        <v>33</v>
      </c>
      <c r="P14" s="10">
        <v>22</v>
      </c>
    </row>
    <row r="15" spans="2:22" ht="16.5" customHeight="1" x14ac:dyDescent="0.2">
      <c r="B15" s="68" t="s">
        <v>5</v>
      </c>
      <c r="C15" s="10">
        <v>35</v>
      </c>
      <c r="D15" s="10">
        <v>13</v>
      </c>
      <c r="E15" s="10">
        <v>38</v>
      </c>
      <c r="F15" s="10">
        <v>18</v>
      </c>
      <c r="G15" s="10">
        <v>31</v>
      </c>
      <c r="H15" s="10">
        <v>9</v>
      </c>
      <c r="I15" s="10">
        <v>37</v>
      </c>
      <c r="J15" s="10">
        <v>17</v>
      </c>
      <c r="K15" s="10">
        <v>49</v>
      </c>
      <c r="L15" s="10">
        <v>26</v>
      </c>
      <c r="M15" s="10">
        <v>36</v>
      </c>
      <c r="N15" s="10">
        <v>20</v>
      </c>
      <c r="O15" s="10">
        <v>52</v>
      </c>
      <c r="P15" s="10">
        <v>31</v>
      </c>
    </row>
    <row r="16" spans="2:22" ht="16.5" customHeight="1" x14ac:dyDescent="0.2">
      <c r="B16" s="68" t="s">
        <v>6</v>
      </c>
      <c r="C16" s="10">
        <v>1</v>
      </c>
      <c r="D16" s="10">
        <v>1</v>
      </c>
      <c r="E16" s="10">
        <v>0</v>
      </c>
      <c r="F16" s="10">
        <v>0</v>
      </c>
      <c r="G16" s="10">
        <v>3</v>
      </c>
      <c r="H16" s="10">
        <v>3</v>
      </c>
      <c r="I16" s="10">
        <v>3</v>
      </c>
      <c r="J16" s="10">
        <v>1</v>
      </c>
      <c r="K16" s="10">
        <v>7</v>
      </c>
      <c r="L16" s="10">
        <v>7</v>
      </c>
      <c r="M16" s="10">
        <v>1</v>
      </c>
      <c r="N16" s="10">
        <v>1</v>
      </c>
      <c r="O16" s="10">
        <v>0</v>
      </c>
      <c r="P16" s="10">
        <v>0</v>
      </c>
    </row>
    <row r="17" spans="2:16" ht="16.5" customHeight="1" x14ac:dyDescent="0.2">
      <c r="B17" s="68" t="s">
        <v>7</v>
      </c>
      <c r="C17" s="10">
        <v>7</v>
      </c>
      <c r="D17" s="10">
        <v>7</v>
      </c>
      <c r="E17" s="10">
        <v>15</v>
      </c>
      <c r="F17" s="10">
        <v>14</v>
      </c>
      <c r="G17" s="10">
        <v>11</v>
      </c>
      <c r="H17" s="10">
        <v>11</v>
      </c>
      <c r="I17" s="10">
        <v>15</v>
      </c>
      <c r="J17" s="10">
        <v>15</v>
      </c>
      <c r="K17" s="10">
        <v>12</v>
      </c>
      <c r="L17" s="10">
        <v>11</v>
      </c>
      <c r="M17" s="10">
        <v>9</v>
      </c>
      <c r="N17" s="10">
        <v>9</v>
      </c>
      <c r="O17" s="10">
        <v>0</v>
      </c>
      <c r="P17" s="10">
        <v>0</v>
      </c>
    </row>
    <row r="18" spans="2:16" ht="16.5" customHeight="1" x14ac:dyDescent="0.2">
      <c r="B18" s="68" t="s">
        <v>8</v>
      </c>
      <c r="C18" s="10">
        <v>23</v>
      </c>
      <c r="D18" s="10">
        <v>14</v>
      </c>
      <c r="E18" s="10">
        <v>29</v>
      </c>
      <c r="F18" s="10">
        <v>15</v>
      </c>
      <c r="G18" s="10">
        <v>80</v>
      </c>
      <c r="H18" s="10">
        <v>71</v>
      </c>
      <c r="I18" s="10">
        <v>46</v>
      </c>
      <c r="J18" s="10">
        <v>34</v>
      </c>
      <c r="K18" s="10">
        <v>103</v>
      </c>
      <c r="L18" s="10">
        <v>92</v>
      </c>
      <c r="M18" s="10">
        <v>81</v>
      </c>
      <c r="N18" s="10">
        <v>50</v>
      </c>
      <c r="O18" s="10">
        <v>116</v>
      </c>
      <c r="P18" s="10">
        <v>97</v>
      </c>
    </row>
    <row r="19" spans="2:16" ht="16.5" customHeight="1" x14ac:dyDescent="0.2">
      <c r="B19" s="68" t="s">
        <v>9</v>
      </c>
      <c r="C19" s="10">
        <v>5</v>
      </c>
      <c r="D19" s="10">
        <v>5</v>
      </c>
      <c r="E19" s="10">
        <v>4</v>
      </c>
      <c r="F19" s="10">
        <v>4</v>
      </c>
      <c r="G19" s="10">
        <v>1</v>
      </c>
      <c r="H19" s="10">
        <v>0</v>
      </c>
      <c r="I19" s="10">
        <v>2</v>
      </c>
      <c r="J19" s="10">
        <v>2</v>
      </c>
      <c r="K19" s="10">
        <v>7</v>
      </c>
      <c r="L19" s="10">
        <v>7</v>
      </c>
      <c r="M19" s="10">
        <v>5</v>
      </c>
      <c r="N19" s="10">
        <v>5</v>
      </c>
      <c r="O19" s="10">
        <v>5</v>
      </c>
      <c r="P19" s="10">
        <v>5</v>
      </c>
    </row>
    <row r="20" spans="2:16" ht="16.5" customHeight="1" x14ac:dyDescent="0.2">
      <c r="B20" s="68" t="s">
        <v>10</v>
      </c>
      <c r="C20" s="10">
        <v>8</v>
      </c>
      <c r="D20" s="10">
        <v>3</v>
      </c>
      <c r="E20" s="10">
        <v>5</v>
      </c>
      <c r="F20" s="10">
        <v>3</v>
      </c>
      <c r="G20" s="10">
        <v>9</v>
      </c>
      <c r="H20" s="10">
        <v>4</v>
      </c>
      <c r="I20" s="10">
        <v>14</v>
      </c>
      <c r="J20" s="10">
        <v>0</v>
      </c>
      <c r="K20" s="10">
        <v>7</v>
      </c>
      <c r="L20" s="10">
        <v>4</v>
      </c>
      <c r="M20" s="10">
        <v>40</v>
      </c>
      <c r="N20" s="10">
        <v>24</v>
      </c>
      <c r="O20" s="10">
        <v>25</v>
      </c>
      <c r="P20" s="10">
        <v>20</v>
      </c>
    </row>
    <row r="21" spans="2:16" ht="16.5" customHeight="1" x14ac:dyDescent="0.2">
      <c r="B21" s="68" t="s">
        <v>11</v>
      </c>
      <c r="C21" s="10">
        <v>3</v>
      </c>
      <c r="D21" s="10">
        <v>2</v>
      </c>
      <c r="E21" s="12">
        <v>7</v>
      </c>
      <c r="F21" s="10">
        <v>6</v>
      </c>
      <c r="G21" s="10">
        <v>8</v>
      </c>
      <c r="H21" s="10">
        <v>4</v>
      </c>
      <c r="I21" s="10">
        <v>14</v>
      </c>
      <c r="J21" s="10">
        <v>10</v>
      </c>
      <c r="K21" s="10">
        <v>14</v>
      </c>
      <c r="L21" s="10">
        <v>13</v>
      </c>
      <c r="M21" s="10">
        <v>6</v>
      </c>
      <c r="N21" s="10">
        <v>5</v>
      </c>
      <c r="O21" s="10">
        <v>12</v>
      </c>
      <c r="P21" s="10">
        <v>11</v>
      </c>
    </row>
    <row r="22" spans="2:16" ht="9" customHeight="1" x14ac:dyDescent="0.2"/>
    <row r="23" spans="2:16" ht="3" customHeight="1" x14ac:dyDescent="0.2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</row>
    <row r="24" spans="2:16" ht="9" customHeight="1" x14ac:dyDescent="0.2"/>
    <row r="25" spans="2:16" ht="13.5" customHeight="1" x14ac:dyDescent="0.2">
      <c r="B25" s="159" t="s">
        <v>145</v>
      </c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</row>
    <row r="26" spans="2:16" x14ac:dyDescent="0.2"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</sheetData>
  <mergeCells count="26">
    <mergeCell ref="B1:P1"/>
    <mergeCell ref="B3:P3"/>
    <mergeCell ref="B5:P5"/>
    <mergeCell ref="B7:B9"/>
    <mergeCell ref="P8:P9"/>
    <mergeCell ref="K8:K9"/>
    <mergeCell ref="M7:N7"/>
    <mergeCell ref="O7:P7"/>
    <mergeCell ref="E8:E9"/>
    <mergeCell ref="J8:J9"/>
    <mergeCell ref="D8:D9"/>
    <mergeCell ref="C7:D7"/>
    <mergeCell ref="E7:F7"/>
    <mergeCell ref="G7:H7"/>
    <mergeCell ref="I7:J7"/>
    <mergeCell ref="K7:L7"/>
    <mergeCell ref="B25:P25"/>
    <mergeCell ref="L8:L9"/>
    <mergeCell ref="M8:M9"/>
    <mergeCell ref="N8:N9"/>
    <mergeCell ref="O8:O9"/>
    <mergeCell ref="C8:C9"/>
    <mergeCell ref="F8:F9"/>
    <mergeCell ref="G8:G9"/>
    <mergeCell ref="H8:H9"/>
    <mergeCell ref="I8:I9"/>
  </mergeCells>
  <phoneticPr fontId="0" type="noConversion"/>
  <conditionalFormatting sqref="B25">
    <cfRule type="cellIs" dxfId="23" priority="1" stopIfTrue="1" operator="equal">
      <formula>1</formula>
    </cfRule>
    <cfRule type="cellIs" dxfId="22" priority="2" stopIfTrue="1" operator="equal">
      <formula>2</formula>
    </cfRule>
  </conditionalFormatting>
  <hyperlinks>
    <hyperlink ref="R6" location="Indice!A1" display="Indice!A1" xr:uid="{00000000-0004-0000-14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V26"/>
  <sheetViews>
    <sheetView showGridLines="0" zoomScaleNormal="100" workbookViewId="0">
      <selection activeCell="B5" sqref="B5:G5"/>
    </sheetView>
  </sheetViews>
  <sheetFormatPr defaultRowHeight="11.25" x14ac:dyDescent="0.2"/>
  <cols>
    <col min="1" max="1" width="6.7109375" style="12" customWidth="1"/>
    <col min="2" max="2" width="20.7109375" style="12" customWidth="1"/>
    <col min="3" max="7" width="18.7109375" style="12" customWidth="1"/>
    <col min="8" max="8" width="6.7109375" style="12" customWidth="1"/>
    <col min="9" max="9" width="12.85546875" style="12" bestFit="1" customWidth="1"/>
    <col min="10" max="16384" width="9.140625" style="12"/>
  </cols>
  <sheetData>
    <row r="1" spans="2:22" s="74" customFormat="1" ht="15" customHeight="1" x14ac:dyDescent="0.2">
      <c r="B1" s="160" t="s">
        <v>115</v>
      </c>
      <c r="C1" s="160"/>
      <c r="D1" s="160"/>
      <c r="E1" s="160"/>
      <c r="F1" s="160"/>
      <c r="G1" s="160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2:22" s="74" customFormat="1" ht="15" customHeight="1" x14ac:dyDescent="0.2"/>
    <row r="3" spans="2:22" s="74" customFormat="1" ht="15" customHeight="1" x14ac:dyDescent="0.2">
      <c r="B3" s="160" t="s">
        <v>118</v>
      </c>
      <c r="C3" s="160"/>
      <c r="D3" s="160"/>
      <c r="E3" s="160"/>
      <c r="F3" s="160"/>
      <c r="G3" s="160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4" spans="2:22" s="74" customFormat="1" ht="15" customHeight="1" x14ac:dyDescent="0.2"/>
    <row r="5" spans="2:22" ht="15" customHeight="1" x14ac:dyDescent="0.2">
      <c r="B5" s="158" t="s">
        <v>191</v>
      </c>
      <c r="C5" s="158"/>
      <c r="D5" s="158"/>
      <c r="E5" s="158"/>
      <c r="F5" s="158"/>
      <c r="G5" s="158"/>
    </row>
    <row r="6" spans="2:22" ht="15" customHeight="1" x14ac:dyDescent="0.2">
      <c r="G6" s="26"/>
      <c r="I6" s="67" t="s">
        <v>75</v>
      </c>
    </row>
    <row r="7" spans="2:22" ht="21" customHeight="1" x14ac:dyDescent="0.2">
      <c r="B7" s="176"/>
      <c r="C7" s="163" t="s">
        <v>49</v>
      </c>
      <c r="D7" s="163"/>
      <c r="E7" s="163"/>
      <c r="F7" s="163"/>
      <c r="G7" s="164"/>
    </row>
    <row r="8" spans="2:22" s="15" customFormat="1" ht="18.75" customHeight="1" x14ac:dyDescent="0.2">
      <c r="B8" s="176"/>
      <c r="C8" s="163" t="s">
        <v>50</v>
      </c>
      <c r="D8" s="163" t="s">
        <v>51</v>
      </c>
      <c r="E8" s="179" t="s">
        <v>52</v>
      </c>
      <c r="F8" s="163" t="s">
        <v>53</v>
      </c>
      <c r="G8" s="175" t="s">
        <v>78</v>
      </c>
    </row>
    <row r="9" spans="2:22" s="15" customFormat="1" ht="18.75" customHeight="1" x14ac:dyDescent="0.2">
      <c r="B9" s="176"/>
      <c r="C9" s="163"/>
      <c r="D9" s="163"/>
      <c r="E9" s="179"/>
      <c r="F9" s="163"/>
      <c r="G9" s="175"/>
    </row>
    <row r="10" spans="2:22" s="15" customFormat="1" ht="18.75" customHeight="1" x14ac:dyDescent="0.2">
      <c r="B10" s="176"/>
      <c r="C10" s="163" t="s">
        <v>70</v>
      </c>
      <c r="D10" s="163"/>
      <c r="E10" s="163"/>
      <c r="F10" s="163"/>
      <c r="G10" s="91" t="s">
        <v>130</v>
      </c>
    </row>
    <row r="11" spans="2:22" s="15" customFormat="1" ht="21" customHeight="1" x14ac:dyDescent="0.2">
      <c r="B11" s="49" t="s">
        <v>128</v>
      </c>
      <c r="C11" s="46">
        <v>2.7</v>
      </c>
      <c r="D11" s="46">
        <v>1.2</v>
      </c>
      <c r="E11" s="46">
        <v>2.2000000000000002</v>
      </c>
      <c r="F11" s="46">
        <v>4.4000000000000004</v>
      </c>
      <c r="G11" s="46">
        <v>20.100000000000001</v>
      </c>
    </row>
    <row r="12" spans="2:22" ht="16.5" customHeight="1" x14ac:dyDescent="0.2">
      <c r="B12" s="68" t="s">
        <v>1</v>
      </c>
      <c r="C12" s="38">
        <v>1</v>
      </c>
      <c r="D12" s="47">
        <v>0.6</v>
      </c>
      <c r="E12" s="47">
        <v>1.8</v>
      </c>
      <c r="F12" s="47">
        <v>5</v>
      </c>
      <c r="G12" s="47">
        <v>20.9</v>
      </c>
    </row>
    <row r="13" spans="2:22" ht="16.5" customHeight="1" x14ac:dyDescent="0.2">
      <c r="B13" s="68" t="s">
        <v>2</v>
      </c>
      <c r="C13" s="38">
        <v>6.3</v>
      </c>
      <c r="D13" s="47">
        <v>2.2999999999999998</v>
      </c>
      <c r="E13" s="47">
        <v>2.7</v>
      </c>
      <c r="F13" s="47">
        <v>4.4000000000000004</v>
      </c>
      <c r="G13" s="47">
        <v>16.600000000000001</v>
      </c>
    </row>
    <row r="14" spans="2:22" ht="16.5" customHeight="1" x14ac:dyDescent="0.2">
      <c r="B14" s="68" t="s">
        <v>3</v>
      </c>
      <c r="C14" s="38">
        <v>4.3</v>
      </c>
      <c r="D14" s="47">
        <v>1.6</v>
      </c>
      <c r="E14" s="47">
        <v>2.6</v>
      </c>
      <c r="F14" s="47">
        <v>4.2</v>
      </c>
      <c r="G14" s="47">
        <v>22.7</v>
      </c>
    </row>
    <row r="15" spans="2:22" ht="16.5" customHeight="1" x14ac:dyDescent="0.2">
      <c r="B15" s="68" t="s">
        <v>4</v>
      </c>
      <c r="C15" s="38">
        <v>1</v>
      </c>
      <c r="D15" s="47">
        <v>0.4</v>
      </c>
      <c r="E15" s="47">
        <v>2.2999999999999998</v>
      </c>
      <c r="F15" s="47">
        <v>4.7</v>
      </c>
      <c r="G15" s="47">
        <v>18.600000000000001</v>
      </c>
    </row>
    <row r="16" spans="2:22" ht="16.5" customHeight="1" x14ac:dyDescent="0.2">
      <c r="B16" s="68" t="s">
        <v>5</v>
      </c>
      <c r="C16" s="38">
        <v>1.1000000000000001</v>
      </c>
      <c r="D16" s="47">
        <v>0.5</v>
      </c>
      <c r="E16" s="47">
        <v>2.1</v>
      </c>
      <c r="F16" s="47">
        <v>5.0999999999999996</v>
      </c>
      <c r="G16" s="47">
        <v>19.899999999999999</v>
      </c>
    </row>
    <row r="17" spans="2:7" ht="16.5" customHeight="1" x14ac:dyDescent="0.2">
      <c r="B17" s="68" t="s">
        <v>6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2:7" ht="16.5" customHeight="1" x14ac:dyDescent="0.2">
      <c r="B18" s="68" t="s">
        <v>7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2:7" ht="16.5" customHeight="1" x14ac:dyDescent="0.2">
      <c r="B19" s="68" t="s">
        <v>8</v>
      </c>
      <c r="C19" s="38">
        <v>2.5</v>
      </c>
      <c r="D19" s="47">
        <v>1.2</v>
      </c>
      <c r="E19" s="47">
        <v>2.1</v>
      </c>
      <c r="F19" s="47">
        <v>4.3</v>
      </c>
      <c r="G19" s="47">
        <v>19.399999999999999</v>
      </c>
    </row>
    <row r="20" spans="2:7" ht="16.5" customHeight="1" x14ac:dyDescent="0.2">
      <c r="B20" s="68" t="s">
        <v>9</v>
      </c>
      <c r="C20" s="38">
        <v>1</v>
      </c>
      <c r="D20" s="47">
        <v>0.6</v>
      </c>
      <c r="E20" s="14">
        <v>1.6</v>
      </c>
      <c r="F20" s="47">
        <v>6.6</v>
      </c>
      <c r="G20" s="47">
        <v>14.9</v>
      </c>
    </row>
    <row r="21" spans="2:7" ht="16.5" customHeight="1" x14ac:dyDescent="0.2">
      <c r="B21" s="68" t="s">
        <v>10</v>
      </c>
      <c r="C21" s="47">
        <v>1</v>
      </c>
      <c r="D21" s="47">
        <v>0.5</v>
      </c>
      <c r="E21" s="47">
        <v>2.1</v>
      </c>
      <c r="F21" s="47">
        <v>5.2</v>
      </c>
      <c r="G21" s="47">
        <v>17.899999999999999</v>
      </c>
    </row>
    <row r="22" spans="2:7" ht="16.5" customHeight="1" x14ac:dyDescent="0.2">
      <c r="B22" s="68" t="s">
        <v>11</v>
      </c>
      <c r="C22" s="38">
        <v>1</v>
      </c>
      <c r="D22" s="47">
        <v>0.6</v>
      </c>
      <c r="E22" s="47">
        <v>1.5</v>
      </c>
      <c r="F22" s="47">
        <v>4.7</v>
      </c>
      <c r="G22" s="47">
        <v>21.2</v>
      </c>
    </row>
    <row r="23" spans="2:7" ht="9" customHeight="1" x14ac:dyDescent="0.2"/>
    <row r="24" spans="2:7" ht="3" customHeight="1" x14ac:dyDescent="0.2">
      <c r="B24" s="81"/>
      <c r="C24" s="81"/>
      <c r="D24" s="81"/>
      <c r="E24" s="81"/>
      <c r="F24" s="81"/>
      <c r="G24" s="81"/>
    </row>
    <row r="25" spans="2:7" ht="9" customHeight="1" x14ac:dyDescent="0.2"/>
    <row r="26" spans="2:7" ht="13.5" customHeight="1" x14ac:dyDescent="0.2">
      <c r="B26" s="159" t="s">
        <v>146</v>
      </c>
      <c r="C26" s="159"/>
      <c r="D26" s="159"/>
      <c r="E26" s="159"/>
      <c r="F26" s="159"/>
      <c r="G26" s="159"/>
    </row>
  </sheetData>
  <mergeCells count="12">
    <mergeCell ref="G8:G9"/>
    <mergeCell ref="C10:F10"/>
    <mergeCell ref="B1:G1"/>
    <mergeCell ref="B3:G3"/>
    <mergeCell ref="B26:G26"/>
    <mergeCell ref="B5:G5"/>
    <mergeCell ref="C7:G7"/>
    <mergeCell ref="C8:C9"/>
    <mergeCell ref="D8:D9"/>
    <mergeCell ref="E8:E9"/>
    <mergeCell ref="F8:F9"/>
    <mergeCell ref="B7:B10"/>
  </mergeCells>
  <phoneticPr fontId="0" type="noConversion"/>
  <conditionalFormatting sqref="B26">
    <cfRule type="cellIs" dxfId="21" priority="1" stopIfTrue="1" operator="equal">
      <formula>1</formula>
    </cfRule>
    <cfRule type="cellIs" dxfId="20" priority="2" stopIfTrue="1" operator="equal">
      <formula>2</formula>
    </cfRule>
  </conditionalFormatting>
  <hyperlinks>
    <hyperlink ref="I6" location="Indice!A1" display="Indice!A1" xr:uid="{00000000-0004-0000-1500-000000000000}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V24"/>
  <sheetViews>
    <sheetView showGridLines="0" workbookViewId="0">
      <selection activeCell="B5" sqref="B5:K5"/>
    </sheetView>
  </sheetViews>
  <sheetFormatPr defaultRowHeight="11.25" x14ac:dyDescent="0.2"/>
  <cols>
    <col min="1" max="1" width="6.7109375" style="12" customWidth="1"/>
    <col min="2" max="2" width="20.7109375" style="12" customWidth="1"/>
    <col min="3" max="11" width="10.7109375" style="12" customWidth="1"/>
    <col min="12" max="12" width="6.7109375" style="12" customWidth="1"/>
    <col min="13" max="13" width="12.85546875" style="12" bestFit="1" customWidth="1"/>
    <col min="14" max="16384" width="9.140625" style="12"/>
  </cols>
  <sheetData>
    <row r="1" spans="2:22" s="74" customFormat="1" ht="15" customHeight="1" x14ac:dyDescent="0.2">
      <c r="B1" s="160" t="s">
        <v>115</v>
      </c>
      <c r="C1" s="160"/>
      <c r="D1" s="160"/>
      <c r="E1" s="160"/>
      <c r="F1" s="160"/>
      <c r="G1" s="160"/>
      <c r="H1" s="160"/>
      <c r="I1" s="160"/>
      <c r="J1" s="160"/>
      <c r="K1" s="160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2:22" s="74" customFormat="1" ht="15" customHeight="1" x14ac:dyDescent="0.2"/>
    <row r="3" spans="2:22" s="74" customFormat="1" ht="15" customHeight="1" x14ac:dyDescent="0.2">
      <c r="B3" s="160" t="s">
        <v>118</v>
      </c>
      <c r="C3" s="160"/>
      <c r="D3" s="160"/>
      <c r="E3" s="160"/>
      <c r="F3" s="160"/>
      <c r="G3" s="160"/>
      <c r="H3" s="160"/>
      <c r="I3" s="160"/>
      <c r="J3" s="160"/>
      <c r="K3" s="160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4" spans="2:22" s="74" customFormat="1" ht="15" customHeight="1" x14ac:dyDescent="0.2"/>
    <row r="5" spans="2:22" ht="15" customHeight="1" x14ac:dyDescent="0.2">
      <c r="B5" s="184" t="s">
        <v>192</v>
      </c>
      <c r="C5" s="184"/>
      <c r="D5" s="184"/>
      <c r="E5" s="184"/>
      <c r="F5" s="184"/>
      <c r="G5" s="184"/>
      <c r="H5" s="184"/>
      <c r="I5" s="184"/>
      <c r="J5" s="184"/>
      <c r="K5" s="184"/>
    </row>
    <row r="6" spans="2:22" ht="15" customHeight="1" x14ac:dyDescent="0.2">
      <c r="B6" s="22"/>
      <c r="C6" s="22"/>
      <c r="D6" s="22"/>
      <c r="E6" s="22"/>
      <c r="F6" s="22"/>
      <c r="G6" s="22"/>
      <c r="H6" s="22"/>
      <c r="I6" s="22"/>
      <c r="J6" s="22"/>
      <c r="K6" s="73" t="s">
        <v>76</v>
      </c>
      <c r="M6" s="67" t="s">
        <v>75</v>
      </c>
    </row>
    <row r="7" spans="2:22" s="15" customFormat="1" ht="21" customHeight="1" x14ac:dyDescent="0.2">
      <c r="B7" s="185"/>
      <c r="C7" s="186" t="s">
        <v>12</v>
      </c>
      <c r="D7" s="187" t="s">
        <v>13</v>
      </c>
      <c r="E7" s="186" t="s">
        <v>54</v>
      </c>
      <c r="F7" s="186"/>
      <c r="G7" s="186" t="s">
        <v>55</v>
      </c>
      <c r="H7" s="186"/>
      <c r="I7" s="186" t="s">
        <v>56</v>
      </c>
      <c r="J7" s="186"/>
      <c r="K7" s="100" t="s">
        <v>57</v>
      </c>
    </row>
    <row r="8" spans="2:22" s="15" customFormat="1" ht="39" customHeight="1" x14ac:dyDescent="0.2">
      <c r="B8" s="185"/>
      <c r="C8" s="186"/>
      <c r="D8" s="187"/>
      <c r="E8" s="101" t="s">
        <v>12</v>
      </c>
      <c r="F8" s="102" t="s">
        <v>13</v>
      </c>
      <c r="G8" s="101" t="s">
        <v>12</v>
      </c>
      <c r="H8" s="102" t="s">
        <v>13</v>
      </c>
      <c r="I8" s="101" t="s">
        <v>12</v>
      </c>
      <c r="J8" s="102" t="s">
        <v>13</v>
      </c>
      <c r="K8" s="100" t="s">
        <v>12</v>
      </c>
    </row>
    <row r="9" spans="2:22" s="15" customFormat="1" ht="21" customHeight="1" x14ac:dyDescent="0.2">
      <c r="B9" s="49" t="s">
        <v>128</v>
      </c>
      <c r="C9" s="27">
        <f>E9+G9+I9+K9</f>
        <v>468</v>
      </c>
      <c r="D9" s="27">
        <f>F9+H9+J9</f>
        <v>404</v>
      </c>
      <c r="E9" s="27">
        <f>SUM(E10:E20)</f>
        <v>142</v>
      </c>
      <c r="F9" s="27">
        <f t="shared" ref="F9:K9" si="0">SUM(F10:F20)</f>
        <v>121</v>
      </c>
      <c r="G9" s="27">
        <f t="shared" si="0"/>
        <v>323</v>
      </c>
      <c r="H9" s="27">
        <f t="shared" si="0"/>
        <v>283</v>
      </c>
      <c r="I9" s="27">
        <f t="shared" si="0"/>
        <v>0</v>
      </c>
      <c r="J9" s="27">
        <f t="shared" si="0"/>
        <v>0</v>
      </c>
      <c r="K9" s="27">
        <f t="shared" si="0"/>
        <v>3</v>
      </c>
    </row>
    <row r="10" spans="2:22" ht="16.5" customHeight="1" x14ac:dyDescent="0.2">
      <c r="B10" s="68" t="s">
        <v>1</v>
      </c>
      <c r="C10" s="10">
        <f t="shared" ref="C10:C20" si="1">E10+G10+I10+K10</f>
        <v>47</v>
      </c>
      <c r="D10" s="10">
        <f t="shared" ref="D10:D20" si="2">F10+H10+J10</f>
        <v>47</v>
      </c>
      <c r="E10" s="10">
        <v>0</v>
      </c>
      <c r="F10" s="10">
        <v>0</v>
      </c>
      <c r="G10" s="10">
        <v>47</v>
      </c>
      <c r="H10" s="10">
        <v>47</v>
      </c>
      <c r="I10" s="10">
        <v>0</v>
      </c>
      <c r="J10" s="10">
        <v>0</v>
      </c>
      <c r="K10" s="10">
        <v>0</v>
      </c>
    </row>
    <row r="11" spans="2:22" ht="16.5" customHeight="1" x14ac:dyDescent="0.2">
      <c r="B11" s="68" t="s">
        <v>2</v>
      </c>
      <c r="C11" s="10">
        <f t="shared" si="1"/>
        <v>32</v>
      </c>
      <c r="D11" s="10">
        <f t="shared" si="2"/>
        <v>32</v>
      </c>
      <c r="E11" s="10">
        <v>1</v>
      </c>
      <c r="F11" s="10">
        <v>1</v>
      </c>
      <c r="G11" s="10">
        <v>31</v>
      </c>
      <c r="H11" s="10">
        <v>31</v>
      </c>
      <c r="I11" s="10">
        <v>0</v>
      </c>
      <c r="J11" s="10">
        <v>0</v>
      </c>
      <c r="K11" s="10">
        <v>0</v>
      </c>
    </row>
    <row r="12" spans="2:22" ht="16.5" customHeight="1" x14ac:dyDescent="0.2">
      <c r="B12" s="68" t="s">
        <v>3</v>
      </c>
      <c r="C12" s="10">
        <f t="shared" si="1"/>
        <v>162</v>
      </c>
      <c r="D12" s="10">
        <f t="shared" si="2"/>
        <v>150</v>
      </c>
      <c r="E12" s="10">
        <v>78</v>
      </c>
      <c r="F12" s="10">
        <v>70</v>
      </c>
      <c r="G12" s="10">
        <v>84</v>
      </c>
      <c r="H12" s="10">
        <v>80</v>
      </c>
      <c r="I12" s="10">
        <v>0</v>
      </c>
      <c r="J12" s="10">
        <v>0</v>
      </c>
      <c r="K12" s="10">
        <v>0</v>
      </c>
    </row>
    <row r="13" spans="2:22" ht="16.5" customHeight="1" x14ac:dyDescent="0.2">
      <c r="B13" s="68" t="s">
        <v>4</v>
      </c>
      <c r="C13" s="10">
        <f t="shared" si="1"/>
        <v>44</v>
      </c>
      <c r="D13" s="10">
        <f t="shared" si="2"/>
        <v>34</v>
      </c>
      <c r="E13" s="10">
        <v>17</v>
      </c>
      <c r="F13" s="10">
        <v>12</v>
      </c>
      <c r="G13" s="10">
        <v>27</v>
      </c>
      <c r="H13" s="10">
        <v>22</v>
      </c>
      <c r="I13" s="10">
        <v>0</v>
      </c>
      <c r="J13" s="10">
        <v>0</v>
      </c>
      <c r="K13" s="10">
        <v>0</v>
      </c>
    </row>
    <row r="14" spans="2:22" ht="16.5" customHeight="1" x14ac:dyDescent="0.2">
      <c r="B14" s="68" t="s">
        <v>5</v>
      </c>
      <c r="C14" s="10">
        <f t="shared" si="1"/>
        <v>56</v>
      </c>
      <c r="D14" s="10">
        <f t="shared" si="2"/>
        <v>45</v>
      </c>
      <c r="E14" s="10">
        <v>19</v>
      </c>
      <c r="F14" s="10">
        <v>17</v>
      </c>
      <c r="G14" s="10">
        <v>35</v>
      </c>
      <c r="H14" s="10">
        <v>28</v>
      </c>
      <c r="I14" s="10">
        <v>0</v>
      </c>
      <c r="J14" s="10">
        <v>0</v>
      </c>
      <c r="K14" s="10">
        <v>2</v>
      </c>
    </row>
    <row r="15" spans="2:22" ht="16.5" customHeight="1" x14ac:dyDescent="0.2">
      <c r="B15" s="68" t="s">
        <v>6</v>
      </c>
      <c r="C15" s="10">
        <f t="shared" si="1"/>
        <v>0</v>
      </c>
      <c r="D15" s="10">
        <f t="shared" si="2"/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</row>
    <row r="16" spans="2:22" ht="16.5" customHeight="1" x14ac:dyDescent="0.2">
      <c r="B16" s="68" t="s">
        <v>7</v>
      </c>
      <c r="C16" s="10">
        <f t="shared" si="1"/>
        <v>0</v>
      </c>
      <c r="D16" s="10">
        <f t="shared" si="2"/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</row>
    <row r="17" spans="2:11" ht="16.5" customHeight="1" x14ac:dyDescent="0.2">
      <c r="B17" s="68" t="s">
        <v>8</v>
      </c>
      <c r="C17" s="10">
        <f t="shared" si="1"/>
        <v>63</v>
      </c>
      <c r="D17" s="10">
        <f t="shared" si="2"/>
        <v>54</v>
      </c>
      <c r="E17" s="10">
        <v>17</v>
      </c>
      <c r="F17" s="10">
        <v>15</v>
      </c>
      <c r="G17" s="10">
        <v>45</v>
      </c>
      <c r="H17" s="10">
        <v>39</v>
      </c>
      <c r="I17" s="10">
        <v>0</v>
      </c>
      <c r="J17" s="10">
        <v>0</v>
      </c>
      <c r="K17" s="10">
        <v>1</v>
      </c>
    </row>
    <row r="18" spans="2:11" ht="16.5" customHeight="1" x14ac:dyDescent="0.2">
      <c r="B18" s="68" t="s">
        <v>9</v>
      </c>
      <c r="C18" s="10">
        <f t="shared" si="1"/>
        <v>5</v>
      </c>
      <c r="D18" s="10">
        <f t="shared" si="2"/>
        <v>5</v>
      </c>
      <c r="E18" s="10">
        <v>0</v>
      </c>
      <c r="F18" s="10">
        <v>0</v>
      </c>
      <c r="G18" s="10">
        <v>5</v>
      </c>
      <c r="H18" s="10">
        <v>5</v>
      </c>
      <c r="I18" s="10">
        <v>0</v>
      </c>
      <c r="J18" s="10">
        <v>0</v>
      </c>
      <c r="K18" s="10">
        <v>0</v>
      </c>
    </row>
    <row r="19" spans="2:11" ht="16.5" customHeight="1" x14ac:dyDescent="0.2">
      <c r="B19" s="68" t="s">
        <v>10</v>
      </c>
      <c r="C19" s="10">
        <f t="shared" si="1"/>
        <v>43</v>
      </c>
      <c r="D19" s="10">
        <f t="shared" si="2"/>
        <v>25</v>
      </c>
      <c r="E19" s="10">
        <v>9</v>
      </c>
      <c r="F19" s="10">
        <v>5</v>
      </c>
      <c r="G19" s="10">
        <v>34</v>
      </c>
      <c r="H19" s="10">
        <v>20</v>
      </c>
      <c r="I19" s="10">
        <v>0</v>
      </c>
      <c r="J19" s="10">
        <v>0</v>
      </c>
      <c r="K19" s="10">
        <v>0</v>
      </c>
    </row>
    <row r="20" spans="2:11" ht="16.5" customHeight="1" x14ac:dyDescent="0.2">
      <c r="B20" s="68" t="s">
        <v>11</v>
      </c>
      <c r="C20" s="10">
        <f t="shared" si="1"/>
        <v>16</v>
      </c>
      <c r="D20" s="10">
        <f t="shared" si="2"/>
        <v>12</v>
      </c>
      <c r="E20" s="10">
        <v>1</v>
      </c>
      <c r="F20" s="10">
        <v>1</v>
      </c>
      <c r="G20" s="10">
        <v>15</v>
      </c>
      <c r="H20" s="10">
        <v>11</v>
      </c>
      <c r="I20" s="10">
        <v>0</v>
      </c>
      <c r="J20" s="10">
        <v>0</v>
      </c>
      <c r="K20" s="10">
        <v>0</v>
      </c>
    </row>
    <row r="21" spans="2:11" ht="9" customHeight="1" x14ac:dyDescent="0.2">
      <c r="B21" s="34"/>
      <c r="C21" s="34"/>
      <c r="D21" s="34"/>
      <c r="E21" s="34"/>
      <c r="F21" s="34"/>
      <c r="G21" s="34"/>
      <c r="H21" s="34"/>
      <c r="I21" s="34"/>
      <c r="J21" s="34"/>
      <c r="K21" s="34"/>
    </row>
    <row r="22" spans="2:11" ht="3" customHeight="1" x14ac:dyDescent="0.2">
      <c r="B22" s="103"/>
      <c r="C22" s="103"/>
      <c r="D22" s="103"/>
      <c r="E22" s="103"/>
      <c r="F22" s="103"/>
      <c r="G22" s="103"/>
      <c r="H22" s="103"/>
      <c r="I22" s="103"/>
      <c r="J22" s="103"/>
      <c r="K22" s="103"/>
    </row>
    <row r="23" spans="2:11" ht="9" customHeight="1" x14ac:dyDescent="0.2">
      <c r="C23" s="33"/>
      <c r="D23" s="33"/>
      <c r="E23" s="33"/>
      <c r="F23" s="33"/>
      <c r="G23" s="33"/>
      <c r="H23" s="33"/>
      <c r="I23" s="33"/>
      <c r="J23" s="33"/>
      <c r="K23" s="33"/>
    </row>
    <row r="24" spans="2:11" ht="12.75" customHeight="1" x14ac:dyDescent="0.2">
      <c r="B24" s="159" t="s">
        <v>146</v>
      </c>
      <c r="C24" s="159"/>
      <c r="D24" s="159"/>
      <c r="E24" s="159"/>
      <c r="F24" s="159"/>
      <c r="G24" s="159"/>
      <c r="H24" s="159"/>
      <c r="I24" s="159"/>
      <c r="J24" s="159"/>
      <c r="K24" s="159"/>
    </row>
  </sheetData>
  <mergeCells count="10">
    <mergeCell ref="B1:K1"/>
    <mergeCell ref="B3:K3"/>
    <mergeCell ref="B24:K24"/>
    <mergeCell ref="B5:K5"/>
    <mergeCell ref="B7:B8"/>
    <mergeCell ref="C7:C8"/>
    <mergeCell ref="D7:D8"/>
    <mergeCell ref="E7:F7"/>
    <mergeCell ref="G7:H7"/>
    <mergeCell ref="I7:J7"/>
  </mergeCells>
  <phoneticPr fontId="0" type="noConversion"/>
  <conditionalFormatting sqref="B24">
    <cfRule type="cellIs" dxfId="19" priority="1" stopIfTrue="1" operator="equal">
      <formula>1</formula>
    </cfRule>
    <cfRule type="cellIs" dxfId="18" priority="2" stopIfTrue="1" operator="equal">
      <formula>2</formula>
    </cfRule>
  </conditionalFormatting>
  <hyperlinks>
    <hyperlink ref="M6" location="Indice!A1" display="Indice!A1" xr:uid="{00000000-0004-0000-16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AE31"/>
  <sheetViews>
    <sheetView showGridLines="0" zoomScaleNormal="100" workbookViewId="0">
      <pane xSplit="2" topLeftCell="C1" activePane="topRight" state="frozen"/>
      <selection sqref="A1:XFD1"/>
      <selection pane="topRight" activeCell="B5" sqref="B5:Q5"/>
    </sheetView>
  </sheetViews>
  <sheetFormatPr defaultRowHeight="11.25" x14ac:dyDescent="0.2"/>
  <cols>
    <col min="1" max="1" width="6.7109375" style="12" customWidth="1"/>
    <col min="2" max="2" width="16.7109375" style="12" customWidth="1"/>
    <col min="3" max="29" width="10.7109375" style="12" customWidth="1"/>
    <col min="30" max="30" width="6.7109375" style="12" customWidth="1"/>
    <col min="31" max="31" width="12.85546875" style="12" bestFit="1" customWidth="1"/>
    <col min="32" max="16384" width="9.140625" style="12"/>
  </cols>
  <sheetData>
    <row r="1" spans="2:31" s="74" customFormat="1" ht="15" customHeight="1" x14ac:dyDescent="0.2">
      <c r="B1" s="160" t="s">
        <v>115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</row>
    <row r="2" spans="2:31" s="74" customFormat="1" ht="15" customHeight="1" x14ac:dyDescent="0.2"/>
    <row r="3" spans="2:31" s="74" customFormat="1" ht="15" customHeight="1" x14ac:dyDescent="0.2">
      <c r="B3" s="160" t="s">
        <v>118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</row>
    <row r="4" spans="2:31" s="74" customFormat="1" ht="15" customHeight="1" x14ac:dyDescent="0.2"/>
    <row r="5" spans="2:31" ht="15" customHeight="1" x14ac:dyDescent="0.2">
      <c r="B5" s="158" t="s">
        <v>193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</row>
    <row r="6" spans="2:31" ht="15" customHeight="1" x14ac:dyDescent="0.2">
      <c r="N6" s="14"/>
      <c r="AE6" s="45"/>
    </row>
    <row r="7" spans="2:31" s="15" customFormat="1" ht="21" customHeight="1" x14ac:dyDescent="0.2">
      <c r="B7" s="162"/>
      <c r="C7" s="163" t="s">
        <v>12</v>
      </c>
      <c r="D7" s="163"/>
      <c r="E7" s="163"/>
      <c r="F7" s="163"/>
      <c r="G7" s="163"/>
      <c r="H7" s="163"/>
      <c r="I7" s="163" t="s">
        <v>13</v>
      </c>
      <c r="J7" s="163"/>
      <c r="K7" s="163"/>
      <c r="L7" s="163"/>
      <c r="M7" s="163"/>
      <c r="N7" s="163"/>
      <c r="O7" s="163" t="s">
        <v>19</v>
      </c>
      <c r="P7" s="163"/>
      <c r="Q7" s="163"/>
      <c r="R7" s="163" t="s">
        <v>20</v>
      </c>
      <c r="S7" s="163"/>
      <c r="T7" s="163"/>
      <c r="U7" s="163" t="s">
        <v>21</v>
      </c>
      <c r="V7" s="163"/>
      <c r="W7" s="163"/>
      <c r="X7" s="163" t="s">
        <v>22</v>
      </c>
      <c r="Y7" s="163"/>
      <c r="Z7" s="163"/>
      <c r="AA7" s="163" t="s">
        <v>23</v>
      </c>
      <c r="AB7" s="163"/>
      <c r="AC7" s="164"/>
    </row>
    <row r="8" spans="2:31" s="15" customFormat="1" ht="21" customHeight="1" x14ac:dyDescent="0.2">
      <c r="B8" s="162"/>
      <c r="C8" s="179" t="s">
        <v>14</v>
      </c>
      <c r="D8" s="179" t="s">
        <v>15</v>
      </c>
      <c r="E8" s="179" t="s">
        <v>131</v>
      </c>
      <c r="F8" s="163" t="s">
        <v>16</v>
      </c>
      <c r="G8" s="163"/>
      <c r="H8" s="163"/>
      <c r="I8" s="179" t="s">
        <v>14</v>
      </c>
      <c r="J8" s="179" t="s">
        <v>15</v>
      </c>
      <c r="K8" s="179" t="s">
        <v>131</v>
      </c>
      <c r="L8" s="163" t="s">
        <v>16</v>
      </c>
      <c r="M8" s="163"/>
      <c r="N8" s="163"/>
      <c r="O8" s="179" t="s">
        <v>14</v>
      </c>
      <c r="P8" s="179" t="s">
        <v>15</v>
      </c>
      <c r="Q8" s="179" t="s">
        <v>131</v>
      </c>
      <c r="R8" s="179" t="s">
        <v>14</v>
      </c>
      <c r="S8" s="179" t="s">
        <v>15</v>
      </c>
      <c r="T8" s="179" t="s">
        <v>131</v>
      </c>
      <c r="U8" s="179" t="s">
        <v>14</v>
      </c>
      <c r="V8" s="179" t="s">
        <v>15</v>
      </c>
      <c r="W8" s="179" t="s">
        <v>131</v>
      </c>
      <c r="X8" s="179" t="s">
        <v>14</v>
      </c>
      <c r="Y8" s="179" t="s">
        <v>15</v>
      </c>
      <c r="Z8" s="179" t="s">
        <v>131</v>
      </c>
      <c r="AA8" s="179" t="s">
        <v>14</v>
      </c>
      <c r="AB8" s="179" t="s">
        <v>15</v>
      </c>
      <c r="AC8" s="175" t="s">
        <v>131</v>
      </c>
    </row>
    <row r="9" spans="2:31" s="15" customFormat="1" ht="43.5" customHeight="1" x14ac:dyDescent="0.2">
      <c r="B9" s="162"/>
      <c r="C9" s="179"/>
      <c r="D9" s="179"/>
      <c r="E9" s="179"/>
      <c r="F9" s="93" t="s">
        <v>17</v>
      </c>
      <c r="G9" s="93" t="s">
        <v>132</v>
      </c>
      <c r="H9" s="93" t="s">
        <v>18</v>
      </c>
      <c r="I9" s="179"/>
      <c r="J9" s="179"/>
      <c r="K9" s="179"/>
      <c r="L9" s="93" t="s">
        <v>17</v>
      </c>
      <c r="M9" s="93" t="s">
        <v>132</v>
      </c>
      <c r="N9" s="93" t="s">
        <v>18</v>
      </c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5"/>
    </row>
    <row r="10" spans="2:31" s="15" customFormat="1" ht="21" customHeight="1" x14ac:dyDescent="0.2">
      <c r="B10" s="49" t="s">
        <v>128</v>
      </c>
      <c r="C10" s="24">
        <f t="shared" ref="C10:Q10" si="0">SUM(C11:C21)</f>
        <v>323</v>
      </c>
      <c r="D10" s="24">
        <f t="shared" si="0"/>
        <v>690</v>
      </c>
      <c r="E10" s="24">
        <f t="shared" si="0"/>
        <v>201594</v>
      </c>
      <c r="F10" s="24">
        <f t="shared" si="0"/>
        <v>770</v>
      </c>
      <c r="G10" s="24">
        <f t="shared" si="0"/>
        <v>68687</v>
      </c>
      <c r="H10" s="24">
        <f t="shared" si="0"/>
        <v>3409</v>
      </c>
      <c r="I10" s="24">
        <f t="shared" si="0"/>
        <v>283</v>
      </c>
      <c r="J10" s="24">
        <f t="shared" si="0"/>
        <v>634</v>
      </c>
      <c r="K10" s="24">
        <f t="shared" si="0"/>
        <v>192865</v>
      </c>
      <c r="L10" s="24">
        <f t="shared" si="0"/>
        <v>770</v>
      </c>
      <c r="M10" s="24">
        <f t="shared" si="0"/>
        <v>68687</v>
      </c>
      <c r="N10" s="24">
        <f t="shared" si="0"/>
        <v>3409</v>
      </c>
      <c r="O10" s="24">
        <f t="shared" si="0"/>
        <v>26</v>
      </c>
      <c r="P10" s="24">
        <f t="shared" si="0"/>
        <v>37</v>
      </c>
      <c r="Q10" s="24">
        <f t="shared" si="0"/>
        <v>4380</v>
      </c>
      <c r="R10" s="27">
        <f t="shared" ref="R10:AC10" si="1">SUM(R11:R21)</f>
        <v>0</v>
      </c>
      <c r="S10" s="27">
        <f t="shared" si="1"/>
        <v>0</v>
      </c>
      <c r="T10" s="27">
        <f t="shared" si="1"/>
        <v>0</v>
      </c>
      <c r="U10" s="27">
        <f t="shared" si="1"/>
        <v>1</v>
      </c>
      <c r="V10" s="27">
        <f t="shared" si="1"/>
        <v>1</v>
      </c>
      <c r="W10" s="27">
        <f t="shared" si="1"/>
        <v>243</v>
      </c>
      <c r="X10" s="27">
        <f t="shared" si="1"/>
        <v>3</v>
      </c>
      <c r="Y10" s="27">
        <f t="shared" si="1"/>
        <v>6</v>
      </c>
      <c r="Z10" s="27">
        <f t="shared" si="1"/>
        <v>2592</v>
      </c>
      <c r="AA10" s="24">
        <f t="shared" si="1"/>
        <v>10</v>
      </c>
      <c r="AB10" s="24">
        <f t="shared" si="1"/>
        <v>12</v>
      </c>
      <c r="AC10" s="24">
        <f t="shared" si="1"/>
        <v>1514</v>
      </c>
    </row>
    <row r="11" spans="2:31" ht="16.5" customHeight="1" x14ac:dyDescent="0.2">
      <c r="B11" s="68" t="s">
        <v>1</v>
      </c>
      <c r="C11" s="16">
        <f>SUM(I11,O11,R11,U11,X11,AA11)</f>
        <v>47</v>
      </c>
      <c r="D11" s="16">
        <f t="shared" ref="D11:E21" si="2">SUM(J11,P11,S11,V11,Y11,AB11)</f>
        <v>84</v>
      </c>
      <c r="E11" s="16">
        <f t="shared" si="2"/>
        <v>10985</v>
      </c>
      <c r="F11" s="16">
        <v>48</v>
      </c>
      <c r="G11" s="16">
        <v>5040</v>
      </c>
      <c r="H11" s="16">
        <v>241</v>
      </c>
      <c r="I11" s="16">
        <v>47</v>
      </c>
      <c r="J11" s="16">
        <v>84</v>
      </c>
      <c r="K11" s="16">
        <v>10985</v>
      </c>
      <c r="L11" s="16">
        <v>48</v>
      </c>
      <c r="M11" s="16">
        <v>5040</v>
      </c>
      <c r="N11" s="16">
        <v>241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</row>
    <row r="12" spans="2:31" ht="16.5" customHeight="1" x14ac:dyDescent="0.2">
      <c r="B12" s="68" t="s">
        <v>2</v>
      </c>
      <c r="C12" s="16">
        <f t="shared" ref="C12:C21" si="3">SUM(I12,O12,R12,U12,X12,AA12)</f>
        <v>31</v>
      </c>
      <c r="D12" s="16">
        <f t="shared" si="2"/>
        <v>83</v>
      </c>
      <c r="E12" s="16">
        <f t="shared" si="2"/>
        <v>30419</v>
      </c>
      <c r="F12" s="16">
        <v>194</v>
      </c>
      <c r="G12" s="16">
        <v>14301</v>
      </c>
      <c r="H12" s="16">
        <v>860</v>
      </c>
      <c r="I12" s="16">
        <v>31</v>
      </c>
      <c r="J12" s="16">
        <v>83</v>
      </c>
      <c r="K12" s="16">
        <v>30419</v>
      </c>
      <c r="L12" s="16">
        <v>194</v>
      </c>
      <c r="M12" s="16">
        <v>14301</v>
      </c>
      <c r="N12" s="16">
        <v>860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</row>
    <row r="13" spans="2:31" ht="16.5" customHeight="1" x14ac:dyDescent="0.2">
      <c r="B13" s="68" t="s">
        <v>3</v>
      </c>
      <c r="C13" s="16">
        <f t="shared" si="3"/>
        <v>84</v>
      </c>
      <c r="D13" s="16">
        <f t="shared" si="2"/>
        <v>215</v>
      </c>
      <c r="E13" s="16">
        <f t="shared" si="2"/>
        <v>116360</v>
      </c>
      <c r="F13" s="16">
        <v>342</v>
      </c>
      <c r="G13" s="16">
        <v>32756</v>
      </c>
      <c r="H13" s="16">
        <v>1442</v>
      </c>
      <c r="I13" s="16">
        <v>80</v>
      </c>
      <c r="J13" s="16">
        <v>209</v>
      </c>
      <c r="K13" s="16">
        <v>114396</v>
      </c>
      <c r="L13" s="16">
        <v>342</v>
      </c>
      <c r="M13" s="16">
        <v>32756</v>
      </c>
      <c r="N13" s="16">
        <v>1442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1</v>
      </c>
      <c r="Y13" s="10">
        <v>2</v>
      </c>
      <c r="Z13" s="10">
        <v>1749</v>
      </c>
      <c r="AA13" s="10">
        <v>3</v>
      </c>
      <c r="AB13" s="10">
        <v>4</v>
      </c>
      <c r="AC13" s="10">
        <v>215</v>
      </c>
    </row>
    <row r="14" spans="2:31" ht="16.5" customHeight="1" x14ac:dyDescent="0.2">
      <c r="B14" s="68" t="s">
        <v>4</v>
      </c>
      <c r="C14" s="16">
        <f t="shared" si="3"/>
        <v>27</v>
      </c>
      <c r="D14" s="16">
        <f t="shared" si="2"/>
        <v>56</v>
      </c>
      <c r="E14" s="16">
        <f t="shared" si="2"/>
        <v>4725</v>
      </c>
      <c r="F14" s="16">
        <v>22</v>
      </c>
      <c r="G14" s="16">
        <v>1933</v>
      </c>
      <c r="H14" s="16">
        <v>104</v>
      </c>
      <c r="I14" s="16">
        <v>22</v>
      </c>
      <c r="J14" s="16">
        <v>50</v>
      </c>
      <c r="K14" s="16">
        <v>4431</v>
      </c>
      <c r="L14" s="16">
        <v>22</v>
      </c>
      <c r="M14" s="16">
        <v>1933</v>
      </c>
      <c r="N14" s="16">
        <v>104</v>
      </c>
      <c r="O14" s="10">
        <v>4</v>
      </c>
      <c r="P14" s="10">
        <v>5</v>
      </c>
      <c r="Q14" s="10">
        <v>214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1</v>
      </c>
      <c r="AB14" s="10">
        <v>1</v>
      </c>
      <c r="AC14" s="10">
        <v>80</v>
      </c>
    </row>
    <row r="15" spans="2:31" ht="16.5" customHeight="1" x14ac:dyDescent="0.2">
      <c r="B15" s="68" t="s">
        <v>5</v>
      </c>
      <c r="C15" s="16">
        <f t="shared" si="3"/>
        <v>35</v>
      </c>
      <c r="D15" s="16">
        <f t="shared" si="2"/>
        <v>68</v>
      </c>
      <c r="E15" s="16">
        <f t="shared" si="2"/>
        <v>9195</v>
      </c>
      <c r="F15" s="16">
        <v>31</v>
      </c>
      <c r="G15" s="16">
        <v>3121</v>
      </c>
      <c r="H15" s="16">
        <v>157</v>
      </c>
      <c r="I15" s="16">
        <v>28</v>
      </c>
      <c r="J15" s="16">
        <v>59</v>
      </c>
      <c r="K15" s="16">
        <v>6916</v>
      </c>
      <c r="L15" s="16">
        <v>31</v>
      </c>
      <c r="M15" s="16">
        <v>3121</v>
      </c>
      <c r="N15" s="16">
        <v>157</v>
      </c>
      <c r="O15" s="10">
        <v>5</v>
      </c>
      <c r="P15" s="10">
        <v>7</v>
      </c>
      <c r="Q15" s="10">
        <v>1874</v>
      </c>
      <c r="R15" s="10">
        <v>0</v>
      </c>
      <c r="S15" s="10">
        <v>0</v>
      </c>
      <c r="T15" s="10">
        <v>0</v>
      </c>
      <c r="U15" s="22">
        <v>0</v>
      </c>
      <c r="V15" s="22">
        <v>0</v>
      </c>
      <c r="W15" s="22">
        <v>0</v>
      </c>
      <c r="X15" s="10">
        <v>0</v>
      </c>
      <c r="Y15" s="10">
        <v>0</v>
      </c>
      <c r="Z15" s="10">
        <v>0</v>
      </c>
      <c r="AA15" s="10">
        <v>2</v>
      </c>
      <c r="AB15" s="10">
        <v>2</v>
      </c>
      <c r="AC15" s="10">
        <v>405</v>
      </c>
    </row>
    <row r="16" spans="2:31" ht="16.5" customHeight="1" x14ac:dyDescent="0.2">
      <c r="B16" s="68" t="s">
        <v>6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</row>
    <row r="17" spans="2:29" ht="16.5" customHeight="1" x14ac:dyDescent="0.2">
      <c r="B17" s="68" t="s">
        <v>7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</row>
    <row r="18" spans="2:29" ht="16.5" customHeight="1" x14ac:dyDescent="0.2">
      <c r="B18" s="68" t="s">
        <v>8</v>
      </c>
      <c r="C18" s="16">
        <f t="shared" si="3"/>
        <v>45</v>
      </c>
      <c r="D18" s="16">
        <f t="shared" si="2"/>
        <v>91</v>
      </c>
      <c r="E18" s="16">
        <f t="shared" si="2"/>
        <v>20309</v>
      </c>
      <c r="F18" s="16">
        <v>97</v>
      </c>
      <c r="G18" s="16">
        <v>8077</v>
      </c>
      <c r="H18" s="16">
        <v>416</v>
      </c>
      <c r="I18" s="16">
        <v>39</v>
      </c>
      <c r="J18" s="16">
        <v>82</v>
      </c>
      <c r="K18" s="16">
        <v>18582</v>
      </c>
      <c r="L18" s="16">
        <v>97</v>
      </c>
      <c r="M18" s="16">
        <v>8077</v>
      </c>
      <c r="N18" s="16">
        <v>416</v>
      </c>
      <c r="O18" s="10">
        <v>4</v>
      </c>
      <c r="P18" s="10">
        <v>6</v>
      </c>
      <c r="Q18" s="10">
        <v>1004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2</v>
      </c>
      <c r="AB18" s="10">
        <v>3</v>
      </c>
      <c r="AC18" s="10">
        <v>723</v>
      </c>
    </row>
    <row r="19" spans="2:29" ht="16.5" customHeight="1" x14ac:dyDescent="0.2">
      <c r="B19" s="68" t="s">
        <v>9</v>
      </c>
      <c r="C19" s="16">
        <f t="shared" si="3"/>
        <v>5</v>
      </c>
      <c r="D19" s="16">
        <f t="shared" si="2"/>
        <v>8</v>
      </c>
      <c r="E19" s="16">
        <f t="shared" si="2"/>
        <v>1048</v>
      </c>
      <c r="F19" s="16">
        <v>5</v>
      </c>
      <c r="G19" s="16">
        <v>492</v>
      </c>
      <c r="H19" s="16">
        <v>33</v>
      </c>
      <c r="I19" s="12">
        <v>5</v>
      </c>
      <c r="J19" s="12">
        <v>8</v>
      </c>
      <c r="K19" s="12">
        <v>1048</v>
      </c>
      <c r="L19" s="12">
        <v>5</v>
      </c>
      <c r="M19" s="12">
        <v>492</v>
      </c>
      <c r="N19" s="12">
        <v>33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</row>
    <row r="20" spans="2:29" ht="16.5" customHeight="1" x14ac:dyDescent="0.2">
      <c r="B20" s="68" t="s">
        <v>10</v>
      </c>
      <c r="C20" s="16">
        <f t="shared" si="3"/>
        <v>34</v>
      </c>
      <c r="D20" s="16">
        <f t="shared" si="2"/>
        <v>62</v>
      </c>
      <c r="E20" s="16">
        <f t="shared" ref="E20" si="4">SUM(K20,Q20,T20,W20,Z20,AC20)</f>
        <v>5468</v>
      </c>
      <c r="F20" s="16">
        <v>20</v>
      </c>
      <c r="G20" s="16">
        <v>1866</v>
      </c>
      <c r="H20" s="16">
        <v>104</v>
      </c>
      <c r="I20" s="12">
        <v>20</v>
      </c>
      <c r="J20" s="12">
        <v>42</v>
      </c>
      <c r="K20" s="12">
        <v>4134</v>
      </c>
      <c r="L20" s="12">
        <v>20</v>
      </c>
      <c r="M20" s="12">
        <v>1866</v>
      </c>
      <c r="N20" s="12">
        <v>104</v>
      </c>
      <c r="O20" s="10">
        <v>13</v>
      </c>
      <c r="P20" s="10">
        <v>19</v>
      </c>
      <c r="Q20" s="10">
        <v>1288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1</v>
      </c>
      <c r="AB20" s="10">
        <v>1</v>
      </c>
      <c r="AC20" s="10">
        <v>46</v>
      </c>
    </row>
    <row r="21" spans="2:29" ht="16.5" customHeight="1" x14ac:dyDescent="0.2">
      <c r="B21" s="68" t="s">
        <v>11</v>
      </c>
      <c r="C21" s="16">
        <f t="shared" si="3"/>
        <v>15</v>
      </c>
      <c r="D21" s="16">
        <f t="shared" si="2"/>
        <v>23</v>
      </c>
      <c r="E21" s="16">
        <f t="shared" si="2"/>
        <v>3085</v>
      </c>
      <c r="F21" s="16">
        <v>11</v>
      </c>
      <c r="G21" s="16">
        <v>1101</v>
      </c>
      <c r="H21" s="16">
        <v>52</v>
      </c>
      <c r="I21" s="16">
        <v>11</v>
      </c>
      <c r="J21" s="16">
        <v>17</v>
      </c>
      <c r="K21" s="16">
        <v>1954</v>
      </c>
      <c r="L21" s="16">
        <v>11</v>
      </c>
      <c r="M21" s="16">
        <v>1101</v>
      </c>
      <c r="N21" s="16">
        <v>52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1</v>
      </c>
      <c r="V21" s="10">
        <v>1</v>
      </c>
      <c r="W21" s="10">
        <v>243</v>
      </c>
      <c r="X21" s="10">
        <v>2</v>
      </c>
      <c r="Y21" s="10">
        <v>4</v>
      </c>
      <c r="Z21" s="10">
        <v>843</v>
      </c>
      <c r="AA21" s="10">
        <v>1</v>
      </c>
      <c r="AB21" s="10">
        <v>1</v>
      </c>
      <c r="AC21" s="10">
        <v>45</v>
      </c>
    </row>
    <row r="22" spans="2:29" ht="9" customHeight="1" x14ac:dyDescent="0.2">
      <c r="N22" s="14" t="s">
        <v>58</v>
      </c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10"/>
      <c r="AA22" s="22"/>
      <c r="AB22" s="22"/>
      <c r="AC22" s="10"/>
    </row>
    <row r="23" spans="2:29" ht="3" customHeight="1" x14ac:dyDescent="0.2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94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83"/>
      <c r="AA23" s="103"/>
      <c r="AB23" s="103"/>
      <c r="AC23" s="83"/>
    </row>
    <row r="24" spans="2:29" ht="9" customHeight="1" x14ac:dyDescent="0.2"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2:29" ht="13.5" customHeight="1" x14ac:dyDescent="0.2">
      <c r="B25" s="159" t="s">
        <v>146</v>
      </c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</row>
    <row r="26" spans="2:29" ht="13.5" customHeight="1" x14ac:dyDescent="0.2">
      <c r="B26" s="165" t="s">
        <v>139</v>
      </c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</row>
    <row r="27" spans="2:29" ht="13.5" customHeight="1" x14ac:dyDescent="0.2">
      <c r="B27" s="159" t="s">
        <v>147</v>
      </c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</row>
    <row r="28" spans="2:29" ht="13.5" customHeight="1" x14ac:dyDescent="0.2">
      <c r="B28" s="55" t="s">
        <v>133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</row>
    <row r="29" spans="2:29" ht="13.5" customHeight="1" x14ac:dyDescent="0.2">
      <c r="C29" s="20"/>
      <c r="D29" s="20"/>
      <c r="E29" s="20"/>
      <c r="I29" s="16"/>
    </row>
    <row r="30" spans="2:29" ht="13.5" customHeight="1" x14ac:dyDescent="0.2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</row>
    <row r="31" spans="2:29" ht="13.5" customHeight="1" x14ac:dyDescent="0.2">
      <c r="B31" s="67" t="s">
        <v>75</v>
      </c>
    </row>
  </sheetData>
  <mergeCells count="37">
    <mergeCell ref="B5:Q5"/>
    <mergeCell ref="B1:Q1"/>
    <mergeCell ref="B3:Q3"/>
    <mergeCell ref="B26:N26"/>
    <mergeCell ref="X7:Z7"/>
    <mergeCell ref="V8:V9"/>
    <mergeCell ref="I7:N7"/>
    <mergeCell ref="E8:E9"/>
    <mergeCell ref="T8:T9"/>
    <mergeCell ref="U8:U9"/>
    <mergeCell ref="R7:T7"/>
    <mergeCell ref="S8:S9"/>
    <mergeCell ref="R8:R9"/>
    <mergeCell ref="B25:N25"/>
    <mergeCell ref="C7:H7"/>
    <mergeCell ref="O8:O9"/>
    <mergeCell ref="AA7:AC7"/>
    <mergeCell ref="AA8:AA9"/>
    <mergeCell ref="AB8:AB9"/>
    <mergeCell ref="AC8:AC9"/>
    <mergeCell ref="W8:W9"/>
    <mergeCell ref="X8:X9"/>
    <mergeCell ref="Y8:Y9"/>
    <mergeCell ref="Z8:Z9"/>
    <mergeCell ref="U7:W7"/>
    <mergeCell ref="P8:P9"/>
    <mergeCell ref="B27:N27"/>
    <mergeCell ref="B7:B9"/>
    <mergeCell ref="O7:Q7"/>
    <mergeCell ref="Q8:Q9"/>
    <mergeCell ref="J8:J9"/>
    <mergeCell ref="K8:K9"/>
    <mergeCell ref="L8:N8"/>
    <mergeCell ref="C8:C9"/>
    <mergeCell ref="D8:D9"/>
    <mergeCell ref="F8:H8"/>
    <mergeCell ref="I8:I9"/>
  </mergeCells>
  <phoneticPr fontId="0" type="noConversion"/>
  <conditionalFormatting sqref="B25">
    <cfRule type="cellIs" dxfId="17" priority="1" stopIfTrue="1" operator="equal">
      <formula>1</formula>
    </cfRule>
    <cfRule type="cellIs" dxfId="16" priority="2" stopIfTrue="1" operator="equal">
      <formula>2</formula>
    </cfRule>
  </conditionalFormatting>
  <hyperlinks>
    <hyperlink ref="B31" location="Indice!A1" display="Indice!A1" xr:uid="{00000000-0004-0000-1700-000000000000}"/>
  </hyperlinks>
  <printOptions horizontalCentered="1"/>
  <pageMargins left="0.47244094488188981" right="0.47244094488188981" top="0.6692913385826772" bottom="0.6692913385826772" header="0" footer="0"/>
  <pageSetup paperSize="9" scale="89" fitToWidth="2" fitToHeight="2" orientation="landscape" horizontalDpi="4294967294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V26"/>
  <sheetViews>
    <sheetView showGridLines="0" zoomScaleNormal="100" workbookViewId="0">
      <selection activeCell="B5" sqref="B5:F5"/>
    </sheetView>
  </sheetViews>
  <sheetFormatPr defaultRowHeight="11.25" x14ac:dyDescent="0.2"/>
  <cols>
    <col min="1" max="1" width="6.7109375" style="12" customWidth="1"/>
    <col min="2" max="2" width="20.7109375" style="12" customWidth="1"/>
    <col min="3" max="6" width="26.85546875" style="12" customWidth="1"/>
    <col min="7" max="7" width="6.7109375" style="12" customWidth="1"/>
    <col min="8" max="8" width="12.85546875" style="12" bestFit="1" customWidth="1"/>
    <col min="9" max="16384" width="9.140625" style="12"/>
  </cols>
  <sheetData>
    <row r="1" spans="2:22" s="74" customFormat="1" ht="15" customHeight="1" x14ac:dyDescent="0.2">
      <c r="B1" s="160" t="s">
        <v>115</v>
      </c>
      <c r="C1" s="160"/>
      <c r="D1" s="160"/>
      <c r="E1" s="160"/>
      <c r="F1" s="160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2:22" s="74" customFormat="1" ht="15" customHeight="1" x14ac:dyDescent="0.2"/>
    <row r="3" spans="2:22" s="74" customFormat="1" ht="15" customHeight="1" x14ac:dyDescent="0.2">
      <c r="B3" s="160" t="s">
        <v>118</v>
      </c>
      <c r="C3" s="160"/>
      <c r="D3" s="160"/>
      <c r="E3" s="160"/>
      <c r="F3" s="160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4" spans="2:22" s="74" customFormat="1" ht="15" customHeight="1" x14ac:dyDescent="0.2"/>
    <row r="5" spans="2:22" ht="15" customHeight="1" x14ac:dyDescent="0.2">
      <c r="B5" s="158" t="s">
        <v>194</v>
      </c>
      <c r="C5" s="158"/>
      <c r="D5" s="158"/>
      <c r="E5" s="158"/>
      <c r="F5" s="158"/>
    </row>
    <row r="6" spans="2:22" ht="15" customHeight="1" x14ac:dyDescent="0.2">
      <c r="F6" s="26" t="s">
        <v>76</v>
      </c>
      <c r="H6" s="67" t="s">
        <v>75</v>
      </c>
    </row>
    <row r="7" spans="2:22" s="15" customFormat="1" ht="42" customHeight="1" x14ac:dyDescent="0.2">
      <c r="B7" s="78"/>
      <c r="C7" s="79" t="s">
        <v>12</v>
      </c>
      <c r="D7" s="93" t="s">
        <v>80</v>
      </c>
      <c r="E7" s="93" t="s">
        <v>79</v>
      </c>
      <c r="F7" s="91" t="s">
        <v>81</v>
      </c>
    </row>
    <row r="8" spans="2:22" s="15" customFormat="1" ht="21" customHeight="1" x14ac:dyDescent="0.2">
      <c r="B8" s="49" t="s">
        <v>128</v>
      </c>
      <c r="C8" s="35">
        <f>SUM(C9:C19)</f>
        <v>323</v>
      </c>
      <c r="D8" s="35">
        <f>SUM(D9:D19)</f>
        <v>240</v>
      </c>
      <c r="E8" s="35">
        <f>SUM(E9:E19)</f>
        <v>15</v>
      </c>
      <c r="F8" s="35">
        <f>SUM(F9:F19)</f>
        <v>28</v>
      </c>
    </row>
    <row r="9" spans="2:22" ht="16.5" customHeight="1" x14ac:dyDescent="0.2">
      <c r="B9" s="68" t="s">
        <v>1</v>
      </c>
      <c r="C9" s="36">
        <v>47</v>
      </c>
      <c r="D9" s="36">
        <v>46</v>
      </c>
      <c r="E9" s="144">
        <v>1</v>
      </c>
      <c r="F9" s="144">
        <v>0</v>
      </c>
    </row>
    <row r="10" spans="2:22" ht="16.5" customHeight="1" x14ac:dyDescent="0.2">
      <c r="B10" s="68" t="s">
        <v>2</v>
      </c>
      <c r="C10" s="36">
        <v>31</v>
      </c>
      <c r="D10" s="36">
        <v>20</v>
      </c>
      <c r="E10" s="36">
        <v>2</v>
      </c>
      <c r="F10" s="144">
        <v>9</v>
      </c>
    </row>
    <row r="11" spans="2:22" ht="16.5" customHeight="1" x14ac:dyDescent="0.2">
      <c r="B11" s="68" t="s">
        <v>3</v>
      </c>
      <c r="C11" s="36">
        <v>84</v>
      </c>
      <c r="D11" s="36">
        <v>63</v>
      </c>
      <c r="E11" s="36">
        <v>5</v>
      </c>
      <c r="F11" s="144">
        <v>12</v>
      </c>
    </row>
    <row r="12" spans="2:22" ht="16.5" customHeight="1" x14ac:dyDescent="0.2">
      <c r="B12" s="68" t="s">
        <v>4</v>
      </c>
      <c r="C12" s="36">
        <v>27</v>
      </c>
      <c r="D12" s="36">
        <v>22</v>
      </c>
      <c r="E12" s="144">
        <v>0</v>
      </c>
      <c r="F12" s="144">
        <v>0</v>
      </c>
    </row>
    <row r="13" spans="2:22" ht="16.5" customHeight="1" x14ac:dyDescent="0.2">
      <c r="B13" s="68" t="s">
        <v>5</v>
      </c>
      <c r="C13" s="36">
        <v>35</v>
      </c>
      <c r="D13" s="36">
        <v>25</v>
      </c>
      <c r="E13" s="144">
        <v>3</v>
      </c>
      <c r="F13" s="144">
        <v>0</v>
      </c>
    </row>
    <row r="14" spans="2:22" ht="16.5" customHeight="1" x14ac:dyDescent="0.2">
      <c r="B14" s="68" t="s">
        <v>6</v>
      </c>
      <c r="C14" s="144">
        <v>0</v>
      </c>
      <c r="D14" s="144">
        <v>0</v>
      </c>
      <c r="E14" s="144">
        <v>0</v>
      </c>
      <c r="F14" s="144">
        <v>0</v>
      </c>
    </row>
    <row r="15" spans="2:22" ht="16.5" customHeight="1" x14ac:dyDescent="0.2">
      <c r="B15" s="68" t="s">
        <v>7</v>
      </c>
      <c r="C15" s="36">
        <v>0</v>
      </c>
      <c r="D15" s="36">
        <v>0</v>
      </c>
      <c r="E15" s="144">
        <v>0</v>
      </c>
      <c r="F15" s="144">
        <v>0</v>
      </c>
    </row>
    <row r="16" spans="2:22" ht="16.5" customHeight="1" x14ac:dyDescent="0.2">
      <c r="B16" s="68" t="s">
        <v>8</v>
      </c>
      <c r="C16" s="36">
        <v>45</v>
      </c>
      <c r="D16" s="36">
        <v>28</v>
      </c>
      <c r="E16" s="144">
        <v>4</v>
      </c>
      <c r="F16" s="144">
        <v>7</v>
      </c>
    </row>
    <row r="17" spans="2:6" ht="16.5" customHeight="1" x14ac:dyDescent="0.2">
      <c r="B17" s="68" t="s">
        <v>9</v>
      </c>
      <c r="C17" s="36">
        <v>5</v>
      </c>
      <c r="D17" s="36">
        <v>5</v>
      </c>
      <c r="E17" s="144">
        <v>0</v>
      </c>
      <c r="F17" s="144">
        <v>0</v>
      </c>
    </row>
    <row r="18" spans="2:6" ht="16.5" customHeight="1" x14ac:dyDescent="0.2">
      <c r="B18" s="68" t="s">
        <v>10</v>
      </c>
      <c r="C18" s="36">
        <v>34</v>
      </c>
      <c r="D18" s="36">
        <v>20</v>
      </c>
      <c r="E18" s="144">
        <v>0</v>
      </c>
      <c r="F18" s="144">
        <v>0</v>
      </c>
    </row>
    <row r="19" spans="2:6" ht="16.5" customHeight="1" x14ac:dyDescent="0.2">
      <c r="B19" s="68" t="s">
        <v>11</v>
      </c>
      <c r="C19" s="36">
        <v>15</v>
      </c>
      <c r="D19" s="36">
        <v>11</v>
      </c>
      <c r="E19" s="144">
        <v>0</v>
      </c>
      <c r="F19" s="144">
        <v>0</v>
      </c>
    </row>
    <row r="20" spans="2:6" ht="9" customHeight="1" x14ac:dyDescent="0.2">
      <c r="C20" s="16">
        <v>0</v>
      </c>
      <c r="D20" s="16">
        <v>0</v>
      </c>
      <c r="E20" s="25">
        <v>0</v>
      </c>
      <c r="F20" s="25">
        <v>0</v>
      </c>
    </row>
    <row r="21" spans="2:6" ht="3" customHeight="1" x14ac:dyDescent="0.2">
      <c r="B21" s="81"/>
      <c r="C21" s="96"/>
      <c r="D21" s="96"/>
      <c r="E21" s="90"/>
      <c r="F21" s="90"/>
    </row>
    <row r="22" spans="2:6" ht="9" customHeight="1" x14ac:dyDescent="0.2">
      <c r="C22" s="16"/>
      <c r="D22" s="16"/>
      <c r="E22" s="25"/>
      <c r="F22" s="25"/>
    </row>
    <row r="23" spans="2:6" ht="13.5" customHeight="1" x14ac:dyDescent="0.2">
      <c r="B23" s="159" t="s">
        <v>146</v>
      </c>
      <c r="C23" s="159"/>
      <c r="D23" s="159"/>
      <c r="E23" s="159"/>
      <c r="F23" s="159"/>
    </row>
    <row r="24" spans="2:6" ht="13.5" customHeight="1" x14ac:dyDescent="0.2">
      <c r="B24" s="159" t="s">
        <v>148</v>
      </c>
      <c r="C24" s="159"/>
      <c r="D24" s="159"/>
      <c r="E24" s="159"/>
      <c r="F24" s="159"/>
    </row>
    <row r="25" spans="2:6" ht="13.5" customHeight="1" x14ac:dyDescent="0.2"/>
    <row r="26" spans="2:6" ht="13.5" customHeight="1" x14ac:dyDescent="0.2"/>
  </sheetData>
  <mergeCells count="5">
    <mergeCell ref="B5:F5"/>
    <mergeCell ref="B23:F23"/>
    <mergeCell ref="B24:F24"/>
    <mergeCell ref="B1:F1"/>
    <mergeCell ref="B3:F3"/>
  </mergeCells>
  <phoneticPr fontId="0" type="noConversion"/>
  <conditionalFormatting sqref="B23">
    <cfRule type="cellIs" dxfId="15" priority="1" stopIfTrue="1" operator="equal">
      <formula>1</formula>
    </cfRule>
    <cfRule type="cellIs" dxfId="14" priority="2" stopIfTrue="1" operator="equal">
      <formula>2</formula>
    </cfRule>
  </conditionalFormatting>
  <hyperlinks>
    <hyperlink ref="H6" location="Indice!A1" display="Indice!A1" xr:uid="{00000000-0004-0000-1800-000000000000}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  <ignoredErrors>
    <ignoredError sqref="C8:F8" formulaRange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X29"/>
  <sheetViews>
    <sheetView showGridLines="0" workbookViewId="0">
      <pane xSplit="2" topLeftCell="C1" activePane="topRight" state="frozen"/>
      <selection sqref="A1:XFD1"/>
      <selection pane="topRight" activeCell="B5" sqref="B5:V5"/>
    </sheetView>
  </sheetViews>
  <sheetFormatPr defaultRowHeight="11.25" x14ac:dyDescent="0.2"/>
  <cols>
    <col min="1" max="1" width="6.7109375" style="12" customWidth="1"/>
    <col min="2" max="2" width="20.7109375" style="12" customWidth="1"/>
    <col min="3" max="22" width="10.7109375" style="12" customWidth="1"/>
    <col min="23" max="23" width="6.7109375" style="12" customWidth="1"/>
    <col min="24" max="24" width="12.85546875" style="12" bestFit="1" customWidth="1"/>
    <col min="25" max="16384" width="9.140625" style="12"/>
  </cols>
  <sheetData>
    <row r="1" spans="2:24" s="74" customFormat="1" ht="15" customHeight="1" x14ac:dyDescent="0.2">
      <c r="B1" s="160" t="s">
        <v>115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</row>
    <row r="2" spans="2:24" s="74" customFormat="1" ht="15" customHeight="1" x14ac:dyDescent="0.2"/>
    <row r="3" spans="2:24" s="74" customFormat="1" ht="15" customHeight="1" x14ac:dyDescent="0.2">
      <c r="B3" s="160" t="s">
        <v>118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</row>
    <row r="4" spans="2:24" s="74" customFormat="1" ht="15" customHeight="1" x14ac:dyDescent="0.2"/>
    <row r="5" spans="2:24" ht="15" customHeight="1" x14ac:dyDescent="0.2">
      <c r="B5" s="158" t="s">
        <v>195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</row>
    <row r="6" spans="2:24" ht="15" customHeight="1" x14ac:dyDescent="0.2">
      <c r="L6" s="14"/>
      <c r="X6" s="45"/>
    </row>
    <row r="7" spans="2:24" s="15" customFormat="1" ht="21" customHeight="1" x14ac:dyDescent="0.2">
      <c r="B7" s="162"/>
      <c r="C7" s="163" t="s">
        <v>12</v>
      </c>
      <c r="D7" s="163"/>
      <c r="E7" s="163"/>
      <c r="F7" s="163"/>
      <c r="G7" s="163"/>
      <c r="H7" s="163" t="s">
        <v>59</v>
      </c>
      <c r="I7" s="163"/>
      <c r="J7" s="163"/>
      <c r="K7" s="163"/>
      <c r="L7" s="163"/>
      <c r="M7" s="163" t="s">
        <v>60</v>
      </c>
      <c r="N7" s="163"/>
      <c r="O7" s="163"/>
      <c r="P7" s="163"/>
      <c r="Q7" s="163"/>
      <c r="R7" s="183" t="s">
        <v>61</v>
      </c>
      <c r="S7" s="183"/>
      <c r="T7" s="183"/>
      <c r="U7" s="183"/>
      <c r="V7" s="188"/>
    </row>
    <row r="8" spans="2:24" s="15" customFormat="1" ht="21" customHeight="1" x14ac:dyDescent="0.2">
      <c r="B8" s="162"/>
      <c r="C8" s="179" t="s">
        <v>14</v>
      </c>
      <c r="D8" s="179" t="s">
        <v>131</v>
      </c>
      <c r="E8" s="163" t="s">
        <v>16</v>
      </c>
      <c r="F8" s="163"/>
      <c r="G8" s="163"/>
      <c r="H8" s="179" t="s">
        <v>14</v>
      </c>
      <c r="I8" s="179" t="s">
        <v>131</v>
      </c>
      <c r="J8" s="163" t="s">
        <v>16</v>
      </c>
      <c r="K8" s="163"/>
      <c r="L8" s="163"/>
      <c r="M8" s="179" t="s">
        <v>14</v>
      </c>
      <c r="N8" s="179" t="s">
        <v>131</v>
      </c>
      <c r="O8" s="163" t="s">
        <v>16</v>
      </c>
      <c r="P8" s="163"/>
      <c r="Q8" s="163"/>
      <c r="R8" s="179" t="s">
        <v>14</v>
      </c>
      <c r="S8" s="179" t="s">
        <v>131</v>
      </c>
      <c r="T8" s="163" t="s">
        <v>16</v>
      </c>
      <c r="U8" s="163"/>
      <c r="V8" s="164"/>
    </row>
    <row r="9" spans="2:24" s="15" customFormat="1" ht="39" customHeight="1" x14ac:dyDescent="0.2">
      <c r="B9" s="162"/>
      <c r="C9" s="179"/>
      <c r="D9" s="179"/>
      <c r="E9" s="93" t="s">
        <v>17</v>
      </c>
      <c r="F9" s="93" t="s">
        <v>132</v>
      </c>
      <c r="G9" s="93" t="s">
        <v>18</v>
      </c>
      <c r="H9" s="179"/>
      <c r="I9" s="179"/>
      <c r="J9" s="93" t="s">
        <v>17</v>
      </c>
      <c r="K9" s="93" t="s">
        <v>132</v>
      </c>
      <c r="L9" s="93" t="s">
        <v>18</v>
      </c>
      <c r="M9" s="179"/>
      <c r="N9" s="179"/>
      <c r="O9" s="93" t="s">
        <v>17</v>
      </c>
      <c r="P9" s="93" t="s">
        <v>132</v>
      </c>
      <c r="Q9" s="93" t="s">
        <v>18</v>
      </c>
      <c r="R9" s="179"/>
      <c r="S9" s="179"/>
      <c r="T9" s="93" t="s">
        <v>17</v>
      </c>
      <c r="U9" s="93" t="s">
        <v>132</v>
      </c>
      <c r="V9" s="91" t="s">
        <v>18</v>
      </c>
    </row>
    <row r="10" spans="2:24" s="15" customFormat="1" ht="21" customHeight="1" x14ac:dyDescent="0.2">
      <c r="B10" s="49" t="s">
        <v>128</v>
      </c>
      <c r="C10" s="112">
        <f>H10+M10+R10</f>
        <v>283</v>
      </c>
      <c r="D10" s="112">
        <f>I10+N10+S10</f>
        <v>192865</v>
      </c>
      <c r="E10" s="112">
        <f>J10+O10+T10</f>
        <v>770</v>
      </c>
      <c r="F10" s="112">
        <f>K10+P10+U10</f>
        <v>68687</v>
      </c>
      <c r="G10" s="112">
        <f>L10+Q10+V10</f>
        <v>3409</v>
      </c>
      <c r="H10" s="112">
        <f t="shared" ref="H10:V10" si="0">SUM(H11:H21)</f>
        <v>273</v>
      </c>
      <c r="I10" s="112">
        <f t="shared" si="0"/>
        <v>89736</v>
      </c>
      <c r="J10" s="112">
        <f t="shared" si="0"/>
        <v>397</v>
      </c>
      <c r="K10" s="112">
        <f t="shared" si="0"/>
        <v>36697</v>
      </c>
      <c r="L10" s="112">
        <f t="shared" si="0"/>
        <v>1874</v>
      </c>
      <c r="M10" s="112">
        <f t="shared" si="0"/>
        <v>9</v>
      </c>
      <c r="N10" s="112">
        <f t="shared" si="0"/>
        <v>94366</v>
      </c>
      <c r="O10" s="112">
        <f t="shared" si="0"/>
        <v>339</v>
      </c>
      <c r="P10" s="112">
        <f t="shared" si="0"/>
        <v>29234</v>
      </c>
      <c r="Q10" s="112">
        <f t="shared" si="0"/>
        <v>1399</v>
      </c>
      <c r="R10" s="112">
        <f t="shared" si="0"/>
        <v>1</v>
      </c>
      <c r="S10" s="112">
        <f t="shared" si="0"/>
        <v>8763</v>
      </c>
      <c r="T10" s="112">
        <f t="shared" si="0"/>
        <v>34</v>
      </c>
      <c r="U10" s="112">
        <f t="shared" si="0"/>
        <v>2756</v>
      </c>
      <c r="V10" s="112">
        <f t="shared" si="0"/>
        <v>136</v>
      </c>
    </row>
    <row r="11" spans="2:24" ht="16.5" customHeight="1" x14ac:dyDescent="0.2">
      <c r="B11" s="68" t="s">
        <v>1</v>
      </c>
      <c r="C11" s="110">
        <f t="shared" ref="C11:G19" si="1">H11+M11+R11</f>
        <v>47</v>
      </c>
      <c r="D11" s="110">
        <f t="shared" si="1"/>
        <v>10985</v>
      </c>
      <c r="E11" s="110">
        <f t="shared" si="1"/>
        <v>48</v>
      </c>
      <c r="F11" s="110">
        <f t="shared" si="1"/>
        <v>5040</v>
      </c>
      <c r="G11" s="110">
        <f t="shared" si="1"/>
        <v>241</v>
      </c>
      <c r="H11" s="111">
        <v>47</v>
      </c>
      <c r="I11" s="111">
        <v>10985</v>
      </c>
      <c r="J11" s="111">
        <v>48</v>
      </c>
      <c r="K11" s="111">
        <v>5040</v>
      </c>
      <c r="L11" s="111">
        <v>241</v>
      </c>
      <c r="M11" s="136">
        <v>0</v>
      </c>
      <c r="N11" s="136">
        <v>0</v>
      </c>
      <c r="O11" s="136">
        <v>0</v>
      </c>
      <c r="P11" s="136">
        <v>0</v>
      </c>
      <c r="Q11" s="136">
        <v>0</v>
      </c>
      <c r="R11" s="136">
        <v>0</v>
      </c>
      <c r="S11" s="136">
        <v>0</v>
      </c>
      <c r="T11" s="136">
        <v>0</v>
      </c>
      <c r="U11" s="136">
        <v>0</v>
      </c>
      <c r="V11" s="136">
        <v>0</v>
      </c>
    </row>
    <row r="12" spans="2:24" ht="16.5" customHeight="1" x14ac:dyDescent="0.2">
      <c r="B12" s="68" t="s">
        <v>2</v>
      </c>
      <c r="C12" s="110">
        <f t="shared" si="1"/>
        <v>31</v>
      </c>
      <c r="D12" s="110">
        <f t="shared" si="1"/>
        <v>30419</v>
      </c>
      <c r="E12" s="110">
        <f t="shared" si="1"/>
        <v>194</v>
      </c>
      <c r="F12" s="110">
        <f t="shared" si="1"/>
        <v>14301</v>
      </c>
      <c r="G12" s="110">
        <f t="shared" si="1"/>
        <v>860</v>
      </c>
      <c r="H12" s="111">
        <v>27</v>
      </c>
      <c r="I12" s="111">
        <v>12111</v>
      </c>
      <c r="J12" s="111">
        <v>57</v>
      </c>
      <c r="K12" s="111">
        <v>4910</v>
      </c>
      <c r="L12" s="111">
        <v>274</v>
      </c>
      <c r="M12" s="136">
        <v>4</v>
      </c>
      <c r="N12" s="25">
        <v>18308</v>
      </c>
      <c r="O12" s="25">
        <v>137</v>
      </c>
      <c r="P12" s="25">
        <v>9391</v>
      </c>
      <c r="Q12" s="25">
        <v>586</v>
      </c>
      <c r="R12" s="136">
        <v>0</v>
      </c>
      <c r="S12" s="136">
        <v>0</v>
      </c>
      <c r="T12" s="136">
        <v>0</v>
      </c>
      <c r="U12" s="136">
        <v>0</v>
      </c>
      <c r="V12" s="136">
        <v>0</v>
      </c>
    </row>
    <row r="13" spans="2:24" ht="16.5" customHeight="1" x14ac:dyDescent="0.2">
      <c r="B13" s="68" t="s">
        <v>3</v>
      </c>
      <c r="C13" s="110">
        <f t="shared" si="1"/>
        <v>80</v>
      </c>
      <c r="D13" s="110">
        <f t="shared" si="1"/>
        <v>114396</v>
      </c>
      <c r="E13" s="110">
        <f t="shared" si="1"/>
        <v>342</v>
      </c>
      <c r="F13" s="110">
        <f t="shared" si="1"/>
        <v>32756</v>
      </c>
      <c r="G13" s="110">
        <f t="shared" si="1"/>
        <v>1442</v>
      </c>
      <c r="H13" s="111">
        <v>75</v>
      </c>
      <c r="I13" s="111">
        <v>33446</v>
      </c>
      <c r="J13" s="111">
        <v>130</v>
      </c>
      <c r="K13" s="111">
        <v>11637</v>
      </c>
      <c r="L13" s="111">
        <v>587</v>
      </c>
      <c r="M13" s="111">
        <v>4</v>
      </c>
      <c r="N13" s="111">
        <v>72187</v>
      </c>
      <c r="O13" s="111">
        <v>178</v>
      </c>
      <c r="P13" s="111">
        <v>18363</v>
      </c>
      <c r="Q13" s="111">
        <v>719</v>
      </c>
      <c r="R13" s="136">
        <v>1</v>
      </c>
      <c r="S13" s="25">
        <v>8763</v>
      </c>
      <c r="T13" s="25">
        <v>34</v>
      </c>
      <c r="U13" s="25">
        <v>2756</v>
      </c>
      <c r="V13" s="136">
        <v>136</v>
      </c>
    </row>
    <row r="14" spans="2:24" ht="16.5" customHeight="1" x14ac:dyDescent="0.2">
      <c r="B14" s="68" t="s">
        <v>4</v>
      </c>
      <c r="C14" s="110">
        <f t="shared" si="1"/>
        <v>22</v>
      </c>
      <c r="D14" s="110">
        <f t="shared" si="1"/>
        <v>4431</v>
      </c>
      <c r="E14" s="110">
        <f t="shared" si="1"/>
        <v>22</v>
      </c>
      <c r="F14" s="110">
        <f t="shared" si="1"/>
        <v>1933</v>
      </c>
      <c r="G14" s="110">
        <f t="shared" si="1"/>
        <v>104</v>
      </c>
      <c r="H14" s="111">
        <v>22</v>
      </c>
      <c r="I14" s="111">
        <v>4431</v>
      </c>
      <c r="J14" s="111">
        <v>22</v>
      </c>
      <c r="K14" s="111">
        <v>1933</v>
      </c>
      <c r="L14" s="111">
        <v>104</v>
      </c>
      <c r="M14" s="136">
        <v>0</v>
      </c>
      <c r="N14" s="136">
        <v>0</v>
      </c>
      <c r="O14" s="136">
        <v>0</v>
      </c>
      <c r="P14" s="136">
        <v>0</v>
      </c>
      <c r="Q14" s="136">
        <v>0</v>
      </c>
      <c r="R14" s="136">
        <v>0</v>
      </c>
      <c r="S14" s="136">
        <v>0</v>
      </c>
      <c r="T14" s="136">
        <v>0</v>
      </c>
      <c r="U14" s="136">
        <v>0</v>
      </c>
      <c r="V14" s="136">
        <v>0</v>
      </c>
    </row>
    <row r="15" spans="2:24" ht="16.5" customHeight="1" x14ac:dyDescent="0.2">
      <c r="B15" s="68" t="s">
        <v>5</v>
      </c>
      <c r="C15" s="110">
        <f t="shared" si="1"/>
        <v>28</v>
      </c>
      <c r="D15" s="110">
        <f t="shared" si="1"/>
        <v>6916</v>
      </c>
      <c r="E15" s="110">
        <f t="shared" si="1"/>
        <v>31</v>
      </c>
      <c r="F15" s="110">
        <f t="shared" si="1"/>
        <v>3121</v>
      </c>
      <c r="G15" s="110">
        <f t="shared" si="1"/>
        <v>157</v>
      </c>
      <c r="H15" s="111">
        <v>28</v>
      </c>
      <c r="I15" s="111">
        <v>6916</v>
      </c>
      <c r="J15" s="111">
        <v>31</v>
      </c>
      <c r="K15" s="111">
        <v>3121</v>
      </c>
      <c r="L15" s="111">
        <v>157</v>
      </c>
      <c r="M15" s="136">
        <v>0</v>
      </c>
      <c r="N15" s="136">
        <v>0</v>
      </c>
      <c r="O15" s="136">
        <v>0</v>
      </c>
      <c r="P15" s="136">
        <v>0</v>
      </c>
      <c r="Q15" s="136">
        <v>0</v>
      </c>
      <c r="R15" s="136">
        <v>0</v>
      </c>
      <c r="S15" s="136">
        <v>0</v>
      </c>
      <c r="T15" s="136">
        <v>0</v>
      </c>
      <c r="U15" s="136">
        <v>0</v>
      </c>
      <c r="V15" s="136">
        <v>0</v>
      </c>
    </row>
    <row r="16" spans="2:24" ht="16.5" customHeight="1" x14ac:dyDescent="0.2">
      <c r="B16" s="68" t="s">
        <v>6</v>
      </c>
      <c r="C16" s="136">
        <v>0</v>
      </c>
      <c r="D16" s="136">
        <v>0</v>
      </c>
      <c r="E16" s="136">
        <v>0</v>
      </c>
      <c r="F16" s="136">
        <v>0</v>
      </c>
      <c r="G16" s="136">
        <v>0</v>
      </c>
      <c r="H16" s="136">
        <v>0</v>
      </c>
      <c r="I16" s="136">
        <v>0</v>
      </c>
      <c r="J16" s="136">
        <v>0</v>
      </c>
      <c r="K16" s="136">
        <v>0</v>
      </c>
      <c r="L16" s="136">
        <v>0</v>
      </c>
      <c r="M16" s="136">
        <v>0</v>
      </c>
      <c r="N16" s="136">
        <v>0</v>
      </c>
      <c r="O16" s="136">
        <v>0</v>
      </c>
      <c r="P16" s="136">
        <v>0</v>
      </c>
      <c r="Q16" s="136">
        <v>0</v>
      </c>
      <c r="R16" s="136">
        <v>0</v>
      </c>
      <c r="S16" s="136">
        <v>0</v>
      </c>
      <c r="T16" s="136">
        <v>0</v>
      </c>
      <c r="U16" s="136">
        <v>0</v>
      </c>
      <c r="V16" s="136">
        <v>0</v>
      </c>
    </row>
    <row r="17" spans="2:22" ht="16.5" customHeight="1" x14ac:dyDescent="0.2">
      <c r="B17" s="68" t="s">
        <v>7</v>
      </c>
      <c r="C17" s="136">
        <v>0</v>
      </c>
      <c r="D17" s="136">
        <v>0</v>
      </c>
      <c r="E17" s="136">
        <v>0</v>
      </c>
      <c r="F17" s="136">
        <v>0</v>
      </c>
      <c r="G17" s="136">
        <v>0</v>
      </c>
      <c r="H17" s="136">
        <v>0</v>
      </c>
      <c r="I17" s="136">
        <v>0</v>
      </c>
      <c r="J17" s="136">
        <v>0</v>
      </c>
      <c r="K17" s="136">
        <v>0</v>
      </c>
      <c r="L17" s="136">
        <v>0</v>
      </c>
      <c r="M17" s="136">
        <v>0</v>
      </c>
      <c r="N17" s="136">
        <v>0</v>
      </c>
      <c r="O17" s="136">
        <v>0</v>
      </c>
      <c r="P17" s="136">
        <v>0</v>
      </c>
      <c r="Q17" s="136">
        <v>0</v>
      </c>
      <c r="R17" s="136">
        <v>0</v>
      </c>
      <c r="S17" s="136">
        <v>0</v>
      </c>
      <c r="T17" s="136">
        <v>0</v>
      </c>
      <c r="U17" s="136">
        <v>0</v>
      </c>
      <c r="V17" s="136">
        <v>0</v>
      </c>
    </row>
    <row r="18" spans="2:22" ht="16.5" customHeight="1" x14ac:dyDescent="0.2">
      <c r="B18" s="68" t="s">
        <v>8</v>
      </c>
      <c r="C18" s="110">
        <f t="shared" si="1"/>
        <v>39</v>
      </c>
      <c r="D18" s="110">
        <f t="shared" si="1"/>
        <v>18582</v>
      </c>
      <c r="E18" s="110">
        <f t="shared" si="1"/>
        <v>97</v>
      </c>
      <c r="F18" s="110">
        <f t="shared" si="1"/>
        <v>8077</v>
      </c>
      <c r="G18" s="110">
        <f t="shared" si="1"/>
        <v>416</v>
      </c>
      <c r="H18" s="111">
        <v>38</v>
      </c>
      <c r="I18" s="111">
        <v>14711</v>
      </c>
      <c r="J18" s="111">
        <v>73</v>
      </c>
      <c r="K18" s="111">
        <v>6597</v>
      </c>
      <c r="L18" s="111">
        <v>322</v>
      </c>
      <c r="M18" s="136">
        <v>1</v>
      </c>
      <c r="N18" s="136">
        <v>3871</v>
      </c>
      <c r="O18" s="136">
        <v>24</v>
      </c>
      <c r="P18" s="136">
        <v>1480</v>
      </c>
      <c r="Q18" s="136">
        <v>94</v>
      </c>
      <c r="R18" s="136">
        <v>0</v>
      </c>
      <c r="S18" s="136">
        <v>0</v>
      </c>
      <c r="T18" s="136">
        <v>0</v>
      </c>
      <c r="U18" s="136">
        <v>0</v>
      </c>
      <c r="V18" s="136">
        <v>0</v>
      </c>
    </row>
    <row r="19" spans="2:22" ht="16.5" customHeight="1" x14ac:dyDescent="0.2">
      <c r="B19" s="68" t="s">
        <v>9</v>
      </c>
      <c r="C19" s="111">
        <f t="shared" si="1"/>
        <v>5</v>
      </c>
      <c r="D19" s="111">
        <f t="shared" si="1"/>
        <v>1048</v>
      </c>
      <c r="E19" s="111">
        <f t="shared" si="1"/>
        <v>5</v>
      </c>
      <c r="F19" s="111">
        <f t="shared" si="1"/>
        <v>492</v>
      </c>
      <c r="G19" s="111">
        <f t="shared" si="1"/>
        <v>33</v>
      </c>
      <c r="H19" s="111">
        <v>5</v>
      </c>
      <c r="I19" s="111">
        <v>1048</v>
      </c>
      <c r="J19" s="111">
        <v>5</v>
      </c>
      <c r="K19" s="111">
        <v>492</v>
      </c>
      <c r="L19" s="111">
        <v>33</v>
      </c>
      <c r="M19" s="136">
        <v>0</v>
      </c>
      <c r="N19" s="136">
        <v>0</v>
      </c>
      <c r="O19" s="136">
        <v>0</v>
      </c>
      <c r="P19" s="136">
        <v>0</v>
      </c>
      <c r="Q19" s="136">
        <v>0</v>
      </c>
      <c r="R19" s="136">
        <v>0</v>
      </c>
      <c r="S19" s="136">
        <v>0</v>
      </c>
      <c r="T19" s="136">
        <v>0</v>
      </c>
      <c r="U19" s="136">
        <v>0</v>
      </c>
      <c r="V19" s="136">
        <v>0</v>
      </c>
    </row>
    <row r="20" spans="2:22" ht="16.5" customHeight="1" x14ac:dyDescent="0.2">
      <c r="B20" s="68" t="s">
        <v>10</v>
      </c>
      <c r="C20" s="111">
        <f t="shared" ref="C20" si="2">H20+M20+R20</f>
        <v>20</v>
      </c>
      <c r="D20" s="111">
        <f t="shared" ref="D20" si="3">I20+N20+S20</f>
        <v>4134</v>
      </c>
      <c r="E20" s="111">
        <f t="shared" ref="E20" si="4">J20+O20+T20</f>
        <v>20</v>
      </c>
      <c r="F20" s="111">
        <f t="shared" ref="F20" si="5">K20+P20+U20</f>
        <v>1866</v>
      </c>
      <c r="G20" s="111">
        <f t="shared" ref="G20" si="6">L20+Q20+V20</f>
        <v>104</v>
      </c>
      <c r="H20" s="136">
        <v>20</v>
      </c>
      <c r="I20" s="136">
        <v>4134</v>
      </c>
      <c r="J20" s="136">
        <v>20</v>
      </c>
      <c r="K20" s="25">
        <v>1866</v>
      </c>
      <c r="L20" s="136">
        <v>104</v>
      </c>
      <c r="M20" s="136">
        <v>0</v>
      </c>
      <c r="N20" s="136">
        <v>0</v>
      </c>
      <c r="O20" s="136">
        <v>0</v>
      </c>
      <c r="P20" s="136">
        <v>0</v>
      </c>
      <c r="Q20" s="136">
        <v>0</v>
      </c>
      <c r="R20" s="136">
        <v>0</v>
      </c>
      <c r="S20" s="136">
        <v>0</v>
      </c>
      <c r="T20" s="136">
        <v>0</v>
      </c>
      <c r="U20" s="136">
        <v>0</v>
      </c>
      <c r="V20" s="136">
        <v>0</v>
      </c>
    </row>
    <row r="21" spans="2:22" ht="16.5" customHeight="1" x14ac:dyDescent="0.2">
      <c r="B21" s="68" t="s">
        <v>11</v>
      </c>
      <c r="C21" s="110">
        <f t="shared" ref="C21" si="7">H21+M21+R21</f>
        <v>11</v>
      </c>
      <c r="D21" s="110">
        <f t="shared" ref="D21" si="8">I21+N21+S21</f>
        <v>1954</v>
      </c>
      <c r="E21" s="110">
        <f t="shared" ref="E21" si="9">J21+O21+T21</f>
        <v>11</v>
      </c>
      <c r="F21" s="110">
        <f t="shared" ref="F21" si="10">K21+P21+U21</f>
        <v>1101</v>
      </c>
      <c r="G21" s="110">
        <f t="shared" ref="G21" si="11">L21+Q21+V21</f>
        <v>52</v>
      </c>
      <c r="H21" s="111">
        <v>11</v>
      </c>
      <c r="I21" s="111">
        <v>1954</v>
      </c>
      <c r="J21" s="111">
        <v>11</v>
      </c>
      <c r="K21" s="111">
        <v>1101</v>
      </c>
      <c r="L21" s="111">
        <v>52</v>
      </c>
      <c r="M21" s="136">
        <v>0</v>
      </c>
      <c r="N21" s="136">
        <v>0</v>
      </c>
      <c r="O21" s="136">
        <v>0</v>
      </c>
      <c r="P21" s="136">
        <v>0</v>
      </c>
      <c r="Q21" s="136">
        <v>0</v>
      </c>
      <c r="R21" s="136">
        <v>0</v>
      </c>
      <c r="S21" s="136">
        <v>0</v>
      </c>
      <c r="T21" s="136">
        <v>0</v>
      </c>
      <c r="U21" s="136">
        <v>0</v>
      </c>
      <c r="V21" s="136">
        <v>0</v>
      </c>
    </row>
    <row r="22" spans="2:22" ht="9" customHeight="1" x14ac:dyDescent="0.2">
      <c r="C22" s="111"/>
      <c r="D22" s="111"/>
      <c r="E22" s="111"/>
      <c r="F22" s="111"/>
      <c r="G22" s="111"/>
      <c r="H22" s="111"/>
      <c r="I22" s="111"/>
      <c r="J22" s="111"/>
      <c r="K22" s="111"/>
      <c r="L22" s="110"/>
      <c r="M22" s="111"/>
      <c r="N22" s="111"/>
      <c r="O22" s="111"/>
      <c r="P22" s="111"/>
      <c r="Q22" s="111"/>
      <c r="R22" s="111"/>
      <c r="S22" s="111"/>
      <c r="T22" s="111"/>
      <c r="U22" s="111"/>
      <c r="V22" s="110"/>
    </row>
    <row r="23" spans="2:22" ht="3" customHeight="1" x14ac:dyDescent="0.2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94"/>
      <c r="M23" s="103"/>
      <c r="N23" s="103"/>
      <c r="O23" s="103"/>
      <c r="P23" s="103"/>
      <c r="Q23" s="103"/>
      <c r="R23" s="81"/>
      <c r="S23" s="81"/>
      <c r="T23" s="81"/>
      <c r="U23" s="81"/>
      <c r="V23" s="94"/>
    </row>
    <row r="24" spans="2:22" ht="9" customHeight="1" x14ac:dyDescent="0.2"/>
    <row r="25" spans="2:22" ht="13.5" customHeight="1" x14ac:dyDescent="0.2">
      <c r="B25" s="159" t="s">
        <v>145</v>
      </c>
      <c r="C25" s="159"/>
      <c r="D25" s="159"/>
      <c r="E25" s="159"/>
      <c r="F25" s="159"/>
      <c r="G25" s="159"/>
      <c r="H25" s="159"/>
      <c r="I25" s="159"/>
      <c r="J25" s="159"/>
      <c r="K25" s="159"/>
      <c r="L25" s="159"/>
    </row>
    <row r="26" spans="2:22" ht="13.5" customHeight="1" x14ac:dyDescent="0.2"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2:22" ht="13.5" customHeight="1" x14ac:dyDescent="0.2"/>
    <row r="28" spans="2:22" ht="13.5" customHeight="1" x14ac:dyDescent="0.2">
      <c r="B28" s="67" t="s">
        <v>75</v>
      </c>
    </row>
    <row r="29" spans="2:22" x14ac:dyDescent="0.2">
      <c r="C29" s="111"/>
      <c r="D29" s="111"/>
      <c r="E29" s="111"/>
      <c r="F29" s="111"/>
      <c r="G29" s="111"/>
      <c r="H29" s="111"/>
    </row>
  </sheetData>
  <mergeCells count="21">
    <mergeCell ref="B25:L25"/>
    <mergeCell ref="J8:L8"/>
    <mergeCell ref="B7:B9"/>
    <mergeCell ref="C7:G7"/>
    <mergeCell ref="H7:L7"/>
    <mergeCell ref="I8:I9"/>
    <mergeCell ref="D8:D9"/>
    <mergeCell ref="E8:G8"/>
    <mergeCell ref="S8:S9"/>
    <mergeCell ref="C8:C9"/>
    <mergeCell ref="B1:V1"/>
    <mergeCell ref="B3:V3"/>
    <mergeCell ref="B5:V5"/>
    <mergeCell ref="M7:Q7"/>
    <mergeCell ref="R7:V7"/>
    <mergeCell ref="T8:V8"/>
    <mergeCell ref="M8:M9"/>
    <mergeCell ref="N8:N9"/>
    <mergeCell ref="H8:H9"/>
    <mergeCell ref="R8:R9"/>
    <mergeCell ref="O8:Q8"/>
  </mergeCells>
  <phoneticPr fontId="0" type="noConversion"/>
  <conditionalFormatting sqref="B25">
    <cfRule type="cellIs" dxfId="13" priority="1" stopIfTrue="1" operator="equal">
      <formula>1</formula>
    </cfRule>
    <cfRule type="cellIs" dxfId="12" priority="2" stopIfTrue="1" operator="equal">
      <formula>2</formula>
    </cfRule>
  </conditionalFormatting>
  <hyperlinks>
    <hyperlink ref="B28" location="Indice!A1" display="Indice!A1" xr:uid="{00000000-0004-0000-1900-000000000000}"/>
  </hyperlinks>
  <printOptions horizontalCentered="1"/>
  <pageMargins left="0.47244094488188981" right="0.47244094488188981" top="0.6692913385826772" bottom="0.6692913385826772" header="0" footer="0"/>
  <pageSetup paperSize="9" fitToWidth="2" fitToHeight="2" orientation="landscape" horizontalDpi="4294967294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1:V31"/>
  <sheetViews>
    <sheetView showGridLines="0" zoomScaleNormal="100" workbookViewId="0">
      <pane xSplit="2" topLeftCell="C1" activePane="topRight" state="frozen"/>
      <selection sqref="A1:XFD1"/>
      <selection pane="topRight" activeCell="B5" sqref="B5:Q5"/>
    </sheetView>
  </sheetViews>
  <sheetFormatPr defaultRowHeight="11.25" x14ac:dyDescent="0.2"/>
  <cols>
    <col min="1" max="1" width="6.7109375" style="12" customWidth="1"/>
    <col min="2" max="2" width="20.7109375" style="12" customWidth="1"/>
    <col min="3" max="17" width="10.7109375" style="12" customWidth="1"/>
    <col min="18" max="18" width="6.7109375" style="12" customWidth="1"/>
    <col min="19" max="19" width="12.85546875" style="12" bestFit="1" customWidth="1"/>
    <col min="20" max="16384" width="9.140625" style="12"/>
  </cols>
  <sheetData>
    <row r="1" spans="2:22" s="74" customFormat="1" ht="15" customHeight="1" x14ac:dyDescent="0.2">
      <c r="B1" s="160" t="s">
        <v>115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75"/>
      <c r="S1" s="75"/>
      <c r="T1" s="75"/>
      <c r="U1" s="75"/>
      <c r="V1" s="75"/>
    </row>
    <row r="2" spans="2:22" s="74" customFormat="1" ht="15" customHeight="1" x14ac:dyDescent="0.2"/>
    <row r="3" spans="2:22" s="74" customFormat="1" ht="15" customHeight="1" x14ac:dyDescent="0.2">
      <c r="B3" s="160" t="s">
        <v>118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75"/>
      <c r="S3" s="75"/>
      <c r="T3" s="75"/>
      <c r="U3" s="75"/>
      <c r="V3" s="75"/>
    </row>
    <row r="4" spans="2:22" s="74" customFormat="1" ht="15" customHeight="1" x14ac:dyDescent="0.2"/>
    <row r="5" spans="2:22" ht="15" customHeight="1" x14ac:dyDescent="0.2">
      <c r="B5" s="158" t="s">
        <v>196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</row>
    <row r="6" spans="2:22" ht="15" customHeight="1" x14ac:dyDescent="0.2">
      <c r="H6" s="14"/>
      <c r="K6" s="26" t="s">
        <v>58</v>
      </c>
      <c r="Q6" s="26" t="s">
        <v>76</v>
      </c>
      <c r="S6" s="45"/>
    </row>
    <row r="7" spans="2:22" s="15" customFormat="1" ht="21" customHeight="1" x14ac:dyDescent="0.2">
      <c r="B7" s="162"/>
      <c r="C7" s="163" t="s">
        <v>12</v>
      </c>
      <c r="D7" s="163"/>
      <c r="E7" s="163"/>
      <c r="F7" s="163" t="s">
        <v>28</v>
      </c>
      <c r="G7" s="163"/>
      <c r="H7" s="163"/>
      <c r="I7" s="163" t="s">
        <v>29</v>
      </c>
      <c r="J7" s="163"/>
      <c r="K7" s="163"/>
      <c r="L7" s="163" t="s">
        <v>30</v>
      </c>
      <c r="M7" s="163"/>
      <c r="N7" s="163"/>
      <c r="O7" s="163" t="s">
        <v>31</v>
      </c>
      <c r="P7" s="163"/>
      <c r="Q7" s="164"/>
    </row>
    <row r="8" spans="2:22" s="15" customFormat="1" ht="21" customHeight="1" x14ac:dyDescent="0.2">
      <c r="B8" s="162"/>
      <c r="C8" s="179" t="s">
        <v>0</v>
      </c>
      <c r="D8" s="163" t="s">
        <v>13</v>
      </c>
      <c r="E8" s="163"/>
      <c r="F8" s="179" t="s">
        <v>0</v>
      </c>
      <c r="G8" s="163" t="s">
        <v>13</v>
      </c>
      <c r="H8" s="163"/>
      <c r="I8" s="179" t="s">
        <v>0</v>
      </c>
      <c r="J8" s="163" t="s">
        <v>13</v>
      </c>
      <c r="K8" s="163"/>
      <c r="L8" s="179" t="s">
        <v>0</v>
      </c>
      <c r="M8" s="163" t="s">
        <v>13</v>
      </c>
      <c r="N8" s="163"/>
      <c r="O8" s="179" t="s">
        <v>0</v>
      </c>
      <c r="P8" s="163" t="s">
        <v>13</v>
      </c>
      <c r="Q8" s="164"/>
    </row>
    <row r="9" spans="2:22" s="15" customFormat="1" ht="21" customHeight="1" x14ac:dyDescent="0.2">
      <c r="B9" s="162"/>
      <c r="C9" s="179"/>
      <c r="D9" s="93" t="s">
        <v>0</v>
      </c>
      <c r="E9" s="93" t="s">
        <v>16</v>
      </c>
      <c r="F9" s="179"/>
      <c r="G9" s="93" t="s">
        <v>0</v>
      </c>
      <c r="H9" s="93" t="s">
        <v>16</v>
      </c>
      <c r="I9" s="179"/>
      <c r="J9" s="93" t="s">
        <v>0</v>
      </c>
      <c r="K9" s="93" t="s">
        <v>16</v>
      </c>
      <c r="L9" s="179"/>
      <c r="M9" s="93" t="s">
        <v>0</v>
      </c>
      <c r="N9" s="93" t="s">
        <v>16</v>
      </c>
      <c r="O9" s="179"/>
      <c r="P9" s="93" t="s">
        <v>0</v>
      </c>
      <c r="Q9" s="91" t="s">
        <v>16</v>
      </c>
    </row>
    <row r="10" spans="2:22" s="15" customFormat="1" ht="21" customHeight="1" x14ac:dyDescent="0.2">
      <c r="B10" s="49" t="s">
        <v>128</v>
      </c>
      <c r="C10" s="24">
        <f>F10+I10+L10+O10</f>
        <v>323</v>
      </c>
      <c r="D10" s="24">
        <f t="shared" ref="D10:E10" si="0">G10+J10+M10+P10</f>
        <v>283</v>
      </c>
      <c r="E10" s="24">
        <f t="shared" si="0"/>
        <v>770</v>
      </c>
      <c r="F10" s="24">
        <f t="shared" ref="F10:Q10" si="1">SUM(F11:F21)</f>
        <v>272</v>
      </c>
      <c r="G10" s="24">
        <f>SUM(G11:G21)</f>
        <v>239</v>
      </c>
      <c r="H10" s="24">
        <f>SUM(H11:H21)</f>
        <v>266</v>
      </c>
      <c r="I10" s="27">
        <v>0</v>
      </c>
      <c r="J10" s="27">
        <v>0</v>
      </c>
      <c r="K10" s="27">
        <v>0</v>
      </c>
      <c r="L10" s="24">
        <f>SUM(L11:L21)</f>
        <v>50</v>
      </c>
      <c r="M10" s="24">
        <f>SUM(M11:M21)</f>
        <v>43</v>
      </c>
      <c r="N10" s="24">
        <f>SUM(N11:N21)</f>
        <v>470</v>
      </c>
      <c r="O10" s="27">
        <f t="shared" si="1"/>
        <v>1</v>
      </c>
      <c r="P10" s="27">
        <f t="shared" si="1"/>
        <v>1</v>
      </c>
      <c r="Q10" s="27">
        <f t="shared" si="1"/>
        <v>34</v>
      </c>
    </row>
    <row r="11" spans="2:22" ht="16.5" customHeight="1" x14ac:dyDescent="0.2">
      <c r="B11" s="68" t="s">
        <v>1</v>
      </c>
      <c r="C11" s="22">
        <f t="shared" ref="C11:E21" si="2">F11+I11+L11+O11</f>
        <v>47</v>
      </c>
      <c r="D11" s="22">
        <f>G11+J11+M11+P11</f>
        <v>47</v>
      </c>
      <c r="E11" s="22">
        <f t="shared" si="2"/>
        <v>48</v>
      </c>
      <c r="F11" s="22">
        <v>43</v>
      </c>
      <c r="G11" s="22">
        <v>43</v>
      </c>
      <c r="H11" s="22">
        <v>44</v>
      </c>
      <c r="I11" s="10">
        <v>0</v>
      </c>
      <c r="J11" s="10">
        <v>0</v>
      </c>
      <c r="K11" s="10">
        <v>0</v>
      </c>
      <c r="L11" s="12">
        <v>4</v>
      </c>
      <c r="M11" s="10">
        <v>4</v>
      </c>
      <c r="N11" s="10">
        <v>4</v>
      </c>
      <c r="O11" s="10">
        <v>0</v>
      </c>
      <c r="P11" s="10">
        <v>0</v>
      </c>
      <c r="Q11" s="10">
        <v>0</v>
      </c>
    </row>
    <row r="12" spans="2:22" ht="16.5" customHeight="1" x14ac:dyDescent="0.2">
      <c r="B12" s="68" t="s">
        <v>2</v>
      </c>
      <c r="C12" s="22">
        <f t="shared" si="2"/>
        <v>31</v>
      </c>
      <c r="D12" s="22">
        <f t="shared" si="2"/>
        <v>31</v>
      </c>
      <c r="E12" s="22">
        <f t="shared" si="2"/>
        <v>194</v>
      </c>
      <c r="F12" s="22">
        <v>24</v>
      </c>
      <c r="G12" s="22">
        <v>24</v>
      </c>
      <c r="H12" s="22">
        <v>30</v>
      </c>
      <c r="I12" s="10">
        <v>0</v>
      </c>
      <c r="J12" s="10">
        <v>0</v>
      </c>
      <c r="K12" s="10">
        <v>0</v>
      </c>
      <c r="L12" s="10">
        <v>6</v>
      </c>
      <c r="M12" s="10">
        <v>6</v>
      </c>
      <c r="N12" s="10">
        <v>130</v>
      </c>
      <c r="O12" s="10">
        <v>1</v>
      </c>
      <c r="P12" s="10">
        <v>1</v>
      </c>
      <c r="Q12" s="10">
        <v>34</v>
      </c>
    </row>
    <row r="13" spans="2:22" ht="16.5" customHeight="1" x14ac:dyDescent="0.2">
      <c r="B13" s="68" t="s">
        <v>3</v>
      </c>
      <c r="C13" s="22">
        <f t="shared" si="2"/>
        <v>84</v>
      </c>
      <c r="D13" s="22">
        <f t="shared" si="2"/>
        <v>80</v>
      </c>
      <c r="E13" s="22">
        <f t="shared" si="2"/>
        <v>342</v>
      </c>
      <c r="F13" s="22">
        <v>66</v>
      </c>
      <c r="G13" s="22">
        <v>63</v>
      </c>
      <c r="H13" s="22">
        <v>74</v>
      </c>
      <c r="I13" s="10">
        <v>0</v>
      </c>
      <c r="J13" s="10">
        <v>0</v>
      </c>
      <c r="K13" s="10">
        <v>0</v>
      </c>
      <c r="L13" s="12">
        <v>18</v>
      </c>
      <c r="M13" s="10">
        <v>17</v>
      </c>
      <c r="N13" s="10">
        <v>268</v>
      </c>
      <c r="O13" s="10">
        <v>0</v>
      </c>
      <c r="P13" s="10">
        <v>0</v>
      </c>
      <c r="Q13" s="10">
        <v>0</v>
      </c>
    </row>
    <row r="14" spans="2:22" ht="16.5" customHeight="1" x14ac:dyDescent="0.2">
      <c r="B14" s="68" t="s">
        <v>4</v>
      </c>
      <c r="C14" s="22">
        <f t="shared" si="2"/>
        <v>27</v>
      </c>
      <c r="D14" s="22">
        <f t="shared" si="2"/>
        <v>22</v>
      </c>
      <c r="E14" s="22">
        <f t="shared" si="2"/>
        <v>22</v>
      </c>
      <c r="F14" s="22">
        <v>27</v>
      </c>
      <c r="G14" s="22">
        <v>22</v>
      </c>
      <c r="H14" s="22">
        <v>22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</row>
    <row r="15" spans="2:22" ht="16.5" customHeight="1" x14ac:dyDescent="0.2">
      <c r="B15" s="68" t="s">
        <v>5</v>
      </c>
      <c r="C15" s="22">
        <f t="shared" si="2"/>
        <v>35</v>
      </c>
      <c r="D15" s="22">
        <f t="shared" ref="D15:E21" si="3">G15+J15+M15+P15</f>
        <v>28</v>
      </c>
      <c r="E15" s="22">
        <f t="shared" si="3"/>
        <v>31</v>
      </c>
      <c r="F15" s="22">
        <v>28</v>
      </c>
      <c r="G15" s="22">
        <v>23</v>
      </c>
      <c r="H15" s="22">
        <v>25</v>
      </c>
      <c r="I15" s="10">
        <v>0</v>
      </c>
      <c r="J15" s="10">
        <v>0</v>
      </c>
      <c r="K15" s="10">
        <v>0</v>
      </c>
      <c r="L15" s="12">
        <v>7</v>
      </c>
      <c r="M15" s="10">
        <v>5</v>
      </c>
      <c r="N15" s="10">
        <v>6</v>
      </c>
      <c r="O15" s="10">
        <v>0</v>
      </c>
      <c r="P15" s="10">
        <v>0</v>
      </c>
      <c r="Q15" s="10">
        <v>0</v>
      </c>
    </row>
    <row r="16" spans="2:22" ht="16.5" customHeight="1" x14ac:dyDescent="0.2">
      <c r="B16" s="68" t="s">
        <v>6</v>
      </c>
      <c r="C16" s="10">
        <f t="shared" si="2"/>
        <v>0</v>
      </c>
      <c r="D16" s="10">
        <f t="shared" si="3"/>
        <v>0</v>
      </c>
      <c r="E16" s="10">
        <f t="shared" si="3"/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</row>
    <row r="17" spans="2:17" ht="16.5" customHeight="1" x14ac:dyDescent="0.2">
      <c r="B17" s="68" t="s">
        <v>7</v>
      </c>
      <c r="C17" s="22">
        <f t="shared" si="2"/>
        <v>0</v>
      </c>
      <c r="D17" s="22">
        <f t="shared" si="3"/>
        <v>0</v>
      </c>
      <c r="E17" s="22">
        <f t="shared" si="3"/>
        <v>0</v>
      </c>
      <c r="F17" s="22">
        <v>0</v>
      </c>
      <c r="G17" s="22">
        <v>0</v>
      </c>
      <c r="H17" s="22">
        <v>0</v>
      </c>
      <c r="I17" s="10">
        <v>0</v>
      </c>
      <c r="J17" s="10">
        <v>0</v>
      </c>
      <c r="K17" s="10">
        <v>0</v>
      </c>
      <c r="L17" s="12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</row>
    <row r="18" spans="2:17" ht="16.5" customHeight="1" x14ac:dyDescent="0.2">
      <c r="B18" s="68" t="s">
        <v>8</v>
      </c>
      <c r="C18" s="22">
        <f t="shared" si="2"/>
        <v>45</v>
      </c>
      <c r="D18" s="22">
        <f t="shared" si="3"/>
        <v>39</v>
      </c>
      <c r="E18" s="22">
        <f t="shared" si="3"/>
        <v>97</v>
      </c>
      <c r="F18" s="22">
        <v>34</v>
      </c>
      <c r="G18" s="22">
        <v>29</v>
      </c>
      <c r="H18" s="22">
        <v>36</v>
      </c>
      <c r="I18" s="10">
        <v>0</v>
      </c>
      <c r="J18" s="10">
        <v>0</v>
      </c>
      <c r="K18" s="10">
        <v>0</v>
      </c>
      <c r="L18" s="12">
        <v>11</v>
      </c>
      <c r="M18" s="10">
        <v>10</v>
      </c>
      <c r="N18" s="10">
        <v>61</v>
      </c>
      <c r="O18" s="10">
        <v>0</v>
      </c>
      <c r="P18" s="10">
        <v>0</v>
      </c>
      <c r="Q18" s="10">
        <v>0</v>
      </c>
    </row>
    <row r="19" spans="2:17" ht="16.5" customHeight="1" x14ac:dyDescent="0.2">
      <c r="B19" s="68" t="s">
        <v>9</v>
      </c>
      <c r="C19" s="22">
        <f t="shared" si="2"/>
        <v>5</v>
      </c>
      <c r="D19" s="22">
        <f t="shared" si="3"/>
        <v>5</v>
      </c>
      <c r="E19" s="22">
        <f t="shared" si="3"/>
        <v>5</v>
      </c>
      <c r="F19" s="22">
        <v>5</v>
      </c>
      <c r="G19" s="22">
        <v>5</v>
      </c>
      <c r="H19" s="22">
        <v>5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</row>
    <row r="20" spans="2:17" ht="16.5" customHeight="1" x14ac:dyDescent="0.2">
      <c r="B20" s="68" t="s">
        <v>10</v>
      </c>
      <c r="C20" s="22">
        <f t="shared" si="2"/>
        <v>34</v>
      </c>
      <c r="D20" s="22">
        <f t="shared" si="3"/>
        <v>20</v>
      </c>
      <c r="E20" s="22">
        <f t="shared" si="3"/>
        <v>20</v>
      </c>
      <c r="F20" s="22">
        <v>33</v>
      </c>
      <c r="G20" s="22">
        <v>20</v>
      </c>
      <c r="H20" s="22">
        <v>20</v>
      </c>
      <c r="I20" s="10">
        <v>0</v>
      </c>
      <c r="J20" s="10">
        <v>0</v>
      </c>
      <c r="K20" s="10">
        <v>0</v>
      </c>
      <c r="L20" s="10">
        <v>1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</row>
    <row r="21" spans="2:17" ht="16.5" customHeight="1" x14ac:dyDescent="0.2">
      <c r="B21" s="68" t="s">
        <v>11</v>
      </c>
      <c r="C21" s="22">
        <f t="shared" si="2"/>
        <v>15</v>
      </c>
      <c r="D21" s="22">
        <f t="shared" si="3"/>
        <v>11</v>
      </c>
      <c r="E21" s="22">
        <f t="shared" si="3"/>
        <v>11</v>
      </c>
      <c r="F21" s="22">
        <v>12</v>
      </c>
      <c r="G21" s="22">
        <v>10</v>
      </c>
      <c r="H21" s="22">
        <v>10</v>
      </c>
      <c r="I21" s="10">
        <v>0</v>
      </c>
      <c r="J21" s="10">
        <v>0</v>
      </c>
      <c r="K21" s="10">
        <v>0</v>
      </c>
      <c r="L21" s="10">
        <v>3</v>
      </c>
      <c r="M21" s="10">
        <v>1</v>
      </c>
      <c r="N21" s="10">
        <v>1</v>
      </c>
      <c r="O21" s="10">
        <v>0</v>
      </c>
      <c r="P21" s="10">
        <v>0</v>
      </c>
      <c r="Q21" s="10">
        <v>0</v>
      </c>
    </row>
    <row r="22" spans="2:17" ht="9" customHeight="1" x14ac:dyDescent="0.2">
      <c r="H22" s="14"/>
      <c r="K22" s="14"/>
      <c r="L22" s="25"/>
      <c r="M22" s="25"/>
      <c r="N22" s="25"/>
      <c r="O22" s="25"/>
      <c r="P22" s="25"/>
      <c r="Q22" s="25"/>
    </row>
    <row r="23" spans="2:17" ht="3" customHeight="1" x14ac:dyDescent="0.2">
      <c r="B23" s="81"/>
      <c r="C23" s="81"/>
      <c r="D23" s="81"/>
      <c r="E23" s="81"/>
      <c r="F23" s="81"/>
      <c r="G23" s="81"/>
      <c r="H23" s="94"/>
      <c r="I23" s="81"/>
      <c r="J23" s="81"/>
      <c r="K23" s="94"/>
      <c r="L23" s="90"/>
      <c r="M23" s="90"/>
      <c r="N23" s="90"/>
      <c r="O23" s="90"/>
      <c r="P23" s="90"/>
      <c r="Q23" s="90"/>
    </row>
    <row r="24" spans="2:17" ht="9" customHeight="1" x14ac:dyDescent="0.2"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2:17" ht="13.5" customHeight="1" x14ac:dyDescent="0.2">
      <c r="B25" s="159" t="s">
        <v>146</v>
      </c>
      <c r="C25" s="159"/>
      <c r="D25" s="159"/>
      <c r="E25" s="159"/>
      <c r="F25" s="159"/>
      <c r="G25" s="159"/>
      <c r="H25" s="159"/>
      <c r="I25" s="159"/>
      <c r="J25" s="159"/>
      <c r="K25" s="159"/>
    </row>
    <row r="26" spans="2:17" ht="13.5" customHeight="1" x14ac:dyDescent="0.2">
      <c r="B26" s="165" t="s">
        <v>139</v>
      </c>
      <c r="C26" s="159"/>
      <c r="D26" s="159"/>
      <c r="E26" s="159"/>
      <c r="F26" s="159"/>
      <c r="G26" s="159"/>
      <c r="H26" s="159"/>
      <c r="I26" s="159"/>
      <c r="J26" s="159"/>
      <c r="K26" s="159"/>
    </row>
    <row r="27" spans="2:17" ht="13.5" customHeight="1" x14ac:dyDescent="0.2">
      <c r="B27" s="159" t="s">
        <v>149</v>
      </c>
      <c r="C27" s="159"/>
      <c r="D27" s="159"/>
      <c r="E27" s="159"/>
      <c r="F27" s="159"/>
      <c r="G27" s="159"/>
      <c r="H27" s="159"/>
      <c r="I27" s="159"/>
      <c r="J27" s="159"/>
      <c r="K27" s="159"/>
    </row>
    <row r="28" spans="2:17" ht="13.5" customHeight="1" x14ac:dyDescent="0.2">
      <c r="B28" s="55" t="s">
        <v>150</v>
      </c>
      <c r="C28" s="55"/>
      <c r="D28" s="55"/>
      <c r="E28" s="55"/>
      <c r="F28" s="55"/>
      <c r="G28" s="55"/>
      <c r="H28" s="55"/>
      <c r="I28" s="55"/>
      <c r="J28" s="55"/>
      <c r="K28" s="55"/>
    </row>
    <row r="29" spans="2:17" ht="13.5" customHeight="1" x14ac:dyDescent="0.2">
      <c r="H29" s="14"/>
      <c r="K29" s="14"/>
    </row>
    <row r="30" spans="2:17" ht="13.5" customHeight="1" x14ac:dyDescent="0.2">
      <c r="C30" s="20"/>
      <c r="D30" s="20"/>
      <c r="E30" s="20"/>
      <c r="F30" s="20"/>
      <c r="G30" s="20"/>
      <c r="H30" s="20"/>
    </row>
    <row r="31" spans="2:17" ht="13.5" customHeight="1" x14ac:dyDescent="0.2">
      <c r="B31" s="67" t="s">
        <v>75</v>
      </c>
      <c r="C31" s="21"/>
      <c r="D31" s="21"/>
      <c r="E31" s="21"/>
      <c r="F31" s="21"/>
      <c r="G31" s="21"/>
      <c r="H31" s="21"/>
    </row>
  </sheetData>
  <mergeCells count="22">
    <mergeCell ref="O8:O9"/>
    <mergeCell ref="J8:K8"/>
    <mergeCell ref="L8:L9"/>
    <mergeCell ref="P8:Q8"/>
    <mergeCell ref="C7:E7"/>
    <mergeCell ref="C8:C9"/>
    <mergeCell ref="F7:H7"/>
    <mergeCell ref="I7:K7"/>
    <mergeCell ref="G8:H8"/>
    <mergeCell ref="I8:I9"/>
    <mergeCell ref="M8:N8"/>
    <mergeCell ref="B27:K27"/>
    <mergeCell ref="D8:E8"/>
    <mergeCell ref="F8:F9"/>
    <mergeCell ref="B25:K25"/>
    <mergeCell ref="B7:B9"/>
    <mergeCell ref="B26:K26"/>
    <mergeCell ref="B1:Q1"/>
    <mergeCell ref="B3:Q3"/>
    <mergeCell ref="B5:Q5"/>
    <mergeCell ref="L7:N7"/>
    <mergeCell ref="O7:Q7"/>
  </mergeCells>
  <phoneticPr fontId="0" type="noConversion"/>
  <conditionalFormatting sqref="B25">
    <cfRule type="cellIs" dxfId="11" priority="1" stopIfTrue="1" operator="equal">
      <formula>1</formula>
    </cfRule>
    <cfRule type="cellIs" dxfId="10" priority="2" stopIfTrue="1" operator="equal">
      <formula>2</formula>
    </cfRule>
  </conditionalFormatting>
  <hyperlinks>
    <hyperlink ref="B31" location="Indice!A1" display="Indice!A1" xr:uid="{00000000-0004-0000-1A00-000000000000}"/>
  </hyperlinks>
  <printOptions horizontalCentered="1"/>
  <pageMargins left="0.47244094488188981" right="0.47244094488188981" top="0.6692913385826772" bottom="0.6692913385826772" header="0" footer="0"/>
  <pageSetup paperSize="9" scale="77" orientation="landscape" horizontalDpi="4294967294" verticalDpi="0" r:id="rId1"/>
  <headerFooter alignWithMargins="0"/>
  <ignoredErrors>
    <ignoredError sqref="L10:Q10 F10:H10" formulaRange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1:V25"/>
  <sheetViews>
    <sheetView showGridLines="0" zoomScaleNormal="100" workbookViewId="0">
      <selection activeCell="B5" sqref="B5:K5"/>
    </sheetView>
  </sheetViews>
  <sheetFormatPr defaultRowHeight="11.25" x14ac:dyDescent="0.2"/>
  <cols>
    <col min="1" max="1" width="6.7109375" style="12" customWidth="1"/>
    <col min="2" max="2" width="20.7109375" style="12" customWidth="1"/>
    <col min="3" max="11" width="10.7109375" style="12" customWidth="1"/>
    <col min="12" max="12" width="6.7109375" style="12" customWidth="1"/>
    <col min="13" max="13" width="12.85546875" style="12" bestFit="1" customWidth="1"/>
    <col min="14" max="16384" width="9.140625" style="12"/>
  </cols>
  <sheetData>
    <row r="1" spans="2:22" s="74" customFormat="1" ht="15" customHeight="1" x14ac:dyDescent="0.2">
      <c r="B1" s="160" t="s">
        <v>115</v>
      </c>
      <c r="C1" s="160"/>
      <c r="D1" s="160"/>
      <c r="E1" s="160"/>
      <c r="F1" s="160"/>
      <c r="G1" s="160"/>
      <c r="H1" s="160"/>
      <c r="I1" s="160"/>
      <c r="J1" s="160"/>
      <c r="K1" s="160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2:22" s="74" customFormat="1" ht="15" customHeight="1" x14ac:dyDescent="0.2"/>
    <row r="3" spans="2:22" s="74" customFormat="1" ht="15" customHeight="1" x14ac:dyDescent="0.2">
      <c r="B3" s="160" t="s">
        <v>118</v>
      </c>
      <c r="C3" s="160"/>
      <c r="D3" s="160"/>
      <c r="E3" s="160"/>
      <c r="F3" s="160"/>
      <c r="G3" s="160"/>
      <c r="H3" s="160"/>
      <c r="I3" s="160"/>
      <c r="J3" s="160"/>
      <c r="K3" s="160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4" spans="2:22" s="74" customFormat="1" ht="15" customHeight="1" x14ac:dyDescent="0.2"/>
    <row r="5" spans="2:22" ht="15" customHeight="1" x14ac:dyDescent="0.2">
      <c r="B5" s="158" t="s">
        <v>197</v>
      </c>
      <c r="C5" s="158"/>
      <c r="D5" s="158"/>
      <c r="E5" s="158"/>
      <c r="F5" s="158"/>
      <c r="G5" s="158"/>
      <c r="H5" s="158"/>
      <c r="I5" s="158"/>
      <c r="J5" s="158"/>
      <c r="K5" s="158"/>
    </row>
    <row r="6" spans="2:22" ht="15" customHeight="1" x14ac:dyDescent="0.2">
      <c r="F6" s="14"/>
      <c r="K6" s="26" t="s">
        <v>76</v>
      </c>
      <c r="M6" s="67" t="s">
        <v>75</v>
      </c>
    </row>
    <row r="7" spans="2:22" ht="21" customHeight="1" x14ac:dyDescent="0.2">
      <c r="B7" s="162"/>
      <c r="C7" s="163" t="s">
        <v>16</v>
      </c>
      <c r="D7" s="163"/>
      <c r="E7" s="163" t="s">
        <v>32</v>
      </c>
      <c r="F7" s="163"/>
      <c r="G7" s="163" t="s">
        <v>33</v>
      </c>
      <c r="H7" s="163"/>
      <c r="I7" s="163" t="s">
        <v>34</v>
      </c>
      <c r="J7" s="163"/>
      <c r="K7" s="80" t="s">
        <v>62</v>
      </c>
      <c r="L7" s="23"/>
    </row>
    <row r="8" spans="2:22" ht="31.5" customHeight="1" x14ac:dyDescent="0.2">
      <c r="B8" s="162"/>
      <c r="C8" s="79" t="s">
        <v>12</v>
      </c>
      <c r="D8" s="93" t="s">
        <v>13</v>
      </c>
      <c r="E8" s="79" t="s">
        <v>12</v>
      </c>
      <c r="F8" s="93" t="s">
        <v>13</v>
      </c>
      <c r="G8" s="79" t="s">
        <v>12</v>
      </c>
      <c r="H8" s="93" t="s">
        <v>13</v>
      </c>
      <c r="I8" s="79" t="s">
        <v>12</v>
      </c>
      <c r="J8" s="93" t="s">
        <v>13</v>
      </c>
      <c r="K8" s="80" t="s">
        <v>12</v>
      </c>
    </row>
    <row r="9" spans="2:22" s="15" customFormat="1" ht="21" customHeight="1" x14ac:dyDescent="0.2">
      <c r="B9" s="49" t="s">
        <v>128</v>
      </c>
      <c r="C9" s="27">
        <f>E9+G9+I9+K9</f>
        <v>998</v>
      </c>
      <c r="D9" s="27">
        <f>F9+H9+J9</f>
        <v>995</v>
      </c>
      <c r="E9" s="27">
        <f>SUM(E10:E20)</f>
        <v>225</v>
      </c>
      <c r="F9" s="27">
        <f t="shared" ref="F9:K9" si="0">SUM(F10:F20)</f>
        <v>225</v>
      </c>
      <c r="G9" s="27">
        <f t="shared" si="0"/>
        <v>770</v>
      </c>
      <c r="H9" s="27">
        <f t="shared" si="0"/>
        <v>770</v>
      </c>
      <c r="I9" s="27">
        <f t="shared" si="0"/>
        <v>0</v>
      </c>
      <c r="J9" s="27">
        <f t="shared" si="0"/>
        <v>0</v>
      </c>
      <c r="K9" s="27">
        <f t="shared" si="0"/>
        <v>3</v>
      </c>
    </row>
    <row r="10" spans="2:22" ht="16.5" customHeight="1" x14ac:dyDescent="0.2">
      <c r="B10" s="68" t="s">
        <v>1</v>
      </c>
      <c r="C10" s="10">
        <f t="shared" ref="C10:C20" si="1">E10+G10+I10+K10</f>
        <v>48</v>
      </c>
      <c r="D10" s="10">
        <f t="shared" ref="D10:D20" si="2">F10+H10+J10</f>
        <v>48</v>
      </c>
      <c r="E10" s="22">
        <v>0</v>
      </c>
      <c r="F10" s="22">
        <v>0</v>
      </c>
      <c r="G10" s="22">
        <v>48</v>
      </c>
      <c r="H10" s="22">
        <v>48</v>
      </c>
      <c r="I10" s="22">
        <v>0</v>
      </c>
      <c r="J10" s="22">
        <v>0</v>
      </c>
      <c r="K10" s="22">
        <v>0</v>
      </c>
    </row>
    <row r="11" spans="2:22" ht="16.5" customHeight="1" x14ac:dyDescent="0.2">
      <c r="B11" s="68" t="s">
        <v>2</v>
      </c>
      <c r="C11" s="10">
        <f t="shared" si="1"/>
        <v>195</v>
      </c>
      <c r="D11" s="10">
        <f t="shared" si="2"/>
        <v>195</v>
      </c>
      <c r="E11" s="10">
        <v>1</v>
      </c>
      <c r="F11" s="10">
        <v>1</v>
      </c>
      <c r="G11" s="22">
        <v>194</v>
      </c>
      <c r="H11" s="22">
        <v>194</v>
      </c>
      <c r="I11" s="22">
        <v>0</v>
      </c>
      <c r="J11" s="22">
        <v>0</v>
      </c>
      <c r="K11" s="22">
        <v>0</v>
      </c>
    </row>
    <row r="12" spans="2:22" ht="16.5" customHeight="1" x14ac:dyDescent="0.2">
      <c r="B12" s="68" t="s">
        <v>3</v>
      </c>
      <c r="C12" s="10">
        <f t="shared" si="1"/>
        <v>512</v>
      </c>
      <c r="D12" s="10">
        <f t="shared" si="2"/>
        <v>512</v>
      </c>
      <c r="E12" s="22">
        <v>170</v>
      </c>
      <c r="F12" s="22">
        <v>170</v>
      </c>
      <c r="G12" s="22">
        <v>342</v>
      </c>
      <c r="H12" s="22">
        <v>342</v>
      </c>
      <c r="I12" s="22">
        <v>0</v>
      </c>
      <c r="J12" s="22">
        <v>0</v>
      </c>
      <c r="K12" s="22">
        <v>0</v>
      </c>
    </row>
    <row r="13" spans="2:22" ht="16.5" customHeight="1" x14ac:dyDescent="0.2">
      <c r="B13" s="68" t="s">
        <v>4</v>
      </c>
      <c r="C13" s="10">
        <f t="shared" si="1"/>
        <v>33</v>
      </c>
      <c r="D13" s="10">
        <f t="shared" si="2"/>
        <v>33</v>
      </c>
      <c r="E13" s="22">
        <v>11</v>
      </c>
      <c r="F13" s="22">
        <v>11</v>
      </c>
      <c r="G13" s="22">
        <v>22</v>
      </c>
      <c r="H13" s="22">
        <v>22</v>
      </c>
      <c r="I13" s="22">
        <v>0</v>
      </c>
      <c r="J13" s="22">
        <v>0</v>
      </c>
      <c r="K13" s="22">
        <v>0</v>
      </c>
    </row>
    <row r="14" spans="2:22" ht="16.5" customHeight="1" x14ac:dyDescent="0.2">
      <c r="B14" s="68" t="s">
        <v>5</v>
      </c>
      <c r="C14" s="10">
        <f t="shared" si="1"/>
        <v>52</v>
      </c>
      <c r="D14" s="10">
        <f t="shared" si="2"/>
        <v>50</v>
      </c>
      <c r="E14" s="22">
        <v>19</v>
      </c>
      <c r="F14" s="22">
        <v>19</v>
      </c>
      <c r="G14" s="22">
        <v>31</v>
      </c>
      <c r="H14" s="22">
        <v>31</v>
      </c>
      <c r="I14" s="22">
        <v>0</v>
      </c>
      <c r="J14" s="22">
        <v>0</v>
      </c>
      <c r="K14" s="10">
        <v>2</v>
      </c>
    </row>
    <row r="15" spans="2:22" ht="16.5" customHeight="1" x14ac:dyDescent="0.2">
      <c r="B15" s="68" t="s">
        <v>6</v>
      </c>
      <c r="C15" s="10">
        <f t="shared" si="1"/>
        <v>0</v>
      </c>
      <c r="D15" s="10">
        <f t="shared" si="2"/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</row>
    <row r="16" spans="2:22" ht="16.5" customHeight="1" x14ac:dyDescent="0.2">
      <c r="B16" s="68" t="s">
        <v>7</v>
      </c>
      <c r="C16" s="10">
        <f t="shared" si="1"/>
        <v>0</v>
      </c>
      <c r="D16" s="10">
        <f t="shared" si="2"/>
        <v>0</v>
      </c>
      <c r="E16" s="10">
        <v>0</v>
      </c>
      <c r="F16" s="10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</row>
    <row r="17" spans="2:12" ht="16.5" customHeight="1" x14ac:dyDescent="0.2">
      <c r="B17" s="68" t="s">
        <v>8</v>
      </c>
      <c r="C17" s="10">
        <f t="shared" si="1"/>
        <v>116</v>
      </c>
      <c r="D17" s="10">
        <f t="shared" si="2"/>
        <v>115</v>
      </c>
      <c r="E17" s="22">
        <v>18</v>
      </c>
      <c r="F17" s="10">
        <v>18</v>
      </c>
      <c r="G17" s="22">
        <v>97</v>
      </c>
      <c r="H17" s="22">
        <v>97</v>
      </c>
      <c r="I17" s="22">
        <v>0</v>
      </c>
      <c r="J17" s="22">
        <v>0</v>
      </c>
      <c r="K17" s="22">
        <v>1</v>
      </c>
    </row>
    <row r="18" spans="2:12" ht="16.5" customHeight="1" x14ac:dyDescent="0.2">
      <c r="B18" s="68" t="s">
        <v>9</v>
      </c>
      <c r="C18" s="10">
        <f t="shared" si="1"/>
        <v>5</v>
      </c>
      <c r="D18" s="10">
        <f t="shared" si="2"/>
        <v>5</v>
      </c>
      <c r="E18" s="22">
        <v>0</v>
      </c>
      <c r="F18" s="10">
        <v>0</v>
      </c>
      <c r="G18" s="22">
        <v>5</v>
      </c>
      <c r="H18" s="22">
        <v>5</v>
      </c>
      <c r="I18" s="22">
        <v>0</v>
      </c>
      <c r="J18" s="22">
        <v>0</v>
      </c>
      <c r="K18" s="22">
        <v>0</v>
      </c>
    </row>
    <row r="19" spans="2:12" ht="16.5" customHeight="1" x14ac:dyDescent="0.2">
      <c r="B19" s="68" t="s">
        <v>10</v>
      </c>
      <c r="C19" s="10">
        <f t="shared" si="1"/>
        <v>25</v>
      </c>
      <c r="D19" s="10">
        <f t="shared" si="2"/>
        <v>25</v>
      </c>
      <c r="E19" s="22">
        <v>5</v>
      </c>
      <c r="F19" s="10">
        <v>5</v>
      </c>
      <c r="G19" s="22">
        <v>20</v>
      </c>
      <c r="H19" s="22">
        <v>20</v>
      </c>
      <c r="I19" s="22">
        <v>0</v>
      </c>
      <c r="J19" s="22">
        <v>0</v>
      </c>
      <c r="K19" s="22">
        <v>0</v>
      </c>
    </row>
    <row r="20" spans="2:12" ht="16.5" customHeight="1" x14ac:dyDescent="0.2">
      <c r="B20" s="68" t="s">
        <v>11</v>
      </c>
      <c r="C20" s="10">
        <f t="shared" si="1"/>
        <v>12</v>
      </c>
      <c r="D20" s="10">
        <f t="shared" si="2"/>
        <v>12</v>
      </c>
      <c r="E20" s="22">
        <v>1</v>
      </c>
      <c r="F20" s="10">
        <v>1</v>
      </c>
      <c r="G20" s="22">
        <v>11</v>
      </c>
      <c r="H20" s="22">
        <v>11</v>
      </c>
      <c r="I20" s="22">
        <v>0</v>
      </c>
      <c r="J20" s="22">
        <v>0</v>
      </c>
      <c r="K20" s="22">
        <v>0</v>
      </c>
    </row>
    <row r="21" spans="2:12" ht="9" customHeight="1" x14ac:dyDescent="0.2"/>
    <row r="22" spans="2:12" ht="3" customHeight="1" x14ac:dyDescent="0.2">
      <c r="B22" s="81"/>
      <c r="C22" s="81"/>
      <c r="D22" s="81"/>
      <c r="E22" s="81"/>
      <c r="F22" s="81"/>
      <c r="G22" s="81"/>
      <c r="H22" s="81"/>
      <c r="I22" s="81"/>
      <c r="J22" s="81"/>
      <c r="K22" s="81"/>
    </row>
    <row r="23" spans="2:12" ht="9" customHeight="1" x14ac:dyDescent="0.2"/>
    <row r="24" spans="2:12" ht="13.5" customHeight="1" x14ac:dyDescent="0.2">
      <c r="B24" s="159" t="s">
        <v>145</v>
      </c>
      <c r="C24" s="159"/>
      <c r="D24" s="159"/>
      <c r="E24" s="159"/>
      <c r="F24" s="159"/>
      <c r="G24" s="159"/>
      <c r="H24" s="159"/>
      <c r="I24" s="159"/>
      <c r="J24" s="159"/>
      <c r="K24" s="159"/>
      <c r="L24" s="37"/>
    </row>
    <row r="25" spans="2:12" ht="13.5" customHeight="1" x14ac:dyDescent="0.2">
      <c r="B25" s="189"/>
      <c r="C25" s="189"/>
      <c r="D25" s="189"/>
      <c r="E25" s="189"/>
      <c r="F25" s="189"/>
      <c r="G25" s="189"/>
      <c r="H25" s="189"/>
      <c r="I25" s="189"/>
      <c r="J25" s="189"/>
      <c r="K25" s="189"/>
      <c r="L25" s="37"/>
    </row>
  </sheetData>
  <mergeCells count="10">
    <mergeCell ref="B1:K1"/>
    <mergeCell ref="B3:K3"/>
    <mergeCell ref="B25:K25"/>
    <mergeCell ref="B24:K24"/>
    <mergeCell ref="B5:K5"/>
    <mergeCell ref="B7:B8"/>
    <mergeCell ref="C7:D7"/>
    <mergeCell ref="E7:F7"/>
    <mergeCell ref="G7:H7"/>
    <mergeCell ref="I7:J7"/>
  </mergeCells>
  <phoneticPr fontId="0" type="noConversion"/>
  <conditionalFormatting sqref="B24">
    <cfRule type="cellIs" dxfId="9" priority="1" stopIfTrue="1" operator="equal">
      <formula>1</formula>
    </cfRule>
    <cfRule type="cellIs" dxfId="8" priority="2" stopIfTrue="1" operator="equal">
      <formula>2</formula>
    </cfRule>
  </conditionalFormatting>
  <hyperlinks>
    <hyperlink ref="M6" location="Indice!A1" display="Indice!A1" xr:uid="{00000000-0004-0000-1B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1:X27"/>
  <sheetViews>
    <sheetView showGridLines="0" zoomScaleNormal="100" workbookViewId="0">
      <pane xSplit="2" topLeftCell="C1" activePane="topRight" state="frozen"/>
      <selection sqref="A1:XFD1"/>
      <selection pane="topRight" activeCell="B5" sqref="B5:V5"/>
    </sheetView>
  </sheetViews>
  <sheetFormatPr defaultRowHeight="11.25" x14ac:dyDescent="0.2"/>
  <cols>
    <col min="1" max="1" width="6.7109375" style="12" customWidth="1"/>
    <col min="2" max="2" width="20.7109375" style="12" customWidth="1"/>
    <col min="3" max="22" width="7.140625" style="12" customWidth="1"/>
    <col min="23" max="23" width="6.7109375" style="12" customWidth="1"/>
    <col min="24" max="24" width="12.85546875" style="12" bestFit="1" customWidth="1"/>
    <col min="25" max="16384" width="9.140625" style="12"/>
  </cols>
  <sheetData>
    <row r="1" spans="2:24" s="74" customFormat="1" ht="15" customHeight="1" x14ac:dyDescent="0.2">
      <c r="B1" s="160" t="s">
        <v>115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</row>
    <row r="2" spans="2:24" s="74" customFormat="1" ht="15" customHeight="1" x14ac:dyDescent="0.2"/>
    <row r="3" spans="2:24" s="74" customFormat="1" ht="15" customHeight="1" x14ac:dyDescent="0.2">
      <c r="B3" s="160" t="s">
        <v>118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</row>
    <row r="4" spans="2:24" s="74" customFormat="1" ht="15" customHeight="1" x14ac:dyDescent="0.2"/>
    <row r="5" spans="2:24" ht="15" customHeight="1" x14ac:dyDescent="0.2">
      <c r="B5" s="158" t="s">
        <v>198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</row>
    <row r="6" spans="2:24" ht="15" customHeight="1" x14ac:dyDescent="0.2">
      <c r="M6" s="14"/>
      <c r="U6" s="14"/>
      <c r="V6" s="26" t="s">
        <v>76</v>
      </c>
      <c r="X6" s="45"/>
    </row>
    <row r="7" spans="2:24" ht="30" customHeight="1" x14ac:dyDescent="0.2">
      <c r="B7" s="190"/>
      <c r="C7" s="179" t="s">
        <v>12</v>
      </c>
      <c r="D7" s="179"/>
      <c r="E7" s="179"/>
      <c r="F7" s="179"/>
      <c r="G7" s="179"/>
      <c r="H7" s="179" t="s">
        <v>80</v>
      </c>
      <c r="I7" s="179"/>
      <c r="J7" s="179"/>
      <c r="K7" s="179"/>
      <c r="L7" s="179"/>
      <c r="M7" s="179" t="s">
        <v>79</v>
      </c>
      <c r="N7" s="179"/>
      <c r="O7" s="179"/>
      <c r="P7" s="179"/>
      <c r="Q7" s="179"/>
      <c r="R7" s="179" t="s">
        <v>81</v>
      </c>
      <c r="S7" s="179"/>
      <c r="T7" s="179"/>
      <c r="U7" s="179"/>
      <c r="V7" s="175"/>
    </row>
    <row r="8" spans="2:24" ht="21" customHeight="1" x14ac:dyDescent="0.2">
      <c r="B8" s="190"/>
      <c r="C8" s="79" t="s">
        <v>12</v>
      </c>
      <c r="D8" s="79" t="s">
        <v>35</v>
      </c>
      <c r="E8" s="79" t="s">
        <v>36</v>
      </c>
      <c r="F8" s="79" t="s">
        <v>37</v>
      </c>
      <c r="G8" s="79" t="s">
        <v>38</v>
      </c>
      <c r="H8" s="79" t="s">
        <v>12</v>
      </c>
      <c r="I8" s="79" t="s">
        <v>35</v>
      </c>
      <c r="J8" s="79" t="s">
        <v>36</v>
      </c>
      <c r="K8" s="79" t="s">
        <v>37</v>
      </c>
      <c r="L8" s="79" t="s">
        <v>38</v>
      </c>
      <c r="M8" s="79" t="s">
        <v>12</v>
      </c>
      <c r="N8" s="79" t="s">
        <v>35</v>
      </c>
      <c r="O8" s="79" t="s">
        <v>36</v>
      </c>
      <c r="P8" s="79" t="s">
        <v>37</v>
      </c>
      <c r="Q8" s="79" t="s">
        <v>38</v>
      </c>
      <c r="R8" s="79" t="s">
        <v>12</v>
      </c>
      <c r="S8" s="79" t="s">
        <v>35</v>
      </c>
      <c r="T8" s="79" t="s">
        <v>36</v>
      </c>
      <c r="U8" s="79" t="s">
        <v>37</v>
      </c>
      <c r="V8" s="80" t="s">
        <v>38</v>
      </c>
    </row>
    <row r="9" spans="2:24" s="15" customFormat="1" ht="21" customHeight="1" x14ac:dyDescent="0.2">
      <c r="B9" s="49" t="s">
        <v>128</v>
      </c>
      <c r="C9" s="35">
        <f t="shared" ref="C9:V9" si="0">SUM(C10:C20)</f>
        <v>770</v>
      </c>
      <c r="D9" s="35">
        <f t="shared" si="0"/>
        <v>139</v>
      </c>
      <c r="E9" s="35">
        <f t="shared" si="0"/>
        <v>254</v>
      </c>
      <c r="F9" s="35">
        <f t="shared" si="0"/>
        <v>343</v>
      </c>
      <c r="G9" s="35">
        <f t="shared" si="0"/>
        <v>34</v>
      </c>
      <c r="H9" s="35">
        <f t="shared" si="0"/>
        <v>240</v>
      </c>
      <c r="I9" s="35">
        <f t="shared" si="0"/>
        <v>13</v>
      </c>
      <c r="J9" s="35">
        <f t="shared" si="0"/>
        <v>52</v>
      </c>
      <c r="K9" s="35">
        <f t="shared" si="0"/>
        <v>152</v>
      </c>
      <c r="L9" s="35">
        <f t="shared" si="0"/>
        <v>23</v>
      </c>
      <c r="M9" s="35">
        <f t="shared" si="0"/>
        <v>30</v>
      </c>
      <c r="N9" s="35">
        <f t="shared" si="0"/>
        <v>4</v>
      </c>
      <c r="O9" s="35">
        <f t="shared" si="0"/>
        <v>13</v>
      </c>
      <c r="P9" s="35">
        <f t="shared" si="0"/>
        <v>11</v>
      </c>
      <c r="Q9" s="35">
        <f t="shared" si="0"/>
        <v>2</v>
      </c>
      <c r="R9" s="35">
        <f t="shared" si="0"/>
        <v>500</v>
      </c>
      <c r="S9" s="35">
        <f t="shared" si="0"/>
        <v>122</v>
      </c>
      <c r="T9" s="35">
        <f t="shared" si="0"/>
        <v>189</v>
      </c>
      <c r="U9" s="35">
        <f t="shared" si="0"/>
        <v>180</v>
      </c>
      <c r="V9" s="35">
        <f t="shared" si="0"/>
        <v>9</v>
      </c>
    </row>
    <row r="10" spans="2:24" ht="16.5" customHeight="1" x14ac:dyDescent="0.2">
      <c r="B10" s="68" t="s">
        <v>1</v>
      </c>
      <c r="C10" s="36">
        <f>H10+M10+R10</f>
        <v>48</v>
      </c>
      <c r="D10" s="36">
        <f>I10+N10+S10</f>
        <v>2</v>
      </c>
      <c r="E10" s="36">
        <f>J10+O10+T10</f>
        <v>12</v>
      </c>
      <c r="F10" s="36">
        <f>K10+P10+U10</f>
        <v>30</v>
      </c>
      <c r="G10" s="36">
        <f>L10+Q10+V10</f>
        <v>4</v>
      </c>
      <c r="H10" s="36">
        <v>46</v>
      </c>
      <c r="I10" s="36">
        <v>0</v>
      </c>
      <c r="J10" s="36">
        <v>12</v>
      </c>
      <c r="K10" s="36">
        <v>30</v>
      </c>
      <c r="L10" s="36">
        <v>4</v>
      </c>
      <c r="M10" s="36">
        <v>2</v>
      </c>
      <c r="N10" s="36">
        <v>2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  <c r="V10" s="36">
        <v>0</v>
      </c>
    </row>
    <row r="11" spans="2:24" ht="16.5" customHeight="1" x14ac:dyDescent="0.2">
      <c r="B11" s="68" t="s">
        <v>2</v>
      </c>
      <c r="C11" s="36">
        <f t="shared" ref="C11:G20" si="1">H11+M11+R11</f>
        <v>194</v>
      </c>
      <c r="D11" s="36">
        <f t="shared" si="1"/>
        <v>39</v>
      </c>
      <c r="E11" s="36">
        <f t="shared" si="1"/>
        <v>74</v>
      </c>
      <c r="F11" s="36">
        <f t="shared" si="1"/>
        <v>77</v>
      </c>
      <c r="G11" s="36">
        <f t="shared" si="1"/>
        <v>4</v>
      </c>
      <c r="H11" s="36">
        <v>20</v>
      </c>
      <c r="I11" s="36">
        <v>0</v>
      </c>
      <c r="J11" s="36">
        <v>3</v>
      </c>
      <c r="K11" s="36">
        <v>15</v>
      </c>
      <c r="L11" s="36">
        <v>2</v>
      </c>
      <c r="M11" s="36">
        <v>4</v>
      </c>
      <c r="N11" s="36">
        <v>1</v>
      </c>
      <c r="O11" s="36">
        <v>3</v>
      </c>
      <c r="P11" s="36">
        <v>0</v>
      </c>
      <c r="Q11" s="36">
        <v>0</v>
      </c>
      <c r="R11" s="36">
        <v>170</v>
      </c>
      <c r="S11" s="36">
        <v>38</v>
      </c>
      <c r="T11" s="36">
        <v>68</v>
      </c>
      <c r="U11" s="36">
        <v>62</v>
      </c>
      <c r="V11" s="36">
        <v>2</v>
      </c>
    </row>
    <row r="12" spans="2:24" ht="16.5" customHeight="1" x14ac:dyDescent="0.2">
      <c r="B12" s="68" t="s">
        <v>3</v>
      </c>
      <c r="C12" s="36">
        <f t="shared" si="1"/>
        <v>342</v>
      </c>
      <c r="D12" s="36">
        <f t="shared" si="1"/>
        <v>78</v>
      </c>
      <c r="E12" s="36">
        <f t="shared" si="1"/>
        <v>126</v>
      </c>
      <c r="F12" s="36">
        <f t="shared" si="1"/>
        <v>121</v>
      </c>
      <c r="G12" s="36">
        <f t="shared" si="1"/>
        <v>17</v>
      </c>
      <c r="H12" s="36">
        <v>63</v>
      </c>
      <c r="I12" s="36">
        <v>6</v>
      </c>
      <c r="J12" s="36">
        <v>14</v>
      </c>
      <c r="K12" s="36">
        <v>35</v>
      </c>
      <c r="L12" s="36">
        <v>8</v>
      </c>
      <c r="M12" s="36">
        <v>10</v>
      </c>
      <c r="N12" s="144">
        <v>1</v>
      </c>
      <c r="O12" s="144">
        <v>3</v>
      </c>
      <c r="P12" s="36">
        <v>4</v>
      </c>
      <c r="Q12" s="144">
        <v>2</v>
      </c>
      <c r="R12" s="144">
        <v>269</v>
      </c>
      <c r="S12" s="144">
        <v>71</v>
      </c>
      <c r="T12" s="144">
        <v>109</v>
      </c>
      <c r="U12" s="144">
        <v>82</v>
      </c>
      <c r="V12" s="36">
        <v>7</v>
      </c>
    </row>
    <row r="13" spans="2:24" ht="16.5" customHeight="1" x14ac:dyDescent="0.2">
      <c r="B13" s="68" t="s">
        <v>4</v>
      </c>
      <c r="C13" s="36">
        <f t="shared" si="1"/>
        <v>22</v>
      </c>
      <c r="D13" s="36">
        <f t="shared" si="1"/>
        <v>1</v>
      </c>
      <c r="E13" s="36">
        <f t="shared" si="1"/>
        <v>5</v>
      </c>
      <c r="F13" s="36">
        <f t="shared" si="1"/>
        <v>15</v>
      </c>
      <c r="G13" s="36">
        <f t="shared" si="1"/>
        <v>1</v>
      </c>
      <c r="H13" s="36">
        <v>22</v>
      </c>
      <c r="I13" s="36">
        <v>1</v>
      </c>
      <c r="J13" s="36">
        <v>5</v>
      </c>
      <c r="K13" s="36">
        <v>15</v>
      </c>
      <c r="L13" s="36">
        <v>1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6">
        <v>0</v>
      </c>
    </row>
    <row r="14" spans="2:24" ht="16.5" customHeight="1" x14ac:dyDescent="0.2">
      <c r="B14" s="68" t="s">
        <v>5</v>
      </c>
      <c r="C14" s="36">
        <f t="shared" si="1"/>
        <v>31</v>
      </c>
      <c r="D14" s="36">
        <f t="shared" si="1"/>
        <v>1</v>
      </c>
      <c r="E14" s="36">
        <f t="shared" si="1"/>
        <v>7</v>
      </c>
      <c r="F14" s="36">
        <f t="shared" si="1"/>
        <v>19</v>
      </c>
      <c r="G14" s="36">
        <f t="shared" si="1"/>
        <v>4</v>
      </c>
      <c r="H14" s="36">
        <v>25</v>
      </c>
      <c r="I14" s="36">
        <v>1</v>
      </c>
      <c r="J14" s="36">
        <v>4</v>
      </c>
      <c r="K14" s="36">
        <v>16</v>
      </c>
      <c r="L14" s="36">
        <v>4</v>
      </c>
      <c r="M14" s="36">
        <v>6</v>
      </c>
      <c r="N14" s="36">
        <v>0</v>
      </c>
      <c r="O14" s="36">
        <v>3</v>
      </c>
      <c r="P14" s="36">
        <v>3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6">
        <v>0</v>
      </c>
    </row>
    <row r="15" spans="2:24" ht="16.5" customHeight="1" x14ac:dyDescent="0.2">
      <c r="B15" s="68" t="s">
        <v>6</v>
      </c>
      <c r="C15" s="36">
        <f t="shared" si="1"/>
        <v>0</v>
      </c>
      <c r="D15" s="36">
        <f t="shared" si="1"/>
        <v>0</v>
      </c>
      <c r="E15" s="36">
        <f t="shared" si="1"/>
        <v>0</v>
      </c>
      <c r="F15" s="36">
        <f t="shared" si="1"/>
        <v>0</v>
      </c>
      <c r="G15" s="36">
        <f t="shared" si="1"/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</row>
    <row r="16" spans="2:24" ht="16.5" customHeight="1" x14ac:dyDescent="0.2">
      <c r="B16" s="68" t="s">
        <v>7</v>
      </c>
      <c r="C16" s="36">
        <f t="shared" si="1"/>
        <v>0</v>
      </c>
      <c r="D16" s="36">
        <f t="shared" si="1"/>
        <v>0</v>
      </c>
      <c r="E16" s="36">
        <f t="shared" si="1"/>
        <v>0</v>
      </c>
      <c r="F16" s="36">
        <f t="shared" si="1"/>
        <v>0</v>
      </c>
      <c r="G16" s="36">
        <f t="shared" si="1"/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</row>
    <row r="17" spans="2:22" ht="16.5" customHeight="1" x14ac:dyDescent="0.2">
      <c r="B17" s="68" t="s">
        <v>8</v>
      </c>
      <c r="C17" s="36">
        <f t="shared" si="1"/>
        <v>97</v>
      </c>
      <c r="D17" s="36">
        <f t="shared" si="1"/>
        <v>13</v>
      </c>
      <c r="E17" s="36">
        <f t="shared" si="1"/>
        <v>24</v>
      </c>
      <c r="F17" s="36">
        <f t="shared" si="1"/>
        <v>59</v>
      </c>
      <c r="G17" s="36">
        <f t="shared" si="1"/>
        <v>1</v>
      </c>
      <c r="H17" s="36">
        <v>28</v>
      </c>
      <c r="I17" s="36">
        <v>0</v>
      </c>
      <c r="J17" s="36">
        <v>8</v>
      </c>
      <c r="K17" s="36">
        <v>19</v>
      </c>
      <c r="L17" s="36">
        <v>1</v>
      </c>
      <c r="M17" s="36">
        <v>8</v>
      </c>
      <c r="N17" s="36">
        <v>0</v>
      </c>
      <c r="O17" s="36">
        <v>4</v>
      </c>
      <c r="P17" s="36">
        <v>4</v>
      </c>
      <c r="Q17" s="36">
        <v>0</v>
      </c>
      <c r="R17" s="36">
        <v>61</v>
      </c>
      <c r="S17" s="36">
        <v>13</v>
      </c>
      <c r="T17" s="36">
        <v>12</v>
      </c>
      <c r="U17" s="36">
        <v>36</v>
      </c>
      <c r="V17" s="36">
        <v>0</v>
      </c>
    </row>
    <row r="18" spans="2:22" ht="16.5" customHeight="1" x14ac:dyDescent="0.2">
      <c r="B18" s="68" t="s">
        <v>9</v>
      </c>
      <c r="C18" s="36">
        <f t="shared" si="1"/>
        <v>5</v>
      </c>
      <c r="D18" s="36">
        <f t="shared" si="1"/>
        <v>1</v>
      </c>
      <c r="E18" s="36">
        <f t="shared" si="1"/>
        <v>0</v>
      </c>
      <c r="F18" s="36">
        <f t="shared" si="1"/>
        <v>4</v>
      </c>
      <c r="G18" s="36">
        <f t="shared" si="1"/>
        <v>0</v>
      </c>
      <c r="H18" s="36">
        <v>5</v>
      </c>
      <c r="I18" s="36">
        <v>1</v>
      </c>
      <c r="J18" s="36">
        <v>0</v>
      </c>
      <c r="K18" s="36">
        <v>4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</row>
    <row r="19" spans="2:22" ht="16.5" customHeight="1" x14ac:dyDescent="0.2">
      <c r="B19" s="68" t="s">
        <v>10</v>
      </c>
      <c r="C19" s="36">
        <f t="shared" si="1"/>
        <v>20</v>
      </c>
      <c r="D19" s="36">
        <f t="shared" si="1"/>
        <v>3</v>
      </c>
      <c r="E19" s="36">
        <f t="shared" si="1"/>
        <v>5</v>
      </c>
      <c r="F19" s="36">
        <f t="shared" si="1"/>
        <v>11</v>
      </c>
      <c r="G19" s="36">
        <f t="shared" si="1"/>
        <v>1</v>
      </c>
      <c r="H19" s="36">
        <v>20</v>
      </c>
      <c r="I19" s="36">
        <v>3</v>
      </c>
      <c r="J19" s="36">
        <v>5</v>
      </c>
      <c r="K19" s="36">
        <v>11</v>
      </c>
      <c r="L19" s="36">
        <v>1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  <c r="V19" s="36">
        <v>0</v>
      </c>
    </row>
    <row r="20" spans="2:22" ht="16.5" customHeight="1" x14ac:dyDescent="0.2">
      <c r="B20" s="68" t="s">
        <v>11</v>
      </c>
      <c r="C20" s="36">
        <f t="shared" si="1"/>
        <v>11</v>
      </c>
      <c r="D20" s="36">
        <f t="shared" si="1"/>
        <v>1</v>
      </c>
      <c r="E20" s="36">
        <f t="shared" si="1"/>
        <v>1</v>
      </c>
      <c r="F20" s="36">
        <f t="shared" si="1"/>
        <v>7</v>
      </c>
      <c r="G20" s="36">
        <f t="shared" si="1"/>
        <v>2</v>
      </c>
      <c r="H20" s="36">
        <v>11</v>
      </c>
      <c r="I20" s="36">
        <v>1</v>
      </c>
      <c r="J20" s="36">
        <v>1</v>
      </c>
      <c r="K20" s="36">
        <v>7</v>
      </c>
      <c r="L20" s="36">
        <v>2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>
        <v>0</v>
      </c>
    </row>
    <row r="21" spans="2:22" ht="9" customHeight="1" x14ac:dyDescent="0.2">
      <c r="C21" s="16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16"/>
      <c r="S21" s="25"/>
      <c r="T21" s="25"/>
      <c r="U21" s="16"/>
      <c r="V21" s="16"/>
    </row>
    <row r="22" spans="2:22" ht="3" customHeight="1" x14ac:dyDescent="0.2">
      <c r="B22" s="81"/>
      <c r="C22" s="96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6"/>
      <c r="S22" s="90"/>
      <c r="T22" s="90"/>
      <c r="U22" s="96"/>
      <c r="V22" s="96"/>
    </row>
    <row r="23" spans="2:22" ht="9" customHeight="1" x14ac:dyDescent="0.2">
      <c r="C23" s="16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16"/>
      <c r="S23" s="25"/>
      <c r="T23" s="25"/>
      <c r="U23" s="16"/>
      <c r="V23" s="16"/>
    </row>
    <row r="24" spans="2:22" ht="13.5" customHeight="1" x14ac:dyDescent="0.2">
      <c r="B24" s="159" t="s">
        <v>145</v>
      </c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</row>
    <row r="25" spans="2:22" ht="13.5" customHeight="1" x14ac:dyDescent="0.2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</row>
    <row r="26" spans="2:22" ht="13.5" customHeight="1" x14ac:dyDescent="0.2">
      <c r="C26" s="16"/>
      <c r="D26" s="16"/>
      <c r="E26" s="16"/>
      <c r="F26" s="25"/>
      <c r="G26" s="25"/>
      <c r="H26" s="25"/>
      <c r="I26" s="25"/>
      <c r="J26" s="25"/>
      <c r="K26" s="25"/>
      <c r="L26" s="25"/>
      <c r="M26" s="25"/>
      <c r="O26" s="16"/>
      <c r="P26" s="16"/>
      <c r="Q26" s="16"/>
      <c r="R26" s="25"/>
      <c r="S26" s="25"/>
      <c r="T26" s="25"/>
    </row>
    <row r="27" spans="2:22" ht="13.5" customHeight="1" x14ac:dyDescent="0.2">
      <c r="B27" s="67" t="s">
        <v>75</v>
      </c>
    </row>
  </sheetData>
  <mergeCells count="9">
    <mergeCell ref="B1:V1"/>
    <mergeCell ref="B3:V3"/>
    <mergeCell ref="B24:V24"/>
    <mergeCell ref="B5:V5"/>
    <mergeCell ref="B7:B8"/>
    <mergeCell ref="C7:G7"/>
    <mergeCell ref="M7:Q7"/>
    <mergeCell ref="R7:V7"/>
    <mergeCell ref="H7:L7"/>
  </mergeCells>
  <phoneticPr fontId="0" type="noConversion"/>
  <conditionalFormatting sqref="B24:B25">
    <cfRule type="cellIs" dxfId="7" priority="1" stopIfTrue="1" operator="equal">
      <formula>1</formula>
    </cfRule>
    <cfRule type="cellIs" dxfId="6" priority="2" stopIfTrue="1" operator="equal">
      <formula>2</formula>
    </cfRule>
  </conditionalFormatting>
  <hyperlinks>
    <hyperlink ref="B27" location="Indice!A1" display="Indice!A1" xr:uid="{00000000-0004-0000-1C00-000000000000}"/>
  </hyperlinks>
  <printOptions horizontalCentered="1"/>
  <pageMargins left="0.47244094488188981" right="0.47244094488188981" top="0.6692913385826772" bottom="0.6692913385826772" header="0" footer="0"/>
  <pageSetup paperSize="9" scale="8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Z32"/>
  <sheetViews>
    <sheetView showGridLines="0" zoomScaleNormal="100" workbookViewId="0">
      <selection activeCell="B5" sqref="B5:W5"/>
    </sheetView>
  </sheetViews>
  <sheetFormatPr defaultRowHeight="11.25" x14ac:dyDescent="0.2"/>
  <cols>
    <col min="1" max="1" width="6.7109375" style="12" customWidth="1"/>
    <col min="2" max="2" width="20.7109375" style="12" customWidth="1"/>
    <col min="3" max="23" width="9.7109375" style="12" customWidth="1"/>
    <col min="24" max="24" width="6.7109375" style="12" customWidth="1"/>
    <col min="25" max="25" width="9.140625" style="12"/>
    <col min="26" max="26" width="10" style="12" bestFit="1" customWidth="1"/>
    <col min="27" max="16384" width="9.140625" style="12"/>
  </cols>
  <sheetData>
    <row r="1" spans="2:26" s="74" customFormat="1" ht="15" customHeight="1" x14ac:dyDescent="0.2">
      <c r="B1" s="160" t="s">
        <v>115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</row>
    <row r="2" spans="2:26" s="74" customFormat="1" ht="15" customHeight="1" x14ac:dyDescent="0.2"/>
    <row r="3" spans="2:26" s="74" customFormat="1" ht="15" customHeight="1" x14ac:dyDescent="0.2">
      <c r="B3" s="160" t="s">
        <v>116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</row>
    <row r="4" spans="2:26" s="74" customFormat="1" ht="15" customHeight="1" x14ac:dyDescent="0.2"/>
    <row r="5" spans="2:26" ht="15" customHeight="1" x14ac:dyDescent="0.2">
      <c r="B5" s="158" t="s">
        <v>160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30"/>
    </row>
    <row r="6" spans="2:26" ht="15" customHeight="1" x14ac:dyDescent="0.2">
      <c r="B6" s="17"/>
      <c r="C6" s="17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3" t="s">
        <v>76</v>
      </c>
      <c r="X6" s="14"/>
    </row>
    <row r="7" spans="2:26" s="15" customFormat="1" ht="31.5" customHeight="1" x14ac:dyDescent="0.2">
      <c r="B7" s="78"/>
      <c r="C7" s="79">
        <v>2001</v>
      </c>
      <c r="D7" s="79">
        <v>2002</v>
      </c>
      <c r="E7" s="79">
        <v>2003</v>
      </c>
      <c r="F7" s="79">
        <v>2004</v>
      </c>
      <c r="G7" s="79">
        <v>2005</v>
      </c>
      <c r="H7" s="79">
        <v>2006</v>
      </c>
      <c r="I7" s="79">
        <v>2007</v>
      </c>
      <c r="J7" s="79">
        <v>2008</v>
      </c>
      <c r="K7" s="79">
        <v>2009</v>
      </c>
      <c r="L7" s="79">
        <v>2010</v>
      </c>
      <c r="M7" s="79">
        <v>2011</v>
      </c>
      <c r="N7" s="79">
        <v>2012</v>
      </c>
      <c r="O7" s="79">
        <v>2013</v>
      </c>
      <c r="P7" s="79">
        <v>2014</v>
      </c>
      <c r="Q7" s="79">
        <v>2015</v>
      </c>
      <c r="R7" s="80">
        <v>2016</v>
      </c>
      <c r="S7" s="80">
        <v>2017</v>
      </c>
      <c r="T7" s="80">
        <v>2018</v>
      </c>
      <c r="U7" s="80">
        <v>2019</v>
      </c>
      <c r="V7" s="80" t="s">
        <v>155</v>
      </c>
      <c r="W7" s="80" t="s">
        <v>158</v>
      </c>
      <c r="X7" s="23"/>
    </row>
    <row r="8" spans="2:26" s="15" customFormat="1" ht="21" customHeight="1" x14ac:dyDescent="0.2">
      <c r="B8" s="49" t="s">
        <v>128</v>
      </c>
      <c r="C8" s="19">
        <f>SUM(C9:C19)</f>
        <v>108969</v>
      </c>
      <c r="D8" s="19">
        <f>SUM(D9:D19)</f>
        <v>114561</v>
      </c>
      <c r="E8" s="19">
        <f>SUM(E9:E19)</f>
        <v>116816</v>
      </c>
      <c r="F8" s="19">
        <f>SUM(F9:F19)</f>
        <v>118635</v>
      </c>
      <c r="G8" s="19">
        <f t="shared" ref="G8:P8" si="0">SUM(G9:G19)</f>
        <v>120707</v>
      </c>
      <c r="H8" s="19">
        <f t="shared" si="0"/>
        <v>122942</v>
      </c>
      <c r="I8" s="19">
        <f t="shared" si="0"/>
        <v>125264</v>
      </c>
      <c r="J8" s="19">
        <f t="shared" si="0"/>
        <v>126418</v>
      </c>
      <c r="K8" s="19">
        <f t="shared" si="0"/>
        <v>127573</v>
      </c>
      <c r="L8" s="19">
        <f t="shared" si="0"/>
        <v>128905</v>
      </c>
      <c r="M8" s="19">
        <f t="shared" si="0"/>
        <v>129581</v>
      </c>
      <c r="N8" s="19">
        <f t="shared" si="0"/>
        <v>129945</v>
      </c>
      <c r="O8" s="19">
        <f t="shared" si="0"/>
        <v>130338</v>
      </c>
      <c r="P8" s="19">
        <f t="shared" si="0"/>
        <v>130542</v>
      </c>
      <c r="Q8" s="19">
        <f t="shared" ref="Q8:R8" si="1">SUM(Q9:Q19)</f>
        <v>130666</v>
      </c>
      <c r="R8" s="19">
        <f t="shared" si="1"/>
        <v>130810</v>
      </c>
      <c r="S8" s="19">
        <f t="shared" ref="S8:T8" si="2">SUM(S9:S19)</f>
        <v>130965</v>
      </c>
      <c r="T8" s="19">
        <f t="shared" si="2"/>
        <v>131134</v>
      </c>
      <c r="U8" s="19">
        <f>SUM(U9:U19)</f>
        <v>131379</v>
      </c>
      <c r="V8" s="19">
        <f>SUM(V9:V19)</f>
        <v>131764</v>
      </c>
      <c r="W8" s="19">
        <f>SUM(W9:W19)</f>
        <v>132108</v>
      </c>
      <c r="X8" s="1"/>
      <c r="Y8" s="108"/>
      <c r="Z8" s="46"/>
    </row>
    <row r="9" spans="2:26" ht="16.5" customHeight="1" x14ac:dyDescent="0.2">
      <c r="B9" s="68" t="s">
        <v>1</v>
      </c>
      <c r="C9" s="9">
        <v>6960</v>
      </c>
      <c r="D9" s="9">
        <v>6982</v>
      </c>
      <c r="E9" s="9">
        <v>6997</v>
      </c>
      <c r="F9" s="9">
        <v>7016</v>
      </c>
      <c r="G9" s="9">
        <v>7044</v>
      </c>
      <c r="H9" s="10">
        <v>7040</v>
      </c>
      <c r="I9" s="10">
        <v>7103</v>
      </c>
      <c r="J9" s="10">
        <v>7154</v>
      </c>
      <c r="K9" s="10">
        <v>7189</v>
      </c>
      <c r="L9" s="10">
        <v>7223</v>
      </c>
      <c r="M9" s="10">
        <v>7267</v>
      </c>
      <c r="N9" s="10">
        <v>7310</v>
      </c>
      <c r="O9" s="10">
        <v>7342</v>
      </c>
      <c r="P9" s="10">
        <v>7363</v>
      </c>
      <c r="Q9" s="10">
        <v>7380</v>
      </c>
      <c r="R9" s="10">
        <v>7402</v>
      </c>
      <c r="S9" s="10">
        <v>7425</v>
      </c>
      <c r="T9" s="10">
        <v>7458</v>
      </c>
      <c r="U9" s="10">
        <v>7484</v>
      </c>
      <c r="V9" s="10">
        <v>7515</v>
      </c>
      <c r="W9" s="10">
        <v>7548</v>
      </c>
      <c r="X9" s="11"/>
      <c r="Y9" s="109"/>
      <c r="Z9" s="46"/>
    </row>
    <row r="10" spans="2:26" ht="16.5" customHeight="1" x14ac:dyDescent="0.2">
      <c r="B10" s="68" t="s">
        <v>2</v>
      </c>
      <c r="C10" s="9">
        <v>11499</v>
      </c>
      <c r="D10" s="9">
        <v>11980</v>
      </c>
      <c r="E10" s="9">
        <v>12312</v>
      </c>
      <c r="F10" s="9">
        <v>12477</v>
      </c>
      <c r="G10" s="9">
        <v>12632</v>
      </c>
      <c r="H10" s="10">
        <v>12802</v>
      </c>
      <c r="I10" s="10">
        <v>12953</v>
      </c>
      <c r="J10" s="10">
        <v>13103</v>
      </c>
      <c r="K10" s="10">
        <v>13193</v>
      </c>
      <c r="L10" s="10">
        <v>13323</v>
      </c>
      <c r="M10" s="10">
        <v>13392</v>
      </c>
      <c r="N10" s="10">
        <v>13439</v>
      </c>
      <c r="O10" s="10">
        <v>13481</v>
      </c>
      <c r="P10" s="10">
        <v>13494</v>
      </c>
      <c r="Q10" s="10">
        <v>13509</v>
      </c>
      <c r="R10" s="10">
        <v>13521</v>
      </c>
      <c r="S10" s="10">
        <v>13523</v>
      </c>
      <c r="T10" s="10">
        <v>13532</v>
      </c>
      <c r="U10" s="10">
        <v>13553</v>
      </c>
      <c r="V10" s="10">
        <v>13569</v>
      </c>
      <c r="W10" s="10">
        <v>13595</v>
      </c>
      <c r="X10" s="11"/>
      <c r="Y10" s="109"/>
      <c r="Z10" s="46"/>
    </row>
    <row r="11" spans="2:26" ht="16.5" customHeight="1" x14ac:dyDescent="0.2">
      <c r="B11" s="68" t="s">
        <v>3</v>
      </c>
      <c r="C11" s="9">
        <v>44016</v>
      </c>
      <c r="D11" s="9">
        <v>45660</v>
      </c>
      <c r="E11" s="9">
        <v>46540</v>
      </c>
      <c r="F11" s="9">
        <v>47097</v>
      </c>
      <c r="G11" s="9">
        <v>48035</v>
      </c>
      <c r="H11" s="10">
        <v>49150</v>
      </c>
      <c r="I11" s="10">
        <v>50187</v>
      </c>
      <c r="J11" s="10">
        <v>50561</v>
      </c>
      <c r="K11" s="10">
        <v>51109</v>
      </c>
      <c r="L11" s="10">
        <v>51775</v>
      </c>
      <c r="M11" s="10">
        <v>52020</v>
      </c>
      <c r="N11" s="10">
        <v>52161</v>
      </c>
      <c r="O11" s="10">
        <v>52383</v>
      </c>
      <c r="P11" s="10">
        <v>52467</v>
      </c>
      <c r="Q11" s="10">
        <v>52489</v>
      </c>
      <c r="R11" s="10">
        <v>52557</v>
      </c>
      <c r="S11" s="10">
        <v>52646</v>
      </c>
      <c r="T11" s="10">
        <v>52707</v>
      </c>
      <c r="U11" s="10">
        <v>52854</v>
      </c>
      <c r="V11" s="10">
        <v>53003</v>
      </c>
      <c r="W11" s="10">
        <v>53199</v>
      </c>
      <c r="X11" s="11"/>
      <c r="Y11" s="109"/>
      <c r="Z11" s="46"/>
    </row>
    <row r="12" spans="2:26" ht="16.5" customHeight="1" x14ac:dyDescent="0.2">
      <c r="B12" s="68" t="s">
        <v>4</v>
      </c>
      <c r="C12" s="9">
        <v>8810</v>
      </c>
      <c r="D12" s="9">
        <v>8985</v>
      </c>
      <c r="E12" s="9">
        <v>9140</v>
      </c>
      <c r="F12" s="9">
        <v>9211</v>
      </c>
      <c r="G12" s="9">
        <v>9307</v>
      </c>
      <c r="H12" s="10">
        <v>9406</v>
      </c>
      <c r="I12" s="10">
        <v>9608</v>
      </c>
      <c r="J12" s="10">
        <v>9655</v>
      </c>
      <c r="K12" s="10">
        <v>9802</v>
      </c>
      <c r="L12" s="10">
        <v>9841</v>
      </c>
      <c r="M12" s="10">
        <v>9871</v>
      </c>
      <c r="N12" s="10">
        <v>9893</v>
      </c>
      <c r="O12" s="10">
        <v>9909</v>
      </c>
      <c r="P12" s="10">
        <v>9918</v>
      </c>
      <c r="Q12" s="10">
        <v>9923</v>
      </c>
      <c r="R12" s="10">
        <v>9928</v>
      </c>
      <c r="S12" s="10">
        <v>9934</v>
      </c>
      <c r="T12" s="10">
        <v>9938</v>
      </c>
      <c r="U12" s="10">
        <v>9946</v>
      </c>
      <c r="V12" s="10">
        <v>9955</v>
      </c>
      <c r="W12" s="10">
        <v>9971</v>
      </c>
      <c r="X12" s="11"/>
      <c r="Y12" s="109"/>
      <c r="Z12" s="46"/>
    </row>
    <row r="13" spans="2:26" ht="16.5" customHeight="1" x14ac:dyDescent="0.2">
      <c r="B13" s="68" t="s">
        <v>5</v>
      </c>
      <c r="C13" s="9">
        <v>4076</v>
      </c>
      <c r="D13" s="9">
        <v>4279</v>
      </c>
      <c r="E13" s="9">
        <v>4330</v>
      </c>
      <c r="F13" s="9">
        <v>4371</v>
      </c>
      <c r="G13" s="9">
        <v>4412</v>
      </c>
      <c r="H13" s="10">
        <v>4462</v>
      </c>
      <c r="I13" s="10">
        <v>4483</v>
      </c>
      <c r="J13" s="10">
        <v>4561</v>
      </c>
      <c r="K13" s="10">
        <v>4616</v>
      </c>
      <c r="L13" s="10">
        <v>4666</v>
      </c>
      <c r="M13" s="10">
        <v>4703</v>
      </c>
      <c r="N13" s="10">
        <v>4724</v>
      </c>
      <c r="O13" s="10">
        <v>4738</v>
      </c>
      <c r="P13" s="10">
        <v>4756</v>
      </c>
      <c r="Q13" s="10">
        <v>4769</v>
      </c>
      <c r="R13" s="10">
        <v>4776</v>
      </c>
      <c r="S13" s="10">
        <v>4784</v>
      </c>
      <c r="T13" s="10">
        <v>4800</v>
      </c>
      <c r="U13" s="10">
        <v>4812</v>
      </c>
      <c r="V13" s="10">
        <v>4831</v>
      </c>
      <c r="W13" s="10">
        <v>4840</v>
      </c>
      <c r="X13" s="11"/>
      <c r="Y13" s="109"/>
      <c r="Z13" s="46"/>
    </row>
    <row r="14" spans="2:26" ht="16.5" customHeight="1" x14ac:dyDescent="0.2">
      <c r="B14" s="68" t="s">
        <v>6</v>
      </c>
      <c r="C14" s="9">
        <v>1660</v>
      </c>
      <c r="D14" s="9">
        <v>1920</v>
      </c>
      <c r="E14" s="9">
        <v>1939</v>
      </c>
      <c r="F14" s="9">
        <v>1946</v>
      </c>
      <c r="G14" s="9">
        <v>1964</v>
      </c>
      <c r="H14" s="10">
        <v>1917</v>
      </c>
      <c r="I14" s="10">
        <v>1925</v>
      </c>
      <c r="J14" s="10">
        <v>1946</v>
      </c>
      <c r="K14" s="10">
        <v>1947</v>
      </c>
      <c r="L14" s="10">
        <v>1948</v>
      </c>
      <c r="M14" s="10">
        <v>1950</v>
      </c>
      <c r="N14" s="10">
        <v>1950</v>
      </c>
      <c r="O14" s="10">
        <v>1952</v>
      </c>
      <c r="P14" s="10">
        <v>1952</v>
      </c>
      <c r="Q14" s="10">
        <v>1954</v>
      </c>
      <c r="R14" s="10">
        <v>1954</v>
      </c>
      <c r="S14" s="10">
        <v>1955</v>
      </c>
      <c r="T14" s="10">
        <v>1957</v>
      </c>
      <c r="U14" s="10">
        <v>1958</v>
      </c>
      <c r="V14" s="10">
        <v>1965</v>
      </c>
      <c r="W14" s="10">
        <v>1965</v>
      </c>
      <c r="X14" s="11"/>
      <c r="Y14" s="109"/>
      <c r="Z14" s="46"/>
    </row>
    <row r="15" spans="2:26" ht="16.5" customHeight="1" x14ac:dyDescent="0.2">
      <c r="B15" s="68" t="s">
        <v>7</v>
      </c>
      <c r="C15" s="9">
        <v>5953</v>
      </c>
      <c r="D15" s="9">
        <v>6352</v>
      </c>
      <c r="E15" s="9">
        <v>6461</v>
      </c>
      <c r="F15" s="9">
        <v>6542</v>
      </c>
      <c r="G15" s="9">
        <v>6661</v>
      </c>
      <c r="H15" s="10">
        <v>6709</v>
      </c>
      <c r="I15" s="10">
        <v>6744</v>
      </c>
      <c r="J15" s="10">
        <v>6752</v>
      </c>
      <c r="K15" s="10">
        <v>6774</v>
      </c>
      <c r="L15" s="10">
        <v>6799</v>
      </c>
      <c r="M15" s="10">
        <v>6833</v>
      </c>
      <c r="N15" s="10">
        <v>6842</v>
      </c>
      <c r="O15" s="10">
        <v>6862</v>
      </c>
      <c r="P15" s="10">
        <v>6867</v>
      </c>
      <c r="Q15" s="10">
        <v>6877</v>
      </c>
      <c r="R15" s="10">
        <v>6884</v>
      </c>
      <c r="S15" s="10">
        <v>6885</v>
      </c>
      <c r="T15" s="10">
        <v>6886</v>
      </c>
      <c r="U15" s="10">
        <v>6886</v>
      </c>
      <c r="V15" s="10">
        <v>6886</v>
      </c>
      <c r="W15" s="10">
        <v>6887</v>
      </c>
      <c r="X15" s="11"/>
      <c r="Y15" s="109"/>
      <c r="Z15" s="46"/>
    </row>
    <row r="16" spans="2:26" ht="16.5" customHeight="1" x14ac:dyDescent="0.2">
      <c r="B16" s="68" t="s">
        <v>8</v>
      </c>
      <c r="C16" s="9">
        <v>14171</v>
      </c>
      <c r="D16" s="9">
        <v>15696</v>
      </c>
      <c r="E16" s="9">
        <v>16302</v>
      </c>
      <c r="F16" s="9">
        <v>17048</v>
      </c>
      <c r="G16" s="9">
        <v>17621</v>
      </c>
      <c r="H16" s="10">
        <v>18365</v>
      </c>
      <c r="I16" s="10">
        <v>19134</v>
      </c>
      <c r="J16" s="10">
        <v>19484</v>
      </c>
      <c r="K16" s="10">
        <v>19683</v>
      </c>
      <c r="L16" s="10">
        <v>20074</v>
      </c>
      <c r="M16" s="10">
        <v>20234</v>
      </c>
      <c r="N16" s="10">
        <v>20273</v>
      </c>
      <c r="O16" s="10">
        <v>20294</v>
      </c>
      <c r="P16" s="10">
        <v>20330</v>
      </c>
      <c r="Q16" s="10">
        <v>20355</v>
      </c>
      <c r="R16" s="10">
        <v>20375</v>
      </c>
      <c r="S16" s="10">
        <v>20387</v>
      </c>
      <c r="T16" s="10">
        <v>20417</v>
      </c>
      <c r="U16" s="10">
        <v>20440</v>
      </c>
      <c r="V16" s="10">
        <v>20569</v>
      </c>
      <c r="W16" s="10">
        <v>20611</v>
      </c>
      <c r="X16" s="11"/>
      <c r="Y16" s="109"/>
      <c r="Z16" s="46"/>
    </row>
    <row r="17" spans="2:26" ht="16.5" customHeight="1" x14ac:dyDescent="0.2">
      <c r="B17" s="68" t="s">
        <v>9</v>
      </c>
      <c r="C17" s="9">
        <v>4496</v>
      </c>
      <c r="D17" s="9">
        <v>4838</v>
      </c>
      <c r="E17" s="9">
        <v>4834</v>
      </c>
      <c r="F17" s="9">
        <v>4854</v>
      </c>
      <c r="G17" s="9">
        <v>4859</v>
      </c>
      <c r="H17" s="10">
        <v>4882</v>
      </c>
      <c r="I17" s="10">
        <v>4857</v>
      </c>
      <c r="J17" s="10">
        <v>4872</v>
      </c>
      <c r="K17" s="10">
        <v>4866</v>
      </c>
      <c r="L17" s="10">
        <v>4843</v>
      </c>
      <c r="M17" s="10">
        <v>4861</v>
      </c>
      <c r="N17" s="10">
        <v>4869</v>
      </c>
      <c r="O17" s="10">
        <v>4878</v>
      </c>
      <c r="P17" s="10">
        <v>4883</v>
      </c>
      <c r="Q17" s="10">
        <v>4887</v>
      </c>
      <c r="R17" s="10">
        <v>4887</v>
      </c>
      <c r="S17" s="10">
        <v>4891</v>
      </c>
      <c r="T17" s="10">
        <v>4892</v>
      </c>
      <c r="U17" s="10">
        <v>4892</v>
      </c>
      <c r="V17" s="10">
        <v>4895</v>
      </c>
      <c r="W17" s="10">
        <v>4899</v>
      </c>
      <c r="X17" s="11"/>
      <c r="Y17" s="109"/>
      <c r="Z17" s="46"/>
    </row>
    <row r="18" spans="2:26" ht="16.5" customHeight="1" x14ac:dyDescent="0.2">
      <c r="B18" s="68" t="s">
        <v>10</v>
      </c>
      <c r="C18" s="9">
        <v>3943</v>
      </c>
      <c r="D18" s="9">
        <v>3928</v>
      </c>
      <c r="E18" s="9">
        <v>3927</v>
      </c>
      <c r="F18" s="9">
        <v>3946</v>
      </c>
      <c r="G18" s="9">
        <v>3945</v>
      </c>
      <c r="H18" s="10">
        <v>3946</v>
      </c>
      <c r="I18" s="10">
        <v>3954</v>
      </c>
      <c r="J18" s="10">
        <v>3949</v>
      </c>
      <c r="K18" s="10">
        <v>3940</v>
      </c>
      <c r="L18" s="10">
        <v>3944</v>
      </c>
      <c r="M18" s="10">
        <v>3960</v>
      </c>
      <c r="N18" s="10">
        <v>3985</v>
      </c>
      <c r="O18" s="10">
        <v>3992</v>
      </c>
      <c r="P18" s="10">
        <v>4001</v>
      </c>
      <c r="Q18" s="10">
        <v>4007</v>
      </c>
      <c r="R18" s="10">
        <v>4010</v>
      </c>
      <c r="S18" s="10">
        <v>4011</v>
      </c>
      <c r="T18" s="10">
        <v>4014</v>
      </c>
      <c r="U18" s="10">
        <v>4015</v>
      </c>
      <c r="V18" s="10">
        <v>4026</v>
      </c>
      <c r="W18" s="10">
        <v>4038</v>
      </c>
      <c r="X18" s="11"/>
      <c r="Y18" s="109"/>
      <c r="Z18" s="46"/>
    </row>
    <row r="19" spans="2:26" ht="16.5" customHeight="1" x14ac:dyDescent="0.2">
      <c r="B19" s="68" t="s">
        <v>11</v>
      </c>
      <c r="C19" s="9">
        <v>3385</v>
      </c>
      <c r="D19" s="9">
        <v>3941</v>
      </c>
      <c r="E19" s="9">
        <v>4034</v>
      </c>
      <c r="F19" s="9">
        <v>4127</v>
      </c>
      <c r="G19" s="9">
        <v>4227</v>
      </c>
      <c r="H19" s="10">
        <v>4263</v>
      </c>
      <c r="I19" s="10">
        <v>4316</v>
      </c>
      <c r="J19" s="10">
        <v>4381</v>
      </c>
      <c r="K19" s="10">
        <v>4454</v>
      </c>
      <c r="L19" s="10">
        <v>4469</v>
      </c>
      <c r="M19" s="10">
        <v>4490</v>
      </c>
      <c r="N19" s="10">
        <v>4499</v>
      </c>
      <c r="O19" s="10">
        <v>4507</v>
      </c>
      <c r="P19" s="10">
        <v>4511</v>
      </c>
      <c r="Q19" s="10">
        <v>4516</v>
      </c>
      <c r="R19" s="10">
        <v>4516</v>
      </c>
      <c r="S19" s="10">
        <v>4524</v>
      </c>
      <c r="T19" s="10">
        <v>4533</v>
      </c>
      <c r="U19" s="10">
        <v>4539</v>
      </c>
      <c r="V19" s="10">
        <v>4550</v>
      </c>
      <c r="W19" s="10">
        <v>4555</v>
      </c>
      <c r="X19" s="11"/>
      <c r="Y19" s="109"/>
      <c r="Z19" s="46"/>
    </row>
    <row r="20" spans="2:26" ht="9" customHeight="1" x14ac:dyDescent="0.2">
      <c r="C20" s="9"/>
      <c r="D20" s="9"/>
      <c r="E20" s="9"/>
      <c r="F20" s="9"/>
      <c r="G20" s="9"/>
      <c r="H20" s="9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31"/>
    </row>
    <row r="21" spans="2:26" s="1" customFormat="1" ht="3" customHeight="1" x14ac:dyDescent="0.2">
      <c r="B21" s="81"/>
      <c r="C21" s="82"/>
      <c r="D21" s="82"/>
      <c r="E21" s="82"/>
      <c r="F21" s="82"/>
      <c r="G21" s="82"/>
      <c r="H21" s="82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11"/>
    </row>
    <row r="22" spans="2:26" ht="9" customHeight="1" x14ac:dyDescent="0.2">
      <c r="C22" s="9"/>
      <c r="D22" s="9"/>
      <c r="E22" s="9"/>
      <c r="F22" s="9"/>
      <c r="G22" s="9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6"/>
      <c r="X22" s="31"/>
    </row>
    <row r="23" spans="2:26" ht="13.5" customHeight="1" x14ac:dyDescent="0.2">
      <c r="B23" s="159" t="s">
        <v>121</v>
      </c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</row>
    <row r="24" spans="2:26" ht="13.5" customHeight="1" x14ac:dyDescent="0.2">
      <c r="B24" s="159" t="s">
        <v>122</v>
      </c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</row>
    <row r="25" spans="2:26" ht="13.5" customHeight="1" x14ac:dyDescent="0.2"/>
    <row r="26" spans="2:26" ht="13.5" customHeight="1" x14ac:dyDescent="0.2">
      <c r="B26" s="11"/>
      <c r="C26" s="11"/>
      <c r="D26" s="11"/>
      <c r="E26" s="11"/>
      <c r="F26" s="20"/>
      <c r="G26" s="20"/>
      <c r="H26" s="20"/>
      <c r="I26" s="20"/>
      <c r="J26" s="20"/>
    </row>
    <row r="27" spans="2:26" ht="12.75" x14ac:dyDescent="0.2">
      <c r="C27" s="32"/>
      <c r="D27" s="32"/>
      <c r="E27" s="32"/>
      <c r="F27" s="32"/>
    </row>
    <row r="28" spans="2:26" ht="12.75" x14ac:dyDescent="0.2">
      <c r="C28" s="32"/>
      <c r="D28" s="32"/>
      <c r="E28" s="32"/>
      <c r="F28" s="32"/>
    </row>
    <row r="29" spans="2:26" ht="12.75" x14ac:dyDescent="0.2">
      <c r="C29" s="32"/>
      <c r="D29" s="32"/>
      <c r="E29" s="32"/>
      <c r="F29" s="32"/>
    </row>
    <row r="30" spans="2:26" ht="12.75" x14ac:dyDescent="0.2">
      <c r="C30" s="32"/>
      <c r="D30" s="32"/>
      <c r="E30" s="32"/>
      <c r="F30" s="32"/>
    </row>
    <row r="31" spans="2:26" ht="12.75" x14ac:dyDescent="0.2">
      <c r="C31" s="32"/>
      <c r="D31" s="32"/>
      <c r="E31" s="32"/>
      <c r="F31" s="32"/>
    </row>
    <row r="32" spans="2:26" ht="12.75" x14ac:dyDescent="0.2">
      <c r="C32" s="32"/>
      <c r="D32" s="32"/>
      <c r="E32" s="32"/>
      <c r="F32" s="32"/>
    </row>
  </sheetData>
  <mergeCells count="5">
    <mergeCell ref="B5:W5"/>
    <mergeCell ref="B23:W23"/>
    <mergeCell ref="B24:W24"/>
    <mergeCell ref="B1:W1"/>
    <mergeCell ref="B3:W3"/>
  </mergeCells>
  <phoneticPr fontId="0" type="noConversion"/>
  <printOptions horizontalCentered="1"/>
  <pageMargins left="0.47244094488188981" right="0.47244094488188981" top="0.6692913385826772" bottom="0.6692913385826772" header="0" footer="0"/>
  <pageSetup paperSize="9" scale="68" orientation="landscape" horizontalDpi="4294967294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1:V43"/>
  <sheetViews>
    <sheetView showGridLines="0" zoomScaleNormal="100" workbookViewId="0">
      <selection activeCell="B5" sqref="B5:H5"/>
    </sheetView>
  </sheetViews>
  <sheetFormatPr defaultRowHeight="11.25" x14ac:dyDescent="0.2"/>
  <cols>
    <col min="1" max="1" width="6.7109375" style="12" customWidth="1"/>
    <col min="2" max="2" width="20.7109375" style="12" customWidth="1"/>
    <col min="3" max="8" width="16.7109375" style="12" customWidth="1"/>
    <col min="9" max="9" width="6.7109375" style="12" customWidth="1"/>
    <col min="10" max="10" width="12.85546875" style="12" bestFit="1" customWidth="1"/>
    <col min="11" max="16384" width="9.140625" style="12"/>
  </cols>
  <sheetData>
    <row r="1" spans="2:22" s="74" customFormat="1" ht="15" customHeight="1" x14ac:dyDescent="0.2">
      <c r="B1" s="160" t="s">
        <v>115</v>
      </c>
      <c r="C1" s="160"/>
      <c r="D1" s="160"/>
      <c r="E1" s="160"/>
      <c r="F1" s="160"/>
      <c r="G1" s="160"/>
      <c r="H1" s="160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2:22" s="74" customFormat="1" ht="15" customHeight="1" x14ac:dyDescent="0.2"/>
    <row r="3" spans="2:22" s="74" customFormat="1" ht="15" customHeight="1" x14ac:dyDescent="0.2">
      <c r="B3" s="160" t="s">
        <v>118</v>
      </c>
      <c r="C3" s="160"/>
      <c r="D3" s="160"/>
      <c r="E3" s="160"/>
      <c r="F3" s="160"/>
      <c r="G3" s="160"/>
      <c r="H3" s="160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4" spans="2:22" s="74" customFormat="1" ht="15" customHeight="1" x14ac:dyDescent="0.2"/>
    <row r="5" spans="2:22" ht="15" customHeight="1" x14ac:dyDescent="0.2">
      <c r="B5" s="158" t="s">
        <v>199</v>
      </c>
      <c r="C5" s="158"/>
      <c r="D5" s="158"/>
      <c r="E5" s="158"/>
      <c r="F5" s="158"/>
      <c r="G5" s="158"/>
      <c r="H5" s="158"/>
    </row>
    <row r="6" spans="2:22" ht="15" customHeight="1" x14ac:dyDescent="0.2">
      <c r="H6" s="26" t="s">
        <v>82</v>
      </c>
      <c r="J6" s="67" t="s">
        <v>75</v>
      </c>
    </row>
    <row r="7" spans="2:22" ht="21" customHeight="1" x14ac:dyDescent="0.2">
      <c r="B7" s="176"/>
      <c r="C7" s="163" t="s">
        <v>86</v>
      </c>
      <c r="D7" s="163"/>
      <c r="E7" s="163"/>
      <c r="F7" s="163"/>
      <c r="G7" s="163"/>
      <c r="H7" s="164"/>
    </row>
    <row r="8" spans="2:22" s="15" customFormat="1" ht="21" customHeight="1" x14ac:dyDescent="0.2">
      <c r="B8" s="176"/>
      <c r="C8" s="79" t="s">
        <v>12</v>
      </c>
      <c r="D8" s="79" t="s">
        <v>33</v>
      </c>
      <c r="E8" s="93" t="s">
        <v>40</v>
      </c>
      <c r="F8" s="79" t="s">
        <v>41</v>
      </c>
      <c r="G8" s="93" t="s">
        <v>34</v>
      </c>
      <c r="H8" s="91" t="s">
        <v>62</v>
      </c>
    </row>
    <row r="9" spans="2:22" s="15" customFormat="1" ht="21" customHeight="1" x14ac:dyDescent="0.2">
      <c r="B9" s="176"/>
      <c r="C9" s="163" t="s">
        <v>83</v>
      </c>
      <c r="D9" s="163"/>
      <c r="E9" s="163"/>
      <c r="F9" s="163"/>
      <c r="G9" s="163"/>
      <c r="H9" s="164"/>
    </row>
    <row r="10" spans="2:22" s="15" customFormat="1" ht="21" customHeight="1" x14ac:dyDescent="0.2">
      <c r="B10" s="49" t="s">
        <v>128</v>
      </c>
      <c r="C10" s="60">
        <v>10</v>
      </c>
      <c r="D10" s="60">
        <v>11</v>
      </c>
      <c r="E10" s="60">
        <v>7</v>
      </c>
      <c r="F10" s="60">
        <v>4</v>
      </c>
      <c r="G10" s="60" t="s">
        <v>203</v>
      </c>
      <c r="H10" s="60">
        <v>13</v>
      </c>
    </row>
    <row r="11" spans="2:22" ht="16.5" customHeight="1" x14ac:dyDescent="0.2">
      <c r="B11" s="68" t="s">
        <v>1</v>
      </c>
      <c r="C11" s="9">
        <v>12</v>
      </c>
      <c r="D11" s="9">
        <v>12</v>
      </c>
      <c r="E11" s="9" t="s">
        <v>203</v>
      </c>
      <c r="F11" s="9" t="s">
        <v>203</v>
      </c>
      <c r="G11" s="9" t="s">
        <v>203</v>
      </c>
      <c r="H11" s="9" t="s">
        <v>203</v>
      </c>
    </row>
    <row r="12" spans="2:22" ht="16.5" customHeight="1" x14ac:dyDescent="0.2">
      <c r="B12" s="68" t="s">
        <v>2</v>
      </c>
      <c r="C12" s="9">
        <v>14</v>
      </c>
      <c r="D12" s="9">
        <v>14</v>
      </c>
      <c r="E12" s="9">
        <v>9</v>
      </c>
      <c r="F12" s="9" t="s">
        <v>203</v>
      </c>
      <c r="G12" s="9" t="s">
        <v>203</v>
      </c>
      <c r="H12" s="9" t="s">
        <v>203</v>
      </c>
    </row>
    <row r="13" spans="2:22" ht="16.5" customHeight="1" x14ac:dyDescent="0.2">
      <c r="B13" s="68" t="s">
        <v>3</v>
      </c>
      <c r="C13" s="9">
        <v>8</v>
      </c>
      <c r="D13" s="9">
        <v>9</v>
      </c>
      <c r="E13" s="9">
        <v>6</v>
      </c>
      <c r="F13" s="9" t="s">
        <v>203</v>
      </c>
      <c r="G13" s="9" t="s">
        <v>203</v>
      </c>
      <c r="H13" s="9" t="s">
        <v>203</v>
      </c>
    </row>
    <row r="14" spans="2:22" ht="16.5" customHeight="1" x14ac:dyDescent="0.2">
      <c r="B14" s="68" t="s">
        <v>4</v>
      </c>
      <c r="C14" s="9">
        <v>9</v>
      </c>
      <c r="D14" s="9">
        <v>11</v>
      </c>
      <c r="E14" s="9">
        <v>7</v>
      </c>
      <c r="F14" s="9" t="s">
        <v>203</v>
      </c>
      <c r="G14" s="9" t="s">
        <v>203</v>
      </c>
      <c r="H14" s="9" t="s">
        <v>203</v>
      </c>
    </row>
    <row r="15" spans="2:22" ht="16.5" customHeight="1" x14ac:dyDescent="0.2">
      <c r="B15" s="68" t="s">
        <v>5</v>
      </c>
      <c r="C15" s="9">
        <v>14</v>
      </c>
      <c r="D15" s="9">
        <v>16</v>
      </c>
      <c r="E15" s="9">
        <v>9</v>
      </c>
      <c r="F15" s="9" t="s">
        <v>203</v>
      </c>
      <c r="G15" s="9" t="s">
        <v>203</v>
      </c>
      <c r="H15" s="9">
        <v>18</v>
      </c>
    </row>
    <row r="16" spans="2:22" ht="16.5" customHeight="1" x14ac:dyDescent="0.2">
      <c r="B16" s="68" t="s">
        <v>6</v>
      </c>
      <c r="C16" s="9" t="s">
        <v>203</v>
      </c>
      <c r="D16" s="9" t="s">
        <v>203</v>
      </c>
      <c r="E16" s="9" t="s">
        <v>203</v>
      </c>
      <c r="F16" s="9" t="s">
        <v>203</v>
      </c>
      <c r="G16" s="9" t="s">
        <v>203</v>
      </c>
      <c r="H16" s="9" t="s">
        <v>203</v>
      </c>
    </row>
    <row r="17" spans="2:8" ht="16.5" customHeight="1" x14ac:dyDescent="0.2">
      <c r="B17" s="68" t="s">
        <v>7</v>
      </c>
      <c r="C17" s="9" t="s">
        <v>203</v>
      </c>
      <c r="D17" s="9" t="s">
        <v>203</v>
      </c>
      <c r="E17" s="9" t="s">
        <v>203</v>
      </c>
      <c r="F17" s="9" t="s">
        <v>203</v>
      </c>
      <c r="G17" s="9" t="s">
        <v>203</v>
      </c>
      <c r="H17" s="9" t="s">
        <v>203</v>
      </c>
    </row>
    <row r="18" spans="2:8" ht="16.5" customHeight="1" x14ac:dyDescent="0.2">
      <c r="B18" s="68" t="s">
        <v>8</v>
      </c>
      <c r="C18" s="9">
        <v>11</v>
      </c>
      <c r="D18" s="9">
        <v>12</v>
      </c>
      <c r="E18" s="9">
        <v>10</v>
      </c>
      <c r="F18" s="9">
        <v>7</v>
      </c>
      <c r="G18" s="9" t="s">
        <v>203</v>
      </c>
      <c r="H18" s="9">
        <v>1</v>
      </c>
    </row>
    <row r="19" spans="2:8" ht="16.5" customHeight="1" x14ac:dyDescent="0.2">
      <c r="B19" s="68" t="s">
        <v>9</v>
      </c>
      <c r="C19" s="9">
        <v>10</v>
      </c>
      <c r="D19" s="9">
        <v>10</v>
      </c>
      <c r="E19" s="9" t="s">
        <v>203</v>
      </c>
      <c r="F19" s="9" t="s">
        <v>203</v>
      </c>
      <c r="G19" s="9" t="s">
        <v>203</v>
      </c>
      <c r="H19" s="9" t="s">
        <v>203</v>
      </c>
    </row>
    <row r="20" spans="2:8" ht="16.5" customHeight="1" x14ac:dyDescent="0.2">
      <c r="B20" s="68" t="s">
        <v>10</v>
      </c>
      <c r="C20" s="9">
        <v>7</v>
      </c>
      <c r="D20" s="9">
        <v>6</v>
      </c>
      <c r="E20" s="9">
        <v>10</v>
      </c>
      <c r="F20" s="9">
        <v>1</v>
      </c>
      <c r="G20" s="9" t="s">
        <v>203</v>
      </c>
      <c r="H20" s="9" t="s">
        <v>203</v>
      </c>
    </row>
    <row r="21" spans="2:8" ht="16.5" customHeight="1" x14ac:dyDescent="0.2">
      <c r="B21" s="68" t="s">
        <v>11</v>
      </c>
      <c r="C21" s="9">
        <v>11</v>
      </c>
      <c r="D21" s="9">
        <v>11</v>
      </c>
      <c r="E21" s="9">
        <v>12</v>
      </c>
      <c r="F21" s="9" t="s">
        <v>203</v>
      </c>
      <c r="G21" s="9" t="s">
        <v>203</v>
      </c>
      <c r="H21" s="9" t="s">
        <v>203</v>
      </c>
    </row>
    <row r="22" spans="2:8" ht="9" customHeight="1" x14ac:dyDescent="0.2"/>
    <row r="23" spans="2:8" ht="3" customHeight="1" x14ac:dyDescent="0.2">
      <c r="B23" s="81"/>
      <c r="C23" s="81"/>
      <c r="D23" s="81"/>
      <c r="E23" s="81"/>
      <c r="F23" s="81"/>
      <c r="G23" s="81"/>
      <c r="H23" s="81"/>
    </row>
    <row r="24" spans="2:8" ht="9" customHeight="1" x14ac:dyDescent="0.2">
      <c r="F24" s="38"/>
    </row>
    <row r="25" spans="2:8" ht="13.5" customHeight="1" x14ac:dyDescent="0.2">
      <c r="B25" s="159" t="s">
        <v>145</v>
      </c>
      <c r="C25" s="159"/>
      <c r="D25" s="159"/>
      <c r="E25" s="159"/>
      <c r="F25" s="159"/>
      <c r="G25" s="159"/>
      <c r="H25" s="159"/>
    </row>
    <row r="26" spans="2:8" ht="13.5" customHeight="1" x14ac:dyDescent="0.2"/>
    <row r="27" spans="2:8" ht="13.5" customHeight="1" x14ac:dyDescent="0.2"/>
    <row r="31" spans="2:8" x14ac:dyDescent="0.2">
      <c r="C31" s="22"/>
      <c r="D31" s="22"/>
      <c r="E31" s="22"/>
      <c r="F31" s="22"/>
      <c r="G31" s="22"/>
      <c r="H31" s="22"/>
    </row>
    <row r="32" spans="2:8" x14ac:dyDescent="0.2">
      <c r="C32" s="22"/>
      <c r="D32" s="22"/>
      <c r="E32" s="22"/>
      <c r="F32" s="22"/>
      <c r="G32" s="22"/>
      <c r="H32" s="22"/>
    </row>
    <row r="33" spans="3:8" x14ac:dyDescent="0.2">
      <c r="C33" s="22"/>
      <c r="D33" s="22"/>
      <c r="E33" s="22"/>
      <c r="F33" s="22"/>
      <c r="G33" s="22"/>
      <c r="H33" s="22"/>
    </row>
    <row r="34" spans="3:8" x14ac:dyDescent="0.2">
      <c r="C34" s="22"/>
      <c r="D34" s="22"/>
      <c r="E34" s="22"/>
      <c r="F34" s="22"/>
      <c r="G34" s="22"/>
      <c r="H34" s="22"/>
    </row>
    <row r="35" spans="3:8" x14ac:dyDescent="0.2">
      <c r="C35" s="22"/>
      <c r="D35" s="22"/>
      <c r="E35" s="22"/>
      <c r="F35" s="22"/>
      <c r="G35" s="22"/>
      <c r="H35" s="22"/>
    </row>
    <row r="36" spans="3:8" x14ac:dyDescent="0.2">
      <c r="C36" s="22"/>
      <c r="D36" s="22"/>
      <c r="E36" s="22"/>
      <c r="F36" s="22"/>
      <c r="G36" s="22"/>
      <c r="H36" s="22"/>
    </row>
    <row r="37" spans="3:8" x14ac:dyDescent="0.2">
      <c r="C37" s="22"/>
      <c r="D37" s="22"/>
      <c r="E37" s="22"/>
      <c r="F37" s="22"/>
      <c r="G37" s="22"/>
      <c r="H37" s="22"/>
    </row>
    <row r="38" spans="3:8" x14ac:dyDescent="0.2">
      <c r="C38" s="22"/>
      <c r="D38" s="22"/>
      <c r="E38" s="22"/>
      <c r="F38" s="22"/>
      <c r="G38" s="22"/>
      <c r="H38" s="22"/>
    </row>
    <row r="39" spans="3:8" x14ac:dyDescent="0.2">
      <c r="C39" s="22"/>
      <c r="D39" s="22"/>
      <c r="E39" s="22"/>
      <c r="F39" s="22"/>
      <c r="G39" s="22"/>
      <c r="H39" s="22"/>
    </row>
    <row r="40" spans="3:8" x14ac:dyDescent="0.2">
      <c r="C40" s="22"/>
      <c r="D40" s="22"/>
      <c r="E40" s="22"/>
      <c r="F40" s="22"/>
      <c r="G40" s="22"/>
      <c r="H40" s="22"/>
    </row>
    <row r="41" spans="3:8" x14ac:dyDescent="0.2">
      <c r="C41" s="22"/>
      <c r="D41" s="22"/>
      <c r="E41" s="22"/>
      <c r="F41" s="22"/>
      <c r="G41" s="22"/>
      <c r="H41" s="22"/>
    </row>
    <row r="42" spans="3:8" x14ac:dyDescent="0.2">
      <c r="C42" s="22"/>
    </row>
    <row r="43" spans="3:8" x14ac:dyDescent="0.2">
      <c r="C43" s="22"/>
    </row>
  </sheetData>
  <mergeCells count="7">
    <mergeCell ref="B1:H1"/>
    <mergeCell ref="B3:H3"/>
    <mergeCell ref="B25:H25"/>
    <mergeCell ref="B5:H5"/>
    <mergeCell ref="B7:B9"/>
    <mergeCell ref="C7:H7"/>
    <mergeCell ref="C9:H9"/>
  </mergeCells>
  <phoneticPr fontId="0" type="noConversion"/>
  <conditionalFormatting sqref="B25">
    <cfRule type="cellIs" dxfId="5" priority="1" stopIfTrue="1" operator="equal">
      <formula>1</formula>
    </cfRule>
    <cfRule type="cellIs" dxfId="4" priority="2" stopIfTrue="1" operator="equal">
      <formula>2</formula>
    </cfRule>
  </conditionalFormatting>
  <hyperlinks>
    <hyperlink ref="J6" location="Indice!A1" display="Indice!A1" xr:uid="{00000000-0004-0000-1D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1:V41"/>
  <sheetViews>
    <sheetView showGridLines="0" workbookViewId="0">
      <selection activeCell="B5" sqref="B5:F5"/>
    </sheetView>
  </sheetViews>
  <sheetFormatPr defaultRowHeight="11.25" x14ac:dyDescent="0.2"/>
  <cols>
    <col min="1" max="1" width="6.7109375" style="12" customWidth="1"/>
    <col min="2" max="2" width="20.7109375" style="12" customWidth="1"/>
    <col min="3" max="6" width="22.7109375" style="12" customWidth="1"/>
    <col min="7" max="7" width="6.7109375" style="12" customWidth="1"/>
    <col min="8" max="8" width="12.85546875" style="12" bestFit="1" customWidth="1"/>
    <col min="9" max="16384" width="9.140625" style="12"/>
  </cols>
  <sheetData>
    <row r="1" spans="2:22" s="74" customFormat="1" ht="15" customHeight="1" x14ac:dyDescent="0.2">
      <c r="B1" s="160" t="s">
        <v>115</v>
      </c>
      <c r="C1" s="160"/>
      <c r="D1" s="160"/>
      <c r="E1" s="160"/>
      <c r="F1" s="160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2:22" s="74" customFormat="1" ht="15" customHeight="1" x14ac:dyDescent="0.2"/>
    <row r="3" spans="2:22" s="74" customFormat="1" ht="15" customHeight="1" x14ac:dyDescent="0.2">
      <c r="B3" s="160" t="s">
        <v>118</v>
      </c>
      <c r="C3" s="160"/>
      <c r="D3" s="160"/>
      <c r="E3" s="160"/>
      <c r="F3" s="160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4" spans="2:22" s="74" customFormat="1" ht="15" customHeight="1" x14ac:dyDescent="0.2"/>
    <row r="5" spans="2:22" ht="15" customHeight="1" x14ac:dyDescent="0.2">
      <c r="B5" s="158" t="s">
        <v>200</v>
      </c>
      <c r="C5" s="158"/>
      <c r="D5" s="158"/>
      <c r="E5" s="158"/>
      <c r="F5" s="158"/>
    </row>
    <row r="6" spans="2:22" ht="15" customHeight="1" x14ac:dyDescent="0.2">
      <c r="F6" s="26" t="s">
        <v>82</v>
      </c>
      <c r="H6" s="67" t="s">
        <v>75</v>
      </c>
    </row>
    <row r="7" spans="2:22" ht="21" customHeight="1" x14ac:dyDescent="0.2">
      <c r="B7" s="176"/>
      <c r="C7" s="163" t="s">
        <v>86</v>
      </c>
      <c r="D7" s="163"/>
      <c r="E7" s="163"/>
      <c r="F7" s="164"/>
    </row>
    <row r="8" spans="2:22" s="15" customFormat="1" ht="39.75" customHeight="1" x14ac:dyDescent="0.2">
      <c r="B8" s="176"/>
      <c r="C8" s="93" t="s">
        <v>80</v>
      </c>
      <c r="D8" s="93" t="s">
        <v>79</v>
      </c>
      <c r="E8" s="93" t="s">
        <v>81</v>
      </c>
      <c r="F8" s="91" t="s">
        <v>42</v>
      </c>
    </row>
    <row r="9" spans="2:22" s="15" customFormat="1" ht="21" customHeight="1" x14ac:dyDescent="0.2">
      <c r="B9" s="176"/>
      <c r="C9" s="163" t="s">
        <v>83</v>
      </c>
      <c r="D9" s="163"/>
      <c r="E9" s="163"/>
      <c r="F9" s="164"/>
    </row>
    <row r="10" spans="2:22" s="15" customFormat="1" ht="21" customHeight="1" x14ac:dyDescent="0.2">
      <c r="B10" s="49" t="s">
        <v>128</v>
      </c>
      <c r="C10" s="15">
        <v>10</v>
      </c>
      <c r="D10" s="15">
        <v>10</v>
      </c>
      <c r="E10" s="15">
        <v>15</v>
      </c>
      <c r="F10" s="15">
        <v>6</v>
      </c>
    </row>
    <row r="11" spans="2:22" ht="16.5" customHeight="1" x14ac:dyDescent="0.2">
      <c r="B11" s="68" t="s">
        <v>1</v>
      </c>
      <c r="C11" s="9">
        <v>12</v>
      </c>
      <c r="D11" s="9">
        <v>12</v>
      </c>
      <c r="E11" s="9" t="s">
        <v>203</v>
      </c>
      <c r="F11" s="9" t="s">
        <v>203</v>
      </c>
    </row>
    <row r="12" spans="2:22" ht="16.5" customHeight="1" x14ac:dyDescent="0.2">
      <c r="B12" s="68" t="s">
        <v>2</v>
      </c>
      <c r="C12" s="9">
        <v>11</v>
      </c>
      <c r="D12" s="9">
        <v>12</v>
      </c>
      <c r="E12" s="9">
        <v>20</v>
      </c>
      <c r="F12" s="9" t="s">
        <v>203</v>
      </c>
    </row>
    <row r="13" spans="2:22" ht="16.5" customHeight="1" x14ac:dyDescent="0.2">
      <c r="B13" s="68" t="s">
        <v>3</v>
      </c>
      <c r="C13" s="9">
        <v>7</v>
      </c>
      <c r="D13" s="9">
        <v>8</v>
      </c>
      <c r="E13" s="9">
        <v>14</v>
      </c>
      <c r="F13" s="9">
        <v>5</v>
      </c>
    </row>
    <row r="14" spans="2:22" ht="16.5" customHeight="1" x14ac:dyDescent="0.2">
      <c r="B14" s="68" t="s">
        <v>4</v>
      </c>
      <c r="C14" s="9">
        <v>10</v>
      </c>
      <c r="D14" s="9" t="s">
        <v>203</v>
      </c>
      <c r="E14" s="9" t="s">
        <v>203</v>
      </c>
      <c r="F14" s="9">
        <v>6</v>
      </c>
    </row>
    <row r="15" spans="2:22" ht="16.5" customHeight="1" x14ac:dyDescent="0.2">
      <c r="B15" s="68" t="s">
        <v>5</v>
      </c>
      <c r="C15" s="9">
        <v>15</v>
      </c>
      <c r="D15" s="9">
        <v>12</v>
      </c>
      <c r="E15" s="9" t="s">
        <v>203</v>
      </c>
      <c r="F15" s="9">
        <v>11</v>
      </c>
    </row>
    <row r="16" spans="2:22" ht="16.5" customHeight="1" x14ac:dyDescent="0.2">
      <c r="B16" s="68" t="s">
        <v>6</v>
      </c>
      <c r="C16" s="9" t="s">
        <v>203</v>
      </c>
      <c r="D16" s="9" t="s">
        <v>203</v>
      </c>
      <c r="E16" s="9" t="s">
        <v>203</v>
      </c>
      <c r="F16" s="9" t="s">
        <v>203</v>
      </c>
    </row>
    <row r="17" spans="2:6" ht="16.5" customHeight="1" x14ac:dyDescent="0.2">
      <c r="B17" s="68" t="s">
        <v>7</v>
      </c>
      <c r="C17" s="9" t="s">
        <v>203</v>
      </c>
      <c r="D17" s="9" t="s">
        <v>203</v>
      </c>
      <c r="E17" s="9" t="s">
        <v>203</v>
      </c>
      <c r="F17" s="9" t="s">
        <v>203</v>
      </c>
    </row>
    <row r="18" spans="2:6" ht="16.5" customHeight="1" x14ac:dyDescent="0.2">
      <c r="B18" s="68" t="s">
        <v>8</v>
      </c>
      <c r="C18" s="9">
        <v>10</v>
      </c>
      <c r="D18" s="9">
        <v>12</v>
      </c>
      <c r="E18" s="9">
        <v>17</v>
      </c>
      <c r="F18" s="9">
        <v>6</v>
      </c>
    </row>
    <row r="19" spans="2:6" ht="16.5" customHeight="1" x14ac:dyDescent="0.2">
      <c r="B19" s="68" t="s">
        <v>9</v>
      </c>
      <c r="C19" s="9">
        <v>10</v>
      </c>
      <c r="D19" s="9" t="s">
        <v>203</v>
      </c>
      <c r="E19" s="9" t="s">
        <v>203</v>
      </c>
      <c r="F19" s="9" t="s">
        <v>203</v>
      </c>
    </row>
    <row r="20" spans="2:6" ht="16.5" customHeight="1" x14ac:dyDescent="0.2">
      <c r="B20" s="68" t="s">
        <v>10</v>
      </c>
      <c r="C20" s="9">
        <v>8</v>
      </c>
      <c r="D20" s="9" t="s">
        <v>203</v>
      </c>
      <c r="E20" s="9" t="s">
        <v>203</v>
      </c>
      <c r="F20" s="9">
        <v>5</v>
      </c>
    </row>
    <row r="21" spans="2:6" ht="16.5" customHeight="1" x14ac:dyDescent="0.2">
      <c r="B21" s="68" t="s">
        <v>11</v>
      </c>
      <c r="C21" s="9">
        <v>12</v>
      </c>
      <c r="D21" s="9" t="s">
        <v>203</v>
      </c>
      <c r="E21" s="9" t="s">
        <v>203</v>
      </c>
      <c r="F21" s="9">
        <v>8</v>
      </c>
    </row>
    <row r="22" spans="2:6" ht="9" customHeight="1" x14ac:dyDescent="0.2"/>
    <row r="23" spans="2:6" ht="3" customHeight="1" x14ac:dyDescent="0.2">
      <c r="B23" s="81"/>
      <c r="C23" s="81"/>
      <c r="D23" s="81"/>
      <c r="E23" s="81"/>
      <c r="F23" s="81"/>
    </row>
    <row r="24" spans="2:6" ht="9" customHeight="1" x14ac:dyDescent="0.2"/>
    <row r="25" spans="2:6" ht="13.5" customHeight="1" x14ac:dyDescent="0.2">
      <c r="B25" s="159" t="s">
        <v>146</v>
      </c>
      <c r="C25" s="159"/>
      <c r="D25" s="159"/>
      <c r="E25" s="159"/>
      <c r="F25" s="159"/>
    </row>
    <row r="26" spans="2:6" ht="13.5" customHeight="1" x14ac:dyDescent="0.2"/>
    <row r="31" spans="2:6" x14ac:dyDescent="0.2">
      <c r="C31" s="22"/>
      <c r="D31" s="22"/>
      <c r="E31" s="22"/>
      <c r="F31" s="22"/>
    </row>
    <row r="32" spans="2:6" x14ac:dyDescent="0.2">
      <c r="C32" s="22"/>
      <c r="D32" s="22"/>
      <c r="E32" s="22"/>
      <c r="F32" s="22"/>
    </row>
    <row r="33" spans="3:6" x14ac:dyDescent="0.2">
      <c r="C33" s="22"/>
      <c r="D33" s="22"/>
      <c r="E33" s="22"/>
      <c r="F33" s="22"/>
    </row>
    <row r="34" spans="3:6" x14ac:dyDescent="0.2">
      <c r="C34" s="22"/>
      <c r="D34" s="22"/>
      <c r="E34" s="22"/>
      <c r="F34" s="22"/>
    </row>
    <row r="35" spans="3:6" x14ac:dyDescent="0.2">
      <c r="C35" s="22"/>
      <c r="D35" s="22"/>
      <c r="E35" s="22"/>
      <c r="F35" s="22"/>
    </row>
    <row r="36" spans="3:6" x14ac:dyDescent="0.2">
      <c r="C36" s="22"/>
      <c r="D36" s="22"/>
      <c r="E36" s="22"/>
      <c r="F36" s="22"/>
    </row>
    <row r="37" spans="3:6" x14ac:dyDescent="0.2">
      <c r="C37" s="22"/>
      <c r="D37" s="22"/>
      <c r="E37" s="22"/>
      <c r="F37" s="22"/>
    </row>
    <row r="38" spans="3:6" x14ac:dyDescent="0.2">
      <c r="C38" s="22"/>
      <c r="D38" s="22"/>
      <c r="E38" s="22"/>
      <c r="F38" s="22"/>
    </row>
    <row r="39" spans="3:6" x14ac:dyDescent="0.2">
      <c r="C39" s="22"/>
      <c r="D39" s="22"/>
      <c r="E39" s="22"/>
      <c r="F39" s="22"/>
    </row>
    <row r="40" spans="3:6" x14ac:dyDescent="0.2">
      <c r="C40" s="22"/>
      <c r="D40" s="22"/>
      <c r="E40" s="22"/>
      <c r="F40" s="22"/>
    </row>
    <row r="41" spans="3:6" x14ac:dyDescent="0.2">
      <c r="C41" s="22"/>
      <c r="D41" s="22"/>
      <c r="E41" s="22"/>
      <c r="F41" s="22"/>
    </row>
  </sheetData>
  <mergeCells count="7">
    <mergeCell ref="B1:F1"/>
    <mergeCell ref="B3:F3"/>
    <mergeCell ref="B25:F25"/>
    <mergeCell ref="B5:F5"/>
    <mergeCell ref="B7:B9"/>
    <mergeCell ref="C7:F7"/>
    <mergeCell ref="C9:F9"/>
  </mergeCells>
  <phoneticPr fontId="0" type="noConversion"/>
  <conditionalFormatting sqref="B25">
    <cfRule type="cellIs" dxfId="3" priority="1" stopIfTrue="1" operator="equal">
      <formula>1</formula>
    </cfRule>
    <cfRule type="cellIs" dxfId="2" priority="2" stopIfTrue="1" operator="equal">
      <formula>2</formula>
    </cfRule>
  </conditionalFormatting>
  <hyperlinks>
    <hyperlink ref="H6" location="Indice!A1" display="Indice!A1" xr:uid="{00000000-0004-0000-1E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1:V29"/>
  <sheetViews>
    <sheetView showGridLines="0" workbookViewId="0">
      <selection activeCell="B5" sqref="B5:H5"/>
    </sheetView>
  </sheetViews>
  <sheetFormatPr defaultRowHeight="11.25" x14ac:dyDescent="0.2"/>
  <cols>
    <col min="1" max="1" width="6.7109375" style="12" customWidth="1"/>
    <col min="2" max="2" width="20.7109375" style="12" customWidth="1"/>
    <col min="3" max="8" width="16.7109375" style="12" customWidth="1"/>
    <col min="9" max="9" width="6.7109375" style="12" customWidth="1"/>
    <col min="10" max="10" width="12.85546875" style="12" bestFit="1" customWidth="1"/>
    <col min="11" max="16384" width="9.140625" style="12"/>
  </cols>
  <sheetData>
    <row r="1" spans="2:22" s="74" customFormat="1" ht="15" customHeight="1" x14ac:dyDescent="0.2">
      <c r="B1" s="160" t="s">
        <v>115</v>
      </c>
      <c r="C1" s="160"/>
      <c r="D1" s="160"/>
      <c r="E1" s="160"/>
      <c r="F1" s="160"/>
      <c r="G1" s="160"/>
      <c r="H1" s="160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2:22" s="74" customFormat="1" ht="15" customHeight="1" x14ac:dyDescent="0.2"/>
    <row r="3" spans="2:22" s="74" customFormat="1" ht="15" customHeight="1" x14ac:dyDescent="0.2">
      <c r="B3" s="160" t="s">
        <v>118</v>
      </c>
      <c r="C3" s="160"/>
      <c r="D3" s="160"/>
      <c r="E3" s="160"/>
      <c r="F3" s="160"/>
      <c r="G3" s="160"/>
      <c r="H3" s="160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4" spans="2:22" s="74" customFormat="1" ht="15" customHeight="1" x14ac:dyDescent="0.2"/>
    <row r="5" spans="2:22" ht="27" customHeight="1" x14ac:dyDescent="0.2">
      <c r="B5" s="158" t="s">
        <v>201</v>
      </c>
      <c r="C5" s="158"/>
      <c r="D5" s="158"/>
      <c r="E5" s="158"/>
      <c r="F5" s="158"/>
      <c r="G5" s="158"/>
      <c r="H5" s="158"/>
    </row>
    <row r="6" spans="2:22" ht="15" customHeight="1" x14ac:dyDescent="0.2">
      <c r="H6" s="26" t="s">
        <v>82</v>
      </c>
      <c r="J6" s="67" t="s">
        <v>75</v>
      </c>
    </row>
    <row r="7" spans="2:22" ht="21" customHeight="1" x14ac:dyDescent="0.2">
      <c r="B7" s="176"/>
      <c r="C7" s="163" t="s">
        <v>86</v>
      </c>
      <c r="D7" s="163"/>
      <c r="E7" s="163"/>
      <c r="F7" s="163"/>
      <c r="G7" s="163"/>
      <c r="H7" s="164"/>
    </row>
    <row r="8" spans="2:22" s="15" customFormat="1" ht="21" customHeight="1" x14ac:dyDescent="0.2">
      <c r="B8" s="176"/>
      <c r="C8" s="79" t="s">
        <v>84</v>
      </c>
      <c r="D8" s="79" t="s">
        <v>85</v>
      </c>
      <c r="E8" s="79" t="s">
        <v>43</v>
      </c>
      <c r="F8" s="79" t="s">
        <v>44</v>
      </c>
      <c r="G8" s="79" t="s">
        <v>45</v>
      </c>
      <c r="H8" s="80" t="s">
        <v>46</v>
      </c>
    </row>
    <row r="9" spans="2:22" s="15" customFormat="1" ht="21" customHeight="1" x14ac:dyDescent="0.2">
      <c r="B9" s="176"/>
      <c r="C9" s="163" t="s">
        <v>83</v>
      </c>
      <c r="D9" s="163"/>
      <c r="E9" s="163"/>
      <c r="F9" s="163"/>
      <c r="G9" s="163"/>
      <c r="H9" s="164"/>
    </row>
    <row r="10" spans="2:22" s="15" customFormat="1" ht="21" customHeight="1" x14ac:dyDescent="0.2">
      <c r="B10" s="49" t="s">
        <v>128</v>
      </c>
      <c r="C10" s="29">
        <v>11</v>
      </c>
      <c r="D10" s="7">
        <v>11</v>
      </c>
      <c r="E10" s="7">
        <v>16</v>
      </c>
      <c r="F10" s="7">
        <v>12</v>
      </c>
      <c r="G10" s="7">
        <v>18</v>
      </c>
      <c r="H10" s="7">
        <v>26</v>
      </c>
    </row>
    <row r="11" spans="2:22" ht="16.5" customHeight="1" x14ac:dyDescent="0.2">
      <c r="B11" s="68" t="s">
        <v>1</v>
      </c>
      <c r="C11" s="31">
        <v>12</v>
      </c>
      <c r="D11" s="9">
        <v>12</v>
      </c>
      <c r="E11" s="9" t="s">
        <v>203</v>
      </c>
      <c r="F11" s="9" t="s">
        <v>203</v>
      </c>
      <c r="G11" s="9" t="s">
        <v>203</v>
      </c>
      <c r="H11" s="9" t="s">
        <v>203</v>
      </c>
    </row>
    <row r="12" spans="2:22" ht="16.5" customHeight="1" x14ac:dyDescent="0.2">
      <c r="B12" s="68" t="s">
        <v>2</v>
      </c>
      <c r="C12" s="145">
        <v>12</v>
      </c>
      <c r="D12" s="9">
        <v>12</v>
      </c>
      <c r="E12" s="9">
        <v>22</v>
      </c>
      <c r="F12" s="9">
        <v>12</v>
      </c>
      <c r="G12" s="9" t="s">
        <v>203</v>
      </c>
      <c r="H12" s="9">
        <v>24</v>
      </c>
    </row>
    <row r="13" spans="2:22" ht="16.5" customHeight="1" x14ac:dyDescent="0.2">
      <c r="B13" s="68" t="s">
        <v>3</v>
      </c>
      <c r="C13" s="145">
        <v>8</v>
      </c>
      <c r="D13" s="9">
        <v>10</v>
      </c>
      <c r="E13" s="9">
        <v>14</v>
      </c>
      <c r="F13" s="9">
        <v>12</v>
      </c>
      <c r="G13" s="9" t="s">
        <v>203</v>
      </c>
      <c r="H13" s="9">
        <v>27</v>
      </c>
    </row>
    <row r="14" spans="2:22" ht="16.5" customHeight="1" x14ac:dyDescent="0.2">
      <c r="B14" s="68" t="s">
        <v>4</v>
      </c>
      <c r="C14" s="145">
        <v>12</v>
      </c>
      <c r="D14" s="9" t="s">
        <v>203</v>
      </c>
      <c r="E14" s="9" t="s">
        <v>203</v>
      </c>
      <c r="F14" s="9" t="s">
        <v>203</v>
      </c>
      <c r="G14" s="9" t="s">
        <v>203</v>
      </c>
      <c r="H14" s="9" t="s">
        <v>203</v>
      </c>
    </row>
    <row r="15" spans="2:22" ht="16.5" customHeight="1" x14ac:dyDescent="0.2">
      <c r="B15" s="68" t="s">
        <v>5</v>
      </c>
      <c r="C15" s="145">
        <v>18</v>
      </c>
      <c r="D15" s="9">
        <v>12</v>
      </c>
      <c r="E15" s="9" t="s">
        <v>203</v>
      </c>
      <c r="F15" s="9" t="s">
        <v>203</v>
      </c>
      <c r="G15" s="9" t="s">
        <v>203</v>
      </c>
      <c r="H15" s="9" t="s">
        <v>203</v>
      </c>
    </row>
    <row r="16" spans="2:22" ht="16.5" customHeight="1" x14ac:dyDescent="0.2">
      <c r="B16" s="68" t="s">
        <v>6</v>
      </c>
      <c r="C16" s="9" t="s">
        <v>203</v>
      </c>
      <c r="D16" s="9" t="s">
        <v>203</v>
      </c>
      <c r="E16" s="9" t="s">
        <v>203</v>
      </c>
      <c r="F16" s="9" t="s">
        <v>203</v>
      </c>
      <c r="G16" s="9" t="s">
        <v>203</v>
      </c>
      <c r="H16" s="9" t="s">
        <v>203</v>
      </c>
      <c r="I16" s="15"/>
    </row>
    <row r="17" spans="2:9" ht="16.5" customHeight="1" x14ac:dyDescent="0.2">
      <c r="B17" s="68" t="s">
        <v>7</v>
      </c>
      <c r="C17" s="9" t="s">
        <v>203</v>
      </c>
      <c r="D17" s="9" t="s">
        <v>203</v>
      </c>
      <c r="E17" s="9" t="s">
        <v>203</v>
      </c>
      <c r="F17" s="9" t="s">
        <v>203</v>
      </c>
      <c r="G17" s="9" t="s">
        <v>203</v>
      </c>
      <c r="H17" s="9" t="s">
        <v>203</v>
      </c>
      <c r="I17" s="15"/>
    </row>
    <row r="18" spans="2:9" ht="16.5" customHeight="1" x14ac:dyDescent="0.2">
      <c r="B18" s="68" t="s">
        <v>8</v>
      </c>
      <c r="C18" s="145">
        <v>11</v>
      </c>
      <c r="D18" s="9">
        <v>12</v>
      </c>
      <c r="E18" s="9">
        <v>16</v>
      </c>
      <c r="F18" s="9" t="s">
        <v>203</v>
      </c>
      <c r="G18" s="9">
        <v>18</v>
      </c>
      <c r="H18" s="9" t="s">
        <v>203</v>
      </c>
      <c r="I18" s="15"/>
    </row>
    <row r="19" spans="2:9" ht="16.5" customHeight="1" x14ac:dyDescent="0.2">
      <c r="B19" s="68" t="s">
        <v>9</v>
      </c>
      <c r="C19" s="9">
        <v>10</v>
      </c>
      <c r="D19" s="9" t="s">
        <v>203</v>
      </c>
      <c r="E19" s="9" t="s">
        <v>203</v>
      </c>
      <c r="F19" s="9" t="s">
        <v>203</v>
      </c>
      <c r="G19" s="9" t="s">
        <v>203</v>
      </c>
      <c r="H19" s="9" t="s">
        <v>203</v>
      </c>
      <c r="I19" s="15"/>
    </row>
    <row r="20" spans="2:9" ht="16.5" customHeight="1" x14ac:dyDescent="0.2">
      <c r="B20" s="68" t="s">
        <v>10</v>
      </c>
      <c r="C20" s="9">
        <v>6</v>
      </c>
      <c r="D20" s="9" t="s">
        <v>203</v>
      </c>
      <c r="E20" s="9" t="s">
        <v>203</v>
      </c>
      <c r="F20" s="9" t="s">
        <v>203</v>
      </c>
      <c r="G20" s="9" t="s">
        <v>203</v>
      </c>
      <c r="H20" s="9" t="s">
        <v>203</v>
      </c>
      <c r="I20" s="15"/>
    </row>
    <row r="21" spans="2:9" ht="16.5" customHeight="1" x14ac:dyDescent="0.2">
      <c r="B21" s="68" t="s">
        <v>11</v>
      </c>
      <c r="C21" s="145">
        <v>12</v>
      </c>
      <c r="D21" s="9" t="s">
        <v>203</v>
      </c>
      <c r="E21" s="9" t="s">
        <v>203</v>
      </c>
      <c r="F21" s="9" t="s">
        <v>203</v>
      </c>
      <c r="G21" s="9" t="s">
        <v>203</v>
      </c>
      <c r="H21" s="9" t="s">
        <v>203</v>
      </c>
      <c r="I21" s="15"/>
    </row>
    <row r="22" spans="2:9" ht="9" customHeight="1" x14ac:dyDescent="0.2">
      <c r="E22" s="15"/>
      <c r="F22" s="15"/>
      <c r="G22" s="15"/>
      <c r="H22" s="15"/>
      <c r="I22" s="15"/>
    </row>
    <row r="23" spans="2:9" ht="3" customHeight="1" x14ac:dyDescent="0.2">
      <c r="B23" s="81"/>
      <c r="C23" s="81"/>
      <c r="D23" s="81"/>
      <c r="E23" s="99"/>
      <c r="F23" s="99"/>
      <c r="G23" s="99"/>
      <c r="H23" s="99"/>
      <c r="I23" s="15"/>
    </row>
    <row r="24" spans="2:9" ht="9" customHeight="1" x14ac:dyDescent="0.2"/>
    <row r="25" spans="2:9" ht="13.5" customHeight="1" x14ac:dyDescent="0.2">
      <c r="B25" s="159" t="s">
        <v>146</v>
      </c>
      <c r="C25" s="159"/>
      <c r="D25" s="159"/>
      <c r="E25" s="159"/>
      <c r="F25" s="159"/>
      <c r="G25" s="159"/>
      <c r="H25" s="159"/>
    </row>
    <row r="26" spans="2:9" ht="13.5" customHeight="1" x14ac:dyDescent="0.2"/>
    <row r="29" spans="2:9" x14ac:dyDescent="0.2">
      <c r="C29" s="14"/>
      <c r="D29" s="14"/>
      <c r="E29" s="14"/>
      <c r="F29" s="14"/>
      <c r="G29" s="14"/>
      <c r="H29" s="14"/>
    </row>
  </sheetData>
  <mergeCells count="7">
    <mergeCell ref="B1:H1"/>
    <mergeCell ref="B3:H3"/>
    <mergeCell ref="B25:H25"/>
    <mergeCell ref="B5:H5"/>
    <mergeCell ref="B7:B9"/>
    <mergeCell ref="C7:H7"/>
    <mergeCell ref="C9:H9"/>
  </mergeCells>
  <phoneticPr fontId="0" type="noConversion"/>
  <conditionalFormatting sqref="B25">
    <cfRule type="cellIs" dxfId="1" priority="1" stopIfTrue="1" operator="equal">
      <formula>1</formula>
    </cfRule>
    <cfRule type="cellIs" dxfId="0" priority="2" stopIfTrue="1" operator="equal">
      <formula>2</formula>
    </cfRule>
  </conditionalFormatting>
  <hyperlinks>
    <hyperlink ref="J6" location="Indice!A1" display="Indice!A1" xr:uid="{00000000-0004-0000-1F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1:V41"/>
  <sheetViews>
    <sheetView showGridLines="0" workbookViewId="0">
      <pane ySplit="5" topLeftCell="A6" activePane="bottomLeft" state="frozen"/>
      <selection sqref="A1:XFD1"/>
      <selection pane="bottomLeft" activeCell="B3" sqref="B3:C3"/>
    </sheetView>
  </sheetViews>
  <sheetFormatPr defaultRowHeight="11.25" x14ac:dyDescent="0.2"/>
  <cols>
    <col min="1" max="1" width="6.7109375" style="12" customWidth="1"/>
    <col min="2" max="2" width="95.28515625" style="12" customWidth="1"/>
    <col min="3" max="3" width="20.85546875" style="12" customWidth="1"/>
    <col min="4" max="4" width="8.85546875" style="12" customWidth="1"/>
    <col min="5" max="5" width="12.85546875" style="12" bestFit="1" customWidth="1"/>
    <col min="6" max="6" width="92.7109375" style="12" bestFit="1" customWidth="1"/>
    <col min="7" max="7" width="10" style="12" customWidth="1"/>
    <col min="8" max="16384" width="9.140625" style="12"/>
  </cols>
  <sheetData>
    <row r="1" spans="2:22" s="74" customFormat="1" ht="15" customHeight="1" x14ac:dyDescent="0.2">
      <c r="B1" s="160" t="s">
        <v>119</v>
      </c>
      <c r="C1" s="160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2:22" s="74" customFormat="1" ht="15" customHeight="1" x14ac:dyDescent="0.2"/>
    <row r="3" spans="2:22" ht="15" customHeight="1" x14ac:dyDescent="0.2">
      <c r="B3" s="158" t="s">
        <v>206</v>
      </c>
      <c r="C3" s="158"/>
    </row>
    <row r="4" spans="2:22" ht="15" customHeight="1" x14ac:dyDescent="0.2">
      <c r="B4" s="30"/>
      <c r="C4" s="26" t="s">
        <v>87</v>
      </c>
      <c r="E4" s="67" t="s">
        <v>75</v>
      </c>
    </row>
    <row r="5" spans="2:22" s="15" customFormat="1" ht="27" customHeight="1" x14ac:dyDescent="0.2">
      <c r="B5" s="104"/>
      <c r="C5" s="91">
        <v>2020</v>
      </c>
    </row>
    <row r="6" spans="2:22" s="15" customFormat="1" ht="16.5" customHeight="1" x14ac:dyDescent="0.2">
      <c r="B6" s="49" t="s">
        <v>0</v>
      </c>
      <c r="C6" s="146">
        <v>170726605.82000002</v>
      </c>
      <c r="D6" s="117"/>
      <c r="E6" s="77"/>
      <c r="F6" s="114"/>
      <c r="G6" s="46"/>
      <c r="H6" s="106"/>
      <c r="I6" s="46"/>
      <c r="J6" s="46"/>
      <c r="K6" s="46"/>
    </row>
    <row r="7" spans="2:22" s="15" customFormat="1" ht="16.5" customHeight="1" x14ac:dyDescent="0.2">
      <c r="B7" s="50" t="s">
        <v>88</v>
      </c>
      <c r="C7" s="146">
        <v>84273487.340000004</v>
      </c>
      <c r="D7" s="117"/>
      <c r="E7" s="113"/>
      <c r="F7" s="115"/>
      <c r="G7" s="46"/>
      <c r="H7" s="106"/>
      <c r="I7" s="46"/>
      <c r="J7" s="46"/>
      <c r="K7" s="46"/>
    </row>
    <row r="8" spans="2:22" s="15" customFormat="1" ht="16.5" customHeight="1" x14ac:dyDescent="0.2">
      <c r="B8" s="51" t="s">
        <v>89</v>
      </c>
      <c r="C8" s="38" t="s">
        <v>202</v>
      </c>
      <c r="D8" s="117"/>
      <c r="E8" s="113"/>
      <c r="F8" s="116"/>
      <c r="G8" s="47"/>
      <c r="H8" s="107"/>
      <c r="I8" s="47"/>
      <c r="J8" s="47"/>
      <c r="K8" s="47"/>
    </row>
    <row r="9" spans="2:22" s="15" customFormat="1" ht="16.5" customHeight="1" x14ac:dyDescent="0.2">
      <c r="B9" s="51" t="s">
        <v>90</v>
      </c>
      <c r="C9" s="38" t="s">
        <v>202</v>
      </c>
      <c r="D9" s="117"/>
      <c r="E9" s="113"/>
      <c r="F9" s="116"/>
      <c r="G9" s="47"/>
      <c r="H9" s="107"/>
      <c r="I9" s="47"/>
      <c r="J9" s="47"/>
      <c r="K9" s="47"/>
    </row>
    <row r="10" spans="2:22" s="15" customFormat="1" ht="16.5" customHeight="1" x14ac:dyDescent="0.2">
      <c r="B10" s="51" t="s">
        <v>91</v>
      </c>
      <c r="C10" s="38" t="s">
        <v>202</v>
      </c>
      <c r="D10" s="117"/>
      <c r="E10" s="77"/>
      <c r="F10" s="116"/>
      <c r="G10" s="47"/>
      <c r="H10" s="107"/>
      <c r="I10" s="47"/>
      <c r="J10" s="47"/>
      <c r="K10" s="47"/>
    </row>
    <row r="11" spans="2:22" s="15" customFormat="1" ht="16.5" customHeight="1" x14ac:dyDescent="0.2">
      <c r="B11" s="50" t="s">
        <v>92</v>
      </c>
      <c r="C11" s="146">
        <v>86453118.480000004</v>
      </c>
      <c r="D11" s="117"/>
      <c r="E11" s="113"/>
      <c r="F11" s="115"/>
      <c r="G11" s="46"/>
      <c r="H11" s="106"/>
      <c r="I11" s="46"/>
      <c r="J11" s="46"/>
      <c r="K11" s="46"/>
    </row>
    <row r="12" spans="2:22" s="15" customFormat="1" ht="16.5" customHeight="1" x14ac:dyDescent="0.2">
      <c r="B12" s="51" t="s">
        <v>93</v>
      </c>
      <c r="C12" s="38" t="s">
        <v>202</v>
      </c>
      <c r="D12" s="117"/>
      <c r="E12" s="113"/>
      <c r="F12" s="116"/>
      <c r="G12" s="47"/>
      <c r="H12" s="107"/>
      <c r="I12" s="47"/>
      <c r="J12" s="47"/>
      <c r="K12" s="47"/>
    </row>
    <row r="13" spans="2:22" s="15" customFormat="1" ht="16.5" customHeight="1" x14ac:dyDescent="0.2">
      <c r="B13" s="51" t="s">
        <v>94</v>
      </c>
      <c r="C13" s="38" t="s">
        <v>202</v>
      </c>
      <c r="D13" s="117"/>
      <c r="E13" s="113"/>
      <c r="F13" s="116"/>
      <c r="G13" s="47"/>
      <c r="H13" s="107"/>
      <c r="I13" s="47"/>
      <c r="J13" s="47"/>
      <c r="K13" s="47"/>
    </row>
    <row r="14" spans="2:22" s="15" customFormat="1" ht="16.5" customHeight="1" x14ac:dyDescent="0.2">
      <c r="B14" s="51" t="s">
        <v>95</v>
      </c>
      <c r="C14" s="38" t="s">
        <v>202</v>
      </c>
      <c r="D14" s="117"/>
      <c r="E14" s="113"/>
      <c r="F14" s="116"/>
      <c r="G14" s="47"/>
      <c r="H14" s="107"/>
      <c r="I14" s="47"/>
      <c r="J14" s="47"/>
      <c r="K14" s="47"/>
    </row>
    <row r="15" spans="2:22" s="15" customFormat="1" ht="16.5" customHeight="1" x14ac:dyDescent="0.2">
      <c r="B15" s="51" t="s">
        <v>96</v>
      </c>
      <c r="C15" s="38" t="s">
        <v>202</v>
      </c>
      <c r="D15" s="117"/>
      <c r="E15" s="113"/>
      <c r="F15" s="116"/>
      <c r="G15" s="47"/>
      <c r="H15" s="107"/>
      <c r="I15" s="47"/>
      <c r="J15" s="47"/>
      <c r="K15" s="47"/>
    </row>
    <row r="16" spans="2:22" s="15" customFormat="1" ht="16.5" customHeight="1" x14ac:dyDescent="0.2">
      <c r="B16" s="51" t="s">
        <v>97</v>
      </c>
      <c r="C16" s="38" t="s">
        <v>202</v>
      </c>
      <c r="D16" s="117"/>
      <c r="E16" s="113"/>
      <c r="F16" s="116"/>
      <c r="G16" s="47"/>
      <c r="H16" s="107"/>
      <c r="I16" s="47"/>
      <c r="J16" s="47"/>
      <c r="K16" s="47"/>
    </row>
    <row r="17" spans="2:11" s="15" customFormat="1" ht="16.5" customHeight="1" x14ac:dyDescent="0.2">
      <c r="B17" s="51" t="s">
        <v>98</v>
      </c>
      <c r="C17" s="38" t="s">
        <v>202</v>
      </c>
      <c r="D17" s="117"/>
      <c r="E17" s="113"/>
      <c r="F17" s="116"/>
      <c r="G17" s="47"/>
      <c r="H17" s="107"/>
      <c r="I17" s="47"/>
      <c r="J17" s="47"/>
      <c r="K17" s="47"/>
    </row>
    <row r="18" spans="2:11" s="15" customFormat="1" ht="16.5" customHeight="1" x14ac:dyDescent="0.2">
      <c r="B18" s="51" t="s">
        <v>99</v>
      </c>
      <c r="C18" s="38" t="s">
        <v>202</v>
      </c>
      <c r="D18" s="117"/>
      <c r="E18" s="77"/>
      <c r="F18" s="116"/>
      <c r="G18" s="47"/>
      <c r="H18" s="107"/>
      <c r="I18" s="47"/>
      <c r="J18" s="47"/>
      <c r="K18" s="47"/>
    </row>
    <row r="19" spans="2:11" s="15" customFormat="1" ht="16.5" customHeight="1" x14ac:dyDescent="0.2">
      <c r="B19" s="49" t="s">
        <v>100</v>
      </c>
      <c r="C19" s="146">
        <v>187765344.95999992</v>
      </c>
      <c r="D19" s="117"/>
      <c r="E19" s="77"/>
      <c r="F19" s="114"/>
      <c r="G19" s="46"/>
      <c r="H19" s="106"/>
      <c r="I19" s="46"/>
      <c r="J19" s="46"/>
      <c r="K19" s="46"/>
    </row>
    <row r="20" spans="2:11" s="15" customFormat="1" ht="16.5" customHeight="1" x14ac:dyDescent="0.2">
      <c r="B20" s="50" t="s">
        <v>101</v>
      </c>
      <c r="C20" s="146">
        <v>110913283.06999995</v>
      </c>
      <c r="D20" s="117"/>
      <c r="E20" s="113"/>
      <c r="F20" s="115"/>
      <c r="G20" s="46"/>
      <c r="H20" s="106"/>
      <c r="I20" s="46"/>
      <c r="J20" s="46"/>
      <c r="K20" s="46"/>
    </row>
    <row r="21" spans="2:11" s="15" customFormat="1" ht="16.5" customHeight="1" x14ac:dyDescent="0.2">
      <c r="B21" s="51" t="s">
        <v>102</v>
      </c>
      <c r="C21" s="38" t="s">
        <v>202</v>
      </c>
      <c r="D21" s="117"/>
      <c r="E21" s="113"/>
      <c r="F21" s="116"/>
      <c r="G21" s="47"/>
      <c r="H21" s="107"/>
      <c r="I21" s="47"/>
      <c r="J21" s="47"/>
      <c r="K21" s="47"/>
    </row>
    <row r="22" spans="2:11" s="15" customFormat="1" ht="16.5" customHeight="1" x14ac:dyDescent="0.2">
      <c r="B22" s="51" t="s">
        <v>113</v>
      </c>
      <c r="C22" s="38" t="s">
        <v>202</v>
      </c>
      <c r="D22" s="117"/>
      <c r="E22" s="77"/>
      <c r="F22" s="116"/>
      <c r="G22" s="47"/>
      <c r="H22" s="107"/>
      <c r="I22" s="47"/>
      <c r="J22" s="47"/>
      <c r="K22" s="47"/>
    </row>
    <row r="23" spans="2:11" s="15" customFormat="1" ht="16.5" customHeight="1" x14ac:dyDescent="0.2">
      <c r="B23" s="51" t="s">
        <v>103</v>
      </c>
      <c r="C23" s="38" t="s">
        <v>202</v>
      </c>
      <c r="D23" s="117"/>
      <c r="E23" s="113"/>
      <c r="F23" s="116"/>
      <c r="G23" s="47"/>
      <c r="H23" s="107"/>
      <c r="I23" s="47"/>
      <c r="J23" s="47"/>
      <c r="K23" s="47"/>
    </row>
    <row r="24" spans="2:11" s="15" customFormat="1" ht="16.5" customHeight="1" x14ac:dyDescent="0.2">
      <c r="B24" s="51" t="s">
        <v>104</v>
      </c>
      <c r="C24" s="38" t="s">
        <v>202</v>
      </c>
      <c r="D24" s="117"/>
      <c r="E24" s="113"/>
      <c r="F24" s="116"/>
      <c r="G24" s="47"/>
      <c r="H24" s="107"/>
      <c r="I24" s="47"/>
      <c r="J24" s="47"/>
      <c r="K24" s="47"/>
    </row>
    <row r="25" spans="2:11" s="15" customFormat="1" ht="16.5" customHeight="1" x14ac:dyDescent="0.2">
      <c r="B25" s="51" t="s">
        <v>105</v>
      </c>
      <c r="C25" s="38" t="s">
        <v>202</v>
      </c>
      <c r="D25" s="117"/>
      <c r="E25" s="113"/>
      <c r="F25" s="116"/>
      <c r="G25" s="47"/>
      <c r="H25" s="107"/>
      <c r="I25" s="47"/>
      <c r="J25" s="47"/>
      <c r="K25" s="47"/>
    </row>
    <row r="26" spans="2:11" s="15" customFormat="1" ht="16.5" customHeight="1" x14ac:dyDescent="0.2">
      <c r="B26" s="50" t="s">
        <v>106</v>
      </c>
      <c r="C26" s="146">
        <v>35093546.390000001</v>
      </c>
      <c r="D26" s="117"/>
      <c r="E26" s="113"/>
      <c r="F26" s="115"/>
      <c r="G26" s="46"/>
      <c r="H26" s="106"/>
      <c r="I26" s="46"/>
      <c r="J26" s="46"/>
      <c r="K26" s="46"/>
    </row>
    <row r="27" spans="2:11" s="15" customFormat="1" ht="16.5" customHeight="1" x14ac:dyDescent="0.2">
      <c r="B27" s="51" t="s">
        <v>107</v>
      </c>
      <c r="C27" s="38" t="s">
        <v>202</v>
      </c>
      <c r="D27" s="117"/>
      <c r="E27" s="113"/>
      <c r="F27" s="116"/>
      <c r="G27" s="47"/>
      <c r="H27" s="107"/>
      <c r="I27" s="47"/>
      <c r="J27" s="47"/>
      <c r="K27" s="47"/>
    </row>
    <row r="28" spans="2:11" s="15" customFormat="1" ht="16.5" customHeight="1" x14ac:dyDescent="0.2">
      <c r="B28" s="51" t="s">
        <v>108</v>
      </c>
      <c r="C28" s="38" t="s">
        <v>202</v>
      </c>
      <c r="D28" s="117"/>
      <c r="E28" s="77"/>
      <c r="F28" s="116"/>
      <c r="G28" s="47"/>
      <c r="H28" s="107"/>
      <c r="I28" s="47"/>
      <c r="J28" s="47"/>
      <c r="K28" s="47"/>
    </row>
    <row r="29" spans="2:11" ht="16.5" customHeight="1" x14ac:dyDescent="0.2">
      <c r="B29" s="50" t="s">
        <v>109</v>
      </c>
      <c r="C29" s="146">
        <v>3906932.6500000008</v>
      </c>
      <c r="D29" s="117"/>
      <c r="E29" s="77"/>
      <c r="F29" s="115"/>
      <c r="G29" s="46"/>
      <c r="H29" s="106"/>
      <c r="I29" s="46"/>
      <c r="J29" s="46"/>
      <c r="K29" s="46"/>
    </row>
    <row r="30" spans="2:11" ht="16.5" customHeight="1" x14ac:dyDescent="0.2">
      <c r="B30" s="50" t="s">
        <v>110</v>
      </c>
      <c r="C30" s="146">
        <v>37851582.849999987</v>
      </c>
      <c r="D30" s="117"/>
      <c r="E30" s="113"/>
      <c r="F30" s="115"/>
      <c r="G30" s="46"/>
      <c r="H30" s="106"/>
      <c r="I30" s="46"/>
      <c r="J30" s="46"/>
      <c r="K30" s="46"/>
    </row>
    <row r="31" spans="2:11" ht="16.5" customHeight="1" x14ac:dyDescent="0.2">
      <c r="B31" s="51" t="s">
        <v>111</v>
      </c>
      <c r="C31" s="38" t="s">
        <v>202</v>
      </c>
      <c r="D31" s="117"/>
      <c r="E31" s="113"/>
      <c r="F31" s="116"/>
      <c r="G31" s="47"/>
      <c r="H31" s="107"/>
      <c r="I31" s="47"/>
      <c r="J31" s="47"/>
      <c r="K31" s="47"/>
    </row>
    <row r="32" spans="2:11" ht="16.5" customHeight="1" x14ac:dyDescent="0.2">
      <c r="B32" s="51" t="s">
        <v>112</v>
      </c>
      <c r="C32" s="38" t="s">
        <v>202</v>
      </c>
      <c r="D32" s="117"/>
      <c r="E32" s="77"/>
      <c r="F32" s="116"/>
      <c r="G32" s="47"/>
      <c r="H32" s="107"/>
      <c r="I32" s="47"/>
      <c r="J32" s="47"/>
      <c r="K32" s="47"/>
    </row>
    <row r="33" spans="2:17" ht="16.5" customHeight="1" x14ac:dyDescent="0.2">
      <c r="B33" s="15" t="s">
        <v>12</v>
      </c>
      <c r="C33" s="146">
        <v>358491950.78000009</v>
      </c>
      <c r="D33" s="117"/>
      <c r="E33" s="77"/>
      <c r="F33" s="46"/>
      <c r="H33" s="106"/>
    </row>
    <row r="34" spans="2:17" ht="9" customHeight="1" x14ac:dyDescent="0.2">
      <c r="C34" s="9"/>
      <c r="F34" s="46"/>
    </row>
    <row r="35" spans="2:17" ht="3" customHeight="1" x14ac:dyDescent="0.2">
      <c r="B35" s="81"/>
      <c r="C35" s="82"/>
      <c r="F35" s="46"/>
    </row>
    <row r="36" spans="2:17" ht="9" customHeight="1" x14ac:dyDescent="0.2">
      <c r="C36" s="9"/>
    </row>
    <row r="37" spans="2:17" ht="13.5" customHeight="1" x14ac:dyDescent="0.2">
      <c r="B37" s="159" t="s">
        <v>151</v>
      </c>
      <c r="C37" s="159"/>
      <c r="F37" s="14"/>
    </row>
    <row r="38" spans="2:17" ht="13.5" customHeight="1" x14ac:dyDescent="0.2">
      <c r="B38" s="191" t="s">
        <v>156</v>
      </c>
      <c r="C38" s="19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</row>
    <row r="39" spans="2:17" ht="13.5" customHeight="1" x14ac:dyDescent="0.2">
      <c r="B39" s="192" t="s">
        <v>157</v>
      </c>
      <c r="C39" s="192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</row>
    <row r="40" spans="2:17" ht="13.5" customHeight="1" x14ac:dyDescent="0.2"/>
    <row r="41" spans="2:17" ht="13.5" customHeight="1" x14ac:dyDescent="0.2"/>
  </sheetData>
  <mergeCells count="5">
    <mergeCell ref="B38:C38"/>
    <mergeCell ref="B39:C39"/>
    <mergeCell ref="B37:C37"/>
    <mergeCell ref="B3:C3"/>
    <mergeCell ref="B1:C1"/>
  </mergeCells>
  <phoneticPr fontId="0" type="noConversion"/>
  <hyperlinks>
    <hyperlink ref="E4" location="Indice!A1" display="Indice!A1" xr:uid="{00000000-0004-0000-2400-000000000000}"/>
  </hyperlinks>
  <printOptions horizontalCentered="1"/>
  <pageMargins left="0.47244094488188981" right="0.47244094488188981" top="0.6692913385826772" bottom="0.6692913385826772" header="0" footer="0"/>
  <pageSetup paperSize="9" scale="82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B1:V41"/>
  <sheetViews>
    <sheetView showGridLines="0" workbookViewId="0">
      <pane ySplit="5" topLeftCell="A6" activePane="bottomLeft" state="frozen"/>
      <selection sqref="A1:XFD1"/>
      <selection pane="bottomLeft" activeCell="B3" sqref="B3:C3"/>
    </sheetView>
  </sheetViews>
  <sheetFormatPr defaultRowHeight="11.25" x14ac:dyDescent="0.2"/>
  <cols>
    <col min="1" max="1" width="6.7109375" style="12" customWidth="1"/>
    <col min="2" max="2" width="95.28515625" style="12" customWidth="1"/>
    <col min="3" max="3" width="20.85546875" style="12" customWidth="1"/>
    <col min="4" max="4" width="6.7109375" style="12" customWidth="1"/>
    <col min="5" max="5" width="12.85546875" style="12" bestFit="1" customWidth="1"/>
    <col min="6" max="16384" width="9.140625" style="12"/>
  </cols>
  <sheetData>
    <row r="1" spans="2:22" s="74" customFormat="1" ht="15" customHeight="1" x14ac:dyDescent="0.2">
      <c r="B1" s="160" t="s">
        <v>119</v>
      </c>
      <c r="C1" s="160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2:22" s="74" customFormat="1" ht="15" customHeight="1" x14ac:dyDescent="0.2"/>
    <row r="3" spans="2:22" ht="15" customHeight="1" x14ac:dyDescent="0.2">
      <c r="B3" s="158" t="s">
        <v>207</v>
      </c>
      <c r="C3" s="158"/>
    </row>
    <row r="4" spans="2:22" ht="15" customHeight="1" x14ac:dyDescent="0.2">
      <c r="B4" s="30"/>
      <c r="C4" s="26" t="s">
        <v>114</v>
      </c>
      <c r="E4" s="67" t="s">
        <v>75</v>
      </c>
    </row>
    <row r="5" spans="2:22" s="15" customFormat="1" ht="27" customHeight="1" x14ac:dyDescent="0.2">
      <c r="B5" s="104"/>
      <c r="C5" s="91">
        <v>2020</v>
      </c>
    </row>
    <row r="6" spans="2:22" s="15" customFormat="1" ht="16.5" customHeight="1" x14ac:dyDescent="0.2">
      <c r="B6" s="49" t="s">
        <v>0</v>
      </c>
      <c r="C6" s="147">
        <v>47.623553457347164</v>
      </c>
      <c r="D6" s="46"/>
      <c r="E6" s="106"/>
    </row>
    <row r="7" spans="2:22" s="15" customFormat="1" ht="16.5" customHeight="1" x14ac:dyDescent="0.2">
      <c r="B7" s="50" t="s">
        <v>88</v>
      </c>
      <c r="C7" s="147">
        <v>23.507776717619272</v>
      </c>
      <c r="D7" s="46"/>
      <c r="E7" s="106"/>
    </row>
    <row r="8" spans="2:22" s="15" customFormat="1" ht="16.5" customHeight="1" x14ac:dyDescent="0.2">
      <c r="B8" s="51" t="s">
        <v>89</v>
      </c>
      <c r="C8" s="38" t="s">
        <v>202</v>
      </c>
      <c r="D8" s="46"/>
      <c r="E8" s="107"/>
    </row>
    <row r="9" spans="2:22" s="15" customFormat="1" ht="16.5" customHeight="1" x14ac:dyDescent="0.2">
      <c r="B9" s="51" t="s">
        <v>90</v>
      </c>
      <c r="C9" s="38" t="s">
        <v>202</v>
      </c>
      <c r="D9" s="46"/>
      <c r="E9" s="107"/>
    </row>
    <row r="10" spans="2:22" s="15" customFormat="1" ht="16.5" customHeight="1" x14ac:dyDescent="0.2">
      <c r="B10" s="51" t="s">
        <v>91</v>
      </c>
      <c r="C10" s="38" t="s">
        <v>202</v>
      </c>
      <c r="D10" s="46"/>
      <c r="E10" s="107"/>
    </row>
    <row r="11" spans="2:22" s="15" customFormat="1" ht="16.5" customHeight="1" x14ac:dyDescent="0.2">
      <c r="B11" s="50" t="s">
        <v>92</v>
      </c>
      <c r="C11" s="147">
        <v>24.115776739727888</v>
      </c>
      <c r="D11" s="46"/>
      <c r="E11" s="106"/>
    </row>
    <row r="12" spans="2:22" s="15" customFormat="1" ht="16.5" customHeight="1" x14ac:dyDescent="0.2">
      <c r="B12" s="51" t="s">
        <v>93</v>
      </c>
      <c r="C12" s="38" t="s">
        <v>202</v>
      </c>
      <c r="D12" s="46"/>
      <c r="E12" s="107"/>
    </row>
    <row r="13" spans="2:22" s="15" customFormat="1" ht="16.5" customHeight="1" x14ac:dyDescent="0.2">
      <c r="B13" s="51" t="s">
        <v>94</v>
      </c>
      <c r="C13" s="38" t="s">
        <v>202</v>
      </c>
      <c r="D13" s="46"/>
      <c r="E13" s="107"/>
    </row>
    <row r="14" spans="2:22" s="15" customFormat="1" ht="16.5" customHeight="1" x14ac:dyDescent="0.2">
      <c r="B14" s="51" t="s">
        <v>95</v>
      </c>
      <c r="C14" s="38" t="s">
        <v>202</v>
      </c>
      <c r="D14" s="46"/>
      <c r="E14" s="107"/>
    </row>
    <row r="15" spans="2:22" s="15" customFormat="1" ht="16.5" customHeight="1" x14ac:dyDescent="0.2">
      <c r="B15" s="51" t="s">
        <v>96</v>
      </c>
      <c r="C15" s="38" t="s">
        <v>202</v>
      </c>
      <c r="D15" s="46"/>
      <c r="E15" s="107"/>
    </row>
    <row r="16" spans="2:22" s="15" customFormat="1" ht="16.5" customHeight="1" x14ac:dyDescent="0.2">
      <c r="B16" s="51" t="s">
        <v>97</v>
      </c>
      <c r="C16" s="38" t="s">
        <v>202</v>
      </c>
      <c r="D16" s="46"/>
      <c r="E16" s="107"/>
    </row>
    <row r="17" spans="2:5" s="15" customFormat="1" ht="16.5" customHeight="1" x14ac:dyDescent="0.2">
      <c r="B17" s="51" t="s">
        <v>98</v>
      </c>
      <c r="C17" s="38" t="s">
        <v>202</v>
      </c>
      <c r="D17" s="46"/>
      <c r="E17" s="107"/>
    </row>
    <row r="18" spans="2:5" s="15" customFormat="1" ht="16.5" customHeight="1" x14ac:dyDescent="0.2">
      <c r="B18" s="51" t="s">
        <v>99</v>
      </c>
      <c r="C18" s="38" t="s">
        <v>202</v>
      </c>
      <c r="D18" s="46"/>
      <c r="E18" s="107"/>
    </row>
    <row r="19" spans="2:5" s="15" customFormat="1" ht="16.5" customHeight="1" x14ac:dyDescent="0.2">
      <c r="B19" s="49" t="s">
        <v>100</v>
      </c>
      <c r="C19" s="147">
        <v>52.376446542652801</v>
      </c>
      <c r="D19" s="46"/>
      <c r="E19" s="106"/>
    </row>
    <row r="20" spans="2:5" s="15" customFormat="1" ht="16.5" customHeight="1" x14ac:dyDescent="0.2">
      <c r="B20" s="50" t="s">
        <v>101</v>
      </c>
      <c r="C20" s="147">
        <v>30.938848927758876</v>
      </c>
      <c r="D20" s="46"/>
      <c r="E20" s="106"/>
    </row>
    <row r="21" spans="2:5" s="15" customFormat="1" ht="16.5" customHeight="1" x14ac:dyDescent="0.2">
      <c r="B21" s="51" t="s">
        <v>102</v>
      </c>
      <c r="C21" s="38" t="s">
        <v>202</v>
      </c>
      <c r="D21" s="46"/>
      <c r="E21" s="107"/>
    </row>
    <row r="22" spans="2:5" s="15" customFormat="1" ht="16.5" customHeight="1" x14ac:dyDescent="0.2">
      <c r="B22" s="51" t="s">
        <v>113</v>
      </c>
      <c r="C22" s="38" t="s">
        <v>202</v>
      </c>
      <c r="D22" s="46"/>
      <c r="E22" s="107"/>
    </row>
    <row r="23" spans="2:5" s="15" customFormat="1" ht="16.5" customHeight="1" x14ac:dyDescent="0.2">
      <c r="B23" s="51" t="s">
        <v>103</v>
      </c>
      <c r="C23" s="38" t="s">
        <v>202</v>
      </c>
      <c r="D23" s="46"/>
      <c r="E23" s="107"/>
    </row>
    <row r="24" spans="2:5" s="15" customFormat="1" ht="16.5" customHeight="1" x14ac:dyDescent="0.2">
      <c r="B24" s="51" t="s">
        <v>104</v>
      </c>
      <c r="C24" s="38" t="s">
        <v>202</v>
      </c>
      <c r="D24" s="46"/>
      <c r="E24" s="107"/>
    </row>
    <row r="25" spans="2:5" s="15" customFormat="1" ht="16.5" customHeight="1" x14ac:dyDescent="0.2">
      <c r="B25" s="51" t="s">
        <v>105</v>
      </c>
      <c r="C25" s="38" t="s">
        <v>202</v>
      </c>
      <c r="D25" s="46"/>
      <c r="E25" s="107"/>
    </row>
    <row r="26" spans="2:5" s="15" customFormat="1" ht="16.5" customHeight="1" x14ac:dyDescent="0.2">
      <c r="B26" s="50" t="s">
        <v>106</v>
      </c>
      <c r="C26" s="147">
        <v>9.7892146012327803</v>
      </c>
      <c r="D26" s="46"/>
      <c r="E26" s="106"/>
    </row>
    <row r="27" spans="2:5" s="15" customFormat="1" ht="16.5" customHeight="1" x14ac:dyDescent="0.2">
      <c r="B27" s="51" t="s">
        <v>107</v>
      </c>
      <c r="C27" s="38" t="s">
        <v>202</v>
      </c>
      <c r="E27" s="107"/>
    </row>
    <row r="28" spans="2:5" s="15" customFormat="1" ht="16.5" customHeight="1" x14ac:dyDescent="0.2">
      <c r="B28" s="51" t="s">
        <v>108</v>
      </c>
      <c r="C28" s="38" t="s">
        <v>202</v>
      </c>
      <c r="E28" s="107"/>
    </row>
    <row r="29" spans="2:5" ht="16.5" customHeight="1" x14ac:dyDescent="0.2">
      <c r="B29" s="50" t="s">
        <v>109</v>
      </c>
      <c r="C29" s="147">
        <v>1.0898243716488947</v>
      </c>
      <c r="E29" s="106"/>
    </row>
    <row r="30" spans="2:5" ht="16.5" customHeight="1" x14ac:dyDescent="0.2">
      <c r="B30" s="50" t="s">
        <v>110</v>
      </c>
      <c r="C30" s="147">
        <v>10.558558642012246</v>
      </c>
      <c r="E30" s="106"/>
    </row>
    <row r="31" spans="2:5" ht="16.5" customHeight="1" x14ac:dyDescent="0.2">
      <c r="B31" s="51" t="s">
        <v>111</v>
      </c>
      <c r="C31" s="38" t="s">
        <v>202</v>
      </c>
      <c r="E31" s="107"/>
    </row>
    <row r="32" spans="2:5" ht="16.5" customHeight="1" x14ac:dyDescent="0.2">
      <c r="B32" s="51" t="s">
        <v>112</v>
      </c>
      <c r="C32" s="38" t="s">
        <v>202</v>
      </c>
      <c r="E32" s="107"/>
    </row>
    <row r="33" spans="2:17" ht="16.5" customHeight="1" x14ac:dyDescent="0.2">
      <c r="B33" s="15" t="s">
        <v>12</v>
      </c>
      <c r="C33" s="122">
        <v>100</v>
      </c>
      <c r="E33" s="106"/>
    </row>
    <row r="34" spans="2:17" ht="9" customHeight="1" x14ac:dyDescent="0.2">
      <c r="C34" s="9"/>
    </row>
    <row r="35" spans="2:17" ht="3" customHeight="1" x14ac:dyDescent="0.2">
      <c r="B35" s="81"/>
      <c r="C35" s="82"/>
    </row>
    <row r="36" spans="2:17" ht="9" customHeight="1" x14ac:dyDescent="0.2">
      <c r="C36" s="9"/>
    </row>
    <row r="37" spans="2:17" ht="13.5" customHeight="1" x14ac:dyDescent="0.2">
      <c r="B37" s="159" t="s">
        <v>151</v>
      </c>
      <c r="C37" s="159"/>
      <c r="F37" s="14"/>
    </row>
    <row r="38" spans="2:17" ht="13.5" customHeight="1" x14ac:dyDescent="0.2">
      <c r="B38" s="191" t="s">
        <v>156</v>
      </c>
      <c r="C38" s="19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</row>
    <row r="39" spans="2:17" ht="13.5" customHeight="1" x14ac:dyDescent="0.2">
      <c r="B39" s="192" t="s">
        <v>157</v>
      </c>
      <c r="C39" s="192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</row>
    <row r="40" spans="2:17" ht="13.5" customHeight="1" x14ac:dyDescent="0.2"/>
    <row r="41" spans="2:17" ht="13.5" customHeight="1" x14ac:dyDescent="0.2"/>
  </sheetData>
  <mergeCells count="5">
    <mergeCell ref="B37:C37"/>
    <mergeCell ref="B3:C3"/>
    <mergeCell ref="B1:C1"/>
    <mergeCell ref="B38:C38"/>
    <mergeCell ref="B39:C39"/>
  </mergeCells>
  <phoneticPr fontId="0" type="noConversion"/>
  <hyperlinks>
    <hyperlink ref="E4" location="Indice!A1" display="Indice!A1" xr:uid="{00000000-0004-0000-2500-000000000000}"/>
  </hyperlinks>
  <printOptions horizontalCentered="1"/>
  <pageMargins left="0.47244094488188981" right="0.47244094488188981" top="0.6692913385826772" bottom="0.6692913385826772" header="0" footer="0"/>
  <pageSetup paperSize="9" scale="82" orientation="portrait" horizontalDpi="4294967294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S27"/>
  <sheetViews>
    <sheetView showGridLines="0" zoomScaleNormal="100" workbookViewId="0">
      <selection activeCell="B5" sqref="B5:Q5"/>
    </sheetView>
  </sheetViews>
  <sheetFormatPr defaultRowHeight="11.25" x14ac:dyDescent="0.2"/>
  <cols>
    <col min="1" max="1" width="6.7109375" style="12" customWidth="1"/>
    <col min="2" max="2" width="16.7109375" style="12" customWidth="1"/>
    <col min="3" max="3" width="9.7109375" style="12" customWidth="1"/>
    <col min="4" max="17" width="7.7109375" style="12" customWidth="1"/>
    <col min="18" max="18" width="6.7109375" style="12" customWidth="1"/>
    <col min="19" max="19" width="12.85546875" style="12" bestFit="1" customWidth="1"/>
    <col min="20" max="16384" width="9.140625" style="12"/>
  </cols>
  <sheetData>
    <row r="1" spans="2:19" s="74" customFormat="1" ht="15" customHeight="1" x14ac:dyDescent="0.2">
      <c r="B1" s="160" t="s">
        <v>115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</row>
    <row r="2" spans="2:19" s="74" customFormat="1" ht="15" customHeight="1" x14ac:dyDescent="0.2"/>
    <row r="3" spans="2:19" s="74" customFormat="1" ht="15" customHeight="1" x14ac:dyDescent="0.2">
      <c r="B3" s="160" t="s">
        <v>116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</row>
    <row r="4" spans="2:19" s="74" customFormat="1" ht="15" customHeight="1" x14ac:dyDescent="0.2"/>
    <row r="5" spans="2:19" ht="15" customHeight="1" x14ac:dyDescent="0.2">
      <c r="B5" s="158" t="s">
        <v>161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</row>
    <row r="6" spans="2:19" ht="15" customHeight="1" x14ac:dyDescent="0.2">
      <c r="P6" s="161" t="s">
        <v>76</v>
      </c>
      <c r="Q6" s="161"/>
      <c r="S6" s="67" t="s">
        <v>75</v>
      </c>
    </row>
    <row r="7" spans="2:19" s="15" customFormat="1" ht="20.25" customHeight="1" x14ac:dyDescent="0.2">
      <c r="B7" s="162"/>
      <c r="C7" s="163" t="s">
        <v>12</v>
      </c>
      <c r="D7" s="163" t="s">
        <v>63</v>
      </c>
      <c r="E7" s="163"/>
      <c r="F7" s="163"/>
      <c r="G7" s="163"/>
      <c r="H7" s="163"/>
      <c r="I7" s="163"/>
      <c r="J7" s="163"/>
      <c r="K7" s="163" t="s">
        <v>64</v>
      </c>
      <c r="L7" s="163"/>
      <c r="M7" s="163"/>
      <c r="N7" s="163"/>
      <c r="O7" s="163"/>
      <c r="P7" s="163"/>
      <c r="Q7" s="164"/>
    </row>
    <row r="8" spans="2:19" s="15" customFormat="1" ht="20.25" customHeight="1" x14ac:dyDescent="0.2">
      <c r="B8" s="162"/>
      <c r="C8" s="163"/>
      <c r="D8" s="79" t="s">
        <v>65</v>
      </c>
      <c r="E8" s="79" t="s">
        <v>66</v>
      </c>
      <c r="F8" s="79" t="s">
        <v>36</v>
      </c>
      <c r="G8" s="79" t="s">
        <v>37</v>
      </c>
      <c r="H8" s="79" t="s">
        <v>67</v>
      </c>
      <c r="I8" s="79" t="s">
        <v>68</v>
      </c>
      <c r="J8" s="79" t="s">
        <v>69</v>
      </c>
      <c r="K8" s="79" t="s">
        <v>65</v>
      </c>
      <c r="L8" s="79" t="s">
        <v>66</v>
      </c>
      <c r="M8" s="79" t="s">
        <v>36</v>
      </c>
      <c r="N8" s="79" t="s">
        <v>37</v>
      </c>
      <c r="O8" s="79" t="s">
        <v>67</v>
      </c>
      <c r="P8" s="79" t="s">
        <v>68</v>
      </c>
      <c r="Q8" s="80" t="s">
        <v>69</v>
      </c>
    </row>
    <row r="9" spans="2:19" s="15" customFormat="1" ht="21" customHeight="1" x14ac:dyDescent="0.2">
      <c r="B9" s="49" t="s">
        <v>128</v>
      </c>
      <c r="C9" s="19">
        <f>SUM(C10:C20)</f>
        <v>132108</v>
      </c>
      <c r="D9" s="19">
        <f t="shared" ref="D9:Q9" si="0">SUM(D10:D20)</f>
        <v>2738</v>
      </c>
      <c r="E9" s="19">
        <f t="shared" si="0"/>
        <v>14214</v>
      </c>
      <c r="F9" s="19">
        <f t="shared" si="0"/>
        <v>30191</v>
      </c>
      <c r="G9" s="19">
        <f t="shared" si="0"/>
        <v>26632</v>
      </c>
      <c r="H9" s="19">
        <f t="shared" si="0"/>
        <v>11063</v>
      </c>
      <c r="I9" s="19">
        <f t="shared" si="0"/>
        <v>9765</v>
      </c>
      <c r="J9" s="19">
        <f t="shared" si="0"/>
        <v>36674</v>
      </c>
      <c r="K9" s="19">
        <f t="shared" si="0"/>
        <v>42</v>
      </c>
      <c r="L9" s="19">
        <f t="shared" si="0"/>
        <v>82</v>
      </c>
      <c r="M9" s="19">
        <f t="shared" si="0"/>
        <v>175</v>
      </c>
      <c r="N9" s="19">
        <f t="shared" si="0"/>
        <v>107</v>
      </c>
      <c r="O9" s="19">
        <f t="shared" si="0"/>
        <v>58</v>
      </c>
      <c r="P9" s="19">
        <f t="shared" si="0"/>
        <v>49</v>
      </c>
      <c r="Q9" s="19">
        <f t="shared" si="0"/>
        <v>318</v>
      </c>
    </row>
    <row r="10" spans="2:19" ht="16.5" customHeight="1" x14ac:dyDescent="0.2">
      <c r="B10" s="68" t="s">
        <v>1</v>
      </c>
      <c r="C10" s="8">
        <f>SUM(D10:Q10)</f>
        <v>7548</v>
      </c>
      <c r="D10" s="9">
        <v>74</v>
      </c>
      <c r="E10" s="9">
        <v>402</v>
      </c>
      <c r="F10" s="9">
        <v>1056</v>
      </c>
      <c r="G10" s="9">
        <v>1509</v>
      </c>
      <c r="H10" s="10">
        <v>776</v>
      </c>
      <c r="I10" s="10">
        <v>720</v>
      </c>
      <c r="J10" s="10">
        <v>2947</v>
      </c>
      <c r="K10" s="10">
        <v>4</v>
      </c>
      <c r="L10" s="10">
        <v>11</v>
      </c>
      <c r="M10" s="10">
        <v>10</v>
      </c>
      <c r="N10" s="8">
        <v>8</v>
      </c>
      <c r="O10" s="8">
        <v>6</v>
      </c>
      <c r="P10" s="8">
        <v>4</v>
      </c>
      <c r="Q10" s="8">
        <v>21</v>
      </c>
    </row>
    <row r="11" spans="2:19" ht="16.5" customHeight="1" x14ac:dyDescent="0.2">
      <c r="B11" s="68" t="s">
        <v>2</v>
      </c>
      <c r="C11" s="8">
        <f t="shared" ref="C11:C20" si="1">SUM(D11:Q11)</f>
        <v>13595</v>
      </c>
      <c r="D11" s="9">
        <v>255</v>
      </c>
      <c r="E11" s="9">
        <v>1614</v>
      </c>
      <c r="F11" s="9">
        <v>3179</v>
      </c>
      <c r="G11" s="9">
        <v>3289</v>
      </c>
      <c r="H11" s="10">
        <v>1311</v>
      </c>
      <c r="I11" s="10">
        <v>993</v>
      </c>
      <c r="J11" s="10">
        <v>2905</v>
      </c>
      <c r="K11" s="10">
        <v>1</v>
      </c>
      <c r="L11" s="10">
        <v>1</v>
      </c>
      <c r="M11" s="10">
        <v>7</v>
      </c>
      <c r="N11" s="8">
        <v>9</v>
      </c>
      <c r="O11" s="8">
        <v>11</v>
      </c>
      <c r="P11" s="8">
        <v>4</v>
      </c>
      <c r="Q11" s="8">
        <v>16</v>
      </c>
    </row>
    <row r="12" spans="2:19" ht="16.5" customHeight="1" x14ac:dyDescent="0.2">
      <c r="B12" s="68" t="s">
        <v>3</v>
      </c>
      <c r="C12" s="8">
        <f t="shared" si="1"/>
        <v>53199</v>
      </c>
      <c r="D12" s="9">
        <v>1521</v>
      </c>
      <c r="E12" s="9">
        <v>6948</v>
      </c>
      <c r="F12" s="9">
        <v>13848</v>
      </c>
      <c r="G12" s="9">
        <v>10524</v>
      </c>
      <c r="H12" s="10">
        <v>4005</v>
      </c>
      <c r="I12" s="10">
        <v>3622</v>
      </c>
      <c r="J12" s="10">
        <v>12375</v>
      </c>
      <c r="K12" s="10">
        <v>26</v>
      </c>
      <c r="L12" s="10">
        <v>40</v>
      </c>
      <c r="M12" s="10">
        <v>96</v>
      </c>
      <c r="N12" s="8">
        <v>47</v>
      </c>
      <c r="O12" s="8">
        <v>12</v>
      </c>
      <c r="P12" s="8">
        <v>14</v>
      </c>
      <c r="Q12" s="8">
        <v>121</v>
      </c>
    </row>
    <row r="13" spans="2:19" ht="16.5" customHeight="1" x14ac:dyDescent="0.2">
      <c r="B13" s="68" t="s">
        <v>4</v>
      </c>
      <c r="C13" s="8">
        <f t="shared" si="1"/>
        <v>9971</v>
      </c>
      <c r="D13" s="9">
        <v>149</v>
      </c>
      <c r="E13" s="9">
        <v>834</v>
      </c>
      <c r="F13" s="9">
        <v>2226</v>
      </c>
      <c r="G13" s="9">
        <v>2337</v>
      </c>
      <c r="H13" s="10">
        <v>941</v>
      </c>
      <c r="I13" s="10">
        <v>869</v>
      </c>
      <c r="J13" s="10">
        <v>2576</v>
      </c>
      <c r="K13" s="10">
        <v>0</v>
      </c>
      <c r="L13" s="10">
        <v>1</v>
      </c>
      <c r="M13" s="10">
        <v>9</v>
      </c>
      <c r="N13" s="8">
        <v>7</v>
      </c>
      <c r="O13" s="8">
        <v>2</v>
      </c>
      <c r="P13" s="8">
        <v>4</v>
      </c>
      <c r="Q13" s="8">
        <v>16</v>
      </c>
    </row>
    <row r="14" spans="2:19" ht="16.5" customHeight="1" x14ac:dyDescent="0.2">
      <c r="B14" s="68" t="s">
        <v>5</v>
      </c>
      <c r="C14" s="8">
        <f t="shared" si="1"/>
        <v>4840</v>
      </c>
      <c r="D14" s="9">
        <v>64</v>
      </c>
      <c r="E14" s="9">
        <v>394</v>
      </c>
      <c r="F14" s="9">
        <v>1044</v>
      </c>
      <c r="G14" s="9">
        <v>996</v>
      </c>
      <c r="H14" s="10">
        <v>398</v>
      </c>
      <c r="I14" s="10">
        <v>351</v>
      </c>
      <c r="J14" s="10">
        <v>1559</v>
      </c>
      <c r="K14" s="10">
        <v>0</v>
      </c>
      <c r="L14" s="10">
        <v>2</v>
      </c>
      <c r="M14" s="10">
        <v>5</v>
      </c>
      <c r="N14" s="8">
        <v>3</v>
      </c>
      <c r="O14" s="8">
        <v>1</v>
      </c>
      <c r="P14" s="8">
        <v>1</v>
      </c>
      <c r="Q14" s="8">
        <v>22</v>
      </c>
    </row>
    <row r="15" spans="2:19" ht="16.5" customHeight="1" x14ac:dyDescent="0.2">
      <c r="B15" s="68" t="s">
        <v>6</v>
      </c>
      <c r="C15" s="8">
        <f t="shared" si="1"/>
        <v>1965</v>
      </c>
      <c r="D15" s="9">
        <v>20</v>
      </c>
      <c r="E15" s="9">
        <v>94</v>
      </c>
      <c r="F15" s="9">
        <v>258</v>
      </c>
      <c r="G15" s="9">
        <v>366</v>
      </c>
      <c r="H15" s="10">
        <v>202</v>
      </c>
      <c r="I15" s="10">
        <v>128</v>
      </c>
      <c r="J15" s="10">
        <v>889</v>
      </c>
      <c r="K15" s="10">
        <v>0</v>
      </c>
      <c r="L15" s="10">
        <v>0</v>
      </c>
      <c r="M15" s="10">
        <v>0</v>
      </c>
      <c r="N15" s="9">
        <v>1</v>
      </c>
      <c r="O15" s="9">
        <v>2</v>
      </c>
      <c r="P15" s="9">
        <v>0</v>
      </c>
      <c r="Q15" s="8">
        <v>5</v>
      </c>
    </row>
    <row r="16" spans="2:19" ht="16.5" customHeight="1" x14ac:dyDescent="0.2">
      <c r="B16" s="68" t="s">
        <v>7</v>
      </c>
      <c r="C16" s="8">
        <f t="shared" si="1"/>
        <v>6887</v>
      </c>
      <c r="D16" s="9">
        <v>146</v>
      </c>
      <c r="E16" s="9">
        <v>627</v>
      </c>
      <c r="F16" s="9">
        <v>1322</v>
      </c>
      <c r="G16" s="9">
        <v>1346</v>
      </c>
      <c r="H16" s="10">
        <v>644</v>
      </c>
      <c r="I16" s="10">
        <v>503</v>
      </c>
      <c r="J16" s="10">
        <v>2288</v>
      </c>
      <c r="K16" s="10">
        <v>0</v>
      </c>
      <c r="L16" s="10">
        <v>1</v>
      </c>
      <c r="M16" s="10">
        <v>1</v>
      </c>
      <c r="N16" s="9">
        <v>1</v>
      </c>
      <c r="O16" s="9">
        <v>3</v>
      </c>
      <c r="P16" s="9">
        <v>0</v>
      </c>
      <c r="Q16" s="8">
        <v>5</v>
      </c>
    </row>
    <row r="17" spans="2:17" ht="16.5" customHeight="1" x14ac:dyDescent="0.2">
      <c r="B17" s="68" t="s">
        <v>8</v>
      </c>
      <c r="C17" s="8">
        <f t="shared" si="1"/>
        <v>20611</v>
      </c>
      <c r="D17" s="9">
        <v>352</v>
      </c>
      <c r="E17" s="9">
        <v>2492</v>
      </c>
      <c r="F17" s="9">
        <v>5294</v>
      </c>
      <c r="G17" s="9">
        <v>4146</v>
      </c>
      <c r="H17" s="10">
        <v>1648</v>
      </c>
      <c r="I17" s="10">
        <v>1411</v>
      </c>
      <c r="J17" s="10">
        <v>5127</v>
      </c>
      <c r="K17" s="10">
        <v>9</v>
      </c>
      <c r="L17" s="10">
        <v>15</v>
      </c>
      <c r="M17" s="10">
        <v>26</v>
      </c>
      <c r="N17" s="9">
        <v>19</v>
      </c>
      <c r="O17" s="9">
        <v>10</v>
      </c>
      <c r="P17" s="9">
        <v>10</v>
      </c>
      <c r="Q17" s="8">
        <v>52</v>
      </c>
    </row>
    <row r="18" spans="2:17" ht="16.5" customHeight="1" x14ac:dyDescent="0.2">
      <c r="B18" s="68" t="s">
        <v>9</v>
      </c>
      <c r="C18" s="8">
        <f t="shared" si="1"/>
        <v>4899</v>
      </c>
      <c r="D18" s="9">
        <v>54</v>
      </c>
      <c r="E18" s="9">
        <v>279</v>
      </c>
      <c r="F18" s="9">
        <v>691</v>
      </c>
      <c r="G18" s="9">
        <v>905</v>
      </c>
      <c r="H18" s="10">
        <v>493</v>
      </c>
      <c r="I18" s="10">
        <v>569</v>
      </c>
      <c r="J18" s="10">
        <v>1862</v>
      </c>
      <c r="K18" s="10">
        <v>2</v>
      </c>
      <c r="L18" s="10">
        <v>7</v>
      </c>
      <c r="M18" s="10">
        <v>7</v>
      </c>
      <c r="N18" s="9">
        <v>4</v>
      </c>
      <c r="O18" s="9">
        <v>7</v>
      </c>
      <c r="P18" s="9">
        <v>7</v>
      </c>
      <c r="Q18" s="8">
        <v>12</v>
      </c>
    </row>
    <row r="19" spans="2:17" ht="16.5" customHeight="1" x14ac:dyDescent="0.2">
      <c r="B19" s="68" t="s">
        <v>10</v>
      </c>
      <c r="C19" s="8">
        <f t="shared" si="1"/>
        <v>4038</v>
      </c>
      <c r="D19" s="9">
        <v>41</v>
      </c>
      <c r="E19" s="9">
        <v>245</v>
      </c>
      <c r="F19" s="9">
        <v>578</v>
      </c>
      <c r="G19" s="9">
        <v>604</v>
      </c>
      <c r="H19" s="10">
        <v>389</v>
      </c>
      <c r="I19" s="10">
        <v>411</v>
      </c>
      <c r="J19" s="10">
        <v>1704</v>
      </c>
      <c r="K19" s="10">
        <v>0</v>
      </c>
      <c r="L19" s="10">
        <v>4</v>
      </c>
      <c r="M19" s="10">
        <v>10</v>
      </c>
      <c r="N19" s="9">
        <v>6</v>
      </c>
      <c r="O19" s="9">
        <v>3</v>
      </c>
      <c r="P19" s="9">
        <v>1</v>
      </c>
      <c r="Q19" s="8">
        <v>42</v>
      </c>
    </row>
    <row r="20" spans="2:17" ht="16.5" customHeight="1" x14ac:dyDescent="0.2">
      <c r="B20" s="68" t="s">
        <v>11</v>
      </c>
      <c r="C20" s="8">
        <f t="shared" si="1"/>
        <v>4555</v>
      </c>
      <c r="D20" s="9">
        <v>62</v>
      </c>
      <c r="E20" s="9">
        <v>285</v>
      </c>
      <c r="F20" s="9">
        <v>695</v>
      </c>
      <c r="G20" s="9">
        <v>610</v>
      </c>
      <c r="H20" s="10">
        <v>256</v>
      </c>
      <c r="I20" s="10">
        <v>188</v>
      </c>
      <c r="J20" s="10">
        <v>2442</v>
      </c>
      <c r="K20" s="10">
        <v>0</v>
      </c>
      <c r="L20" s="10">
        <v>0</v>
      </c>
      <c r="M20" s="10">
        <v>4</v>
      </c>
      <c r="N20" s="9">
        <v>2</v>
      </c>
      <c r="O20" s="9">
        <v>1</v>
      </c>
      <c r="P20" s="9">
        <v>4</v>
      </c>
      <c r="Q20" s="8">
        <v>6</v>
      </c>
    </row>
    <row r="21" spans="2:17" ht="9" customHeight="1" x14ac:dyDescent="0.2">
      <c r="C21" s="8"/>
      <c r="D21" s="9"/>
      <c r="E21" s="9"/>
      <c r="F21" s="9"/>
      <c r="G21" s="9"/>
      <c r="H21" s="10"/>
      <c r="I21" s="10"/>
      <c r="J21" s="10"/>
      <c r="K21" s="10"/>
      <c r="L21" s="10"/>
      <c r="M21" s="10"/>
      <c r="N21" s="9"/>
      <c r="O21" s="9"/>
      <c r="P21" s="9"/>
      <c r="Q21" s="8"/>
    </row>
    <row r="22" spans="2:17" ht="3" customHeight="1" x14ac:dyDescent="0.2">
      <c r="B22" s="81"/>
      <c r="C22" s="84"/>
      <c r="D22" s="82"/>
      <c r="E22" s="82"/>
      <c r="F22" s="82"/>
      <c r="G22" s="82"/>
      <c r="H22" s="83"/>
      <c r="I22" s="83"/>
      <c r="J22" s="83"/>
      <c r="K22" s="83"/>
      <c r="L22" s="83"/>
      <c r="M22" s="83"/>
      <c r="N22" s="82"/>
      <c r="O22" s="82"/>
      <c r="P22" s="82"/>
      <c r="Q22" s="84"/>
    </row>
    <row r="23" spans="2:17" ht="9" customHeight="1" x14ac:dyDescent="0.2">
      <c r="C23" s="8"/>
      <c r="D23" s="9"/>
      <c r="E23" s="9"/>
      <c r="F23" s="9"/>
      <c r="G23" s="9"/>
      <c r="H23" s="10"/>
      <c r="I23" s="10"/>
      <c r="J23" s="10"/>
      <c r="K23" s="10"/>
      <c r="L23" s="10"/>
      <c r="M23" s="10"/>
      <c r="N23" s="9"/>
      <c r="O23" s="9"/>
      <c r="P23" s="9"/>
      <c r="Q23" s="8"/>
    </row>
    <row r="24" spans="2:17" ht="13.5" customHeight="1" x14ac:dyDescent="0.2">
      <c r="B24" s="159" t="s">
        <v>121</v>
      </c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</row>
    <row r="25" spans="2:17" ht="13.5" customHeight="1" x14ac:dyDescent="0.2">
      <c r="B25" s="165" t="s">
        <v>120</v>
      </c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</row>
    <row r="26" spans="2:17" ht="13.5" customHeight="1" x14ac:dyDescent="0.2">
      <c r="B26" s="159" t="s">
        <v>141</v>
      </c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</row>
    <row r="27" spans="2:17" ht="13.5" customHeight="1" x14ac:dyDescent="0.2">
      <c r="B27" s="64" t="s">
        <v>123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</row>
  </sheetData>
  <mergeCells count="11">
    <mergeCell ref="B1:Q1"/>
    <mergeCell ref="B3:Q3"/>
    <mergeCell ref="B24:Q24"/>
    <mergeCell ref="B26:Q26"/>
    <mergeCell ref="B5:Q5"/>
    <mergeCell ref="P6:Q6"/>
    <mergeCell ref="B7:B8"/>
    <mergeCell ref="C7:C8"/>
    <mergeCell ref="D7:J7"/>
    <mergeCell ref="K7:Q7"/>
    <mergeCell ref="B25:Q25"/>
  </mergeCells>
  <phoneticPr fontId="0" type="noConversion"/>
  <hyperlinks>
    <hyperlink ref="S6" location="Indice!A1" display="Indice!A1" xr:uid="{00000000-0004-0000-03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O27"/>
  <sheetViews>
    <sheetView showGridLines="0" zoomScaleNormal="100" workbookViewId="0">
      <selection activeCell="B5" sqref="B5:H5"/>
    </sheetView>
  </sheetViews>
  <sheetFormatPr defaultRowHeight="11.25" x14ac:dyDescent="0.2"/>
  <cols>
    <col min="1" max="1" width="6.7109375" style="12" customWidth="1"/>
    <col min="2" max="2" width="20.7109375" style="12" customWidth="1"/>
    <col min="3" max="8" width="16.7109375" style="12" customWidth="1"/>
    <col min="9" max="9" width="6.7109375" style="12" customWidth="1"/>
    <col min="10" max="10" width="12.85546875" style="12" bestFit="1" customWidth="1"/>
    <col min="11" max="16384" width="9.140625" style="12"/>
  </cols>
  <sheetData>
    <row r="1" spans="2:15" s="74" customFormat="1" ht="15" customHeight="1" x14ac:dyDescent="0.2">
      <c r="B1" s="160" t="s">
        <v>115</v>
      </c>
      <c r="C1" s="160"/>
      <c r="D1" s="160"/>
      <c r="E1" s="160"/>
      <c r="F1" s="160"/>
      <c r="G1" s="160"/>
      <c r="H1" s="160"/>
      <c r="I1" s="75"/>
      <c r="J1" s="75"/>
      <c r="K1" s="75"/>
      <c r="L1" s="75"/>
      <c r="M1" s="75"/>
      <c r="N1" s="75"/>
      <c r="O1" s="75"/>
    </row>
    <row r="2" spans="2:15" s="74" customFormat="1" ht="15" customHeight="1" x14ac:dyDescent="0.2"/>
    <row r="3" spans="2:15" s="74" customFormat="1" ht="15" customHeight="1" x14ac:dyDescent="0.2">
      <c r="B3" s="160" t="s">
        <v>116</v>
      </c>
      <c r="C3" s="160"/>
      <c r="D3" s="160"/>
      <c r="E3" s="160"/>
      <c r="F3" s="160"/>
      <c r="G3" s="160"/>
      <c r="H3" s="160"/>
      <c r="I3" s="75"/>
      <c r="J3" s="75"/>
      <c r="K3" s="75"/>
      <c r="L3" s="75"/>
      <c r="M3" s="75"/>
      <c r="N3" s="75"/>
      <c r="O3" s="75"/>
    </row>
    <row r="4" spans="2:15" s="74" customFormat="1" ht="15" customHeight="1" x14ac:dyDescent="0.2"/>
    <row r="5" spans="2:15" ht="15" customHeight="1" x14ac:dyDescent="0.2">
      <c r="B5" s="158" t="s">
        <v>162</v>
      </c>
      <c r="C5" s="158"/>
      <c r="D5" s="158"/>
      <c r="E5" s="158"/>
      <c r="F5" s="158"/>
      <c r="G5" s="158"/>
      <c r="H5" s="158"/>
    </row>
    <row r="6" spans="2:15" ht="15" customHeight="1" x14ac:dyDescent="0.2">
      <c r="H6" s="26" t="s">
        <v>77</v>
      </c>
      <c r="J6" s="67" t="s">
        <v>75</v>
      </c>
    </row>
    <row r="7" spans="2:15" s="15" customFormat="1" ht="20.25" customHeight="1" x14ac:dyDescent="0.2">
      <c r="B7" s="162"/>
      <c r="C7" s="163" t="s">
        <v>0</v>
      </c>
      <c r="D7" s="163"/>
      <c r="E7" s="163"/>
      <c r="F7" s="163" t="s">
        <v>48</v>
      </c>
      <c r="G7" s="163"/>
      <c r="H7" s="164"/>
    </row>
    <row r="8" spans="2:15" s="15" customFormat="1" ht="20.25" customHeight="1" x14ac:dyDescent="0.2">
      <c r="B8" s="162"/>
      <c r="C8" s="79">
        <v>2001</v>
      </c>
      <c r="D8" s="79">
        <v>2011</v>
      </c>
      <c r="E8" s="79" t="s">
        <v>158</v>
      </c>
      <c r="F8" s="79">
        <v>2001</v>
      </c>
      <c r="G8" s="79">
        <v>2011</v>
      </c>
      <c r="H8" s="80" t="s">
        <v>158</v>
      </c>
    </row>
    <row r="9" spans="2:15" s="15" customFormat="1" ht="21" customHeight="1" x14ac:dyDescent="0.2">
      <c r="B9" s="49" t="s">
        <v>128</v>
      </c>
      <c r="C9" s="46">
        <v>96.066945109803626</v>
      </c>
      <c r="D9" s="46">
        <v>115.05034247857169</v>
      </c>
      <c r="E9" s="69">
        <v>116.85931843714891</v>
      </c>
      <c r="F9" s="54">
        <v>136.63002090462021</v>
      </c>
      <c r="G9" s="46">
        <v>161.75</v>
      </c>
      <c r="H9" s="39">
        <v>164.90825115466234</v>
      </c>
      <c r="J9" s="7"/>
      <c r="K9" s="19"/>
      <c r="L9" s="46"/>
      <c r="M9" s="46"/>
    </row>
    <row r="10" spans="2:15" ht="16.5" customHeight="1" x14ac:dyDescent="0.2">
      <c r="B10" s="68" t="s">
        <v>1</v>
      </c>
      <c r="C10" s="47">
        <v>53.947254647643753</v>
      </c>
      <c r="D10" s="47">
        <v>62.403587443946186</v>
      </c>
      <c r="E10" s="41">
        <v>64.765491884135955</v>
      </c>
      <c r="F10" s="53">
        <v>60.181582360570687</v>
      </c>
      <c r="G10" s="47">
        <v>65.174887892376688</v>
      </c>
      <c r="H10" s="38">
        <v>67.688996502555824</v>
      </c>
      <c r="J10" s="10"/>
      <c r="K10" s="10"/>
      <c r="L10" s="47"/>
      <c r="M10" s="47"/>
    </row>
    <row r="11" spans="2:15" ht="16.5" customHeight="1" x14ac:dyDescent="0.2">
      <c r="B11" s="68" t="s">
        <v>2</v>
      </c>
      <c r="C11" s="47">
        <v>172.32728371728405</v>
      </c>
      <c r="D11" s="47">
        <v>198.37071113666858</v>
      </c>
      <c r="E11" s="41">
        <v>201.3417672992141</v>
      </c>
      <c r="F11" s="53">
        <v>221.90273633427205</v>
      </c>
      <c r="G11" s="47">
        <v>256.69925244393329</v>
      </c>
      <c r="H11" s="38">
        <v>260.59037761165422</v>
      </c>
      <c r="J11" s="10"/>
      <c r="K11" s="10"/>
      <c r="L11" s="47"/>
      <c r="M11" s="47"/>
    </row>
    <row r="12" spans="2:15" ht="16.5" customHeight="1" x14ac:dyDescent="0.2">
      <c r="B12" s="68" t="s">
        <v>3</v>
      </c>
      <c r="C12" s="47">
        <v>333.56501870885569</v>
      </c>
      <c r="D12" s="47">
        <v>384.66386554621852</v>
      </c>
      <c r="E12" s="41">
        <v>389.01863028076622</v>
      </c>
      <c r="F12" s="53">
        <v>577.24387118101015</v>
      </c>
      <c r="G12" s="47">
        <v>683.03571428571433</v>
      </c>
      <c r="H12" s="38">
        <v>697.96641301495674</v>
      </c>
      <c r="J12" s="10"/>
      <c r="K12" s="10"/>
      <c r="L12" s="47"/>
      <c r="M12" s="47"/>
    </row>
    <row r="13" spans="2:15" ht="16.5" customHeight="1" x14ac:dyDescent="0.2">
      <c r="B13" s="68" t="s">
        <v>4</v>
      </c>
      <c r="C13" s="47">
        <v>101.02322450438349</v>
      </c>
      <c r="D13" s="47">
        <v>124.98168498168498</v>
      </c>
      <c r="E13" s="41">
        <v>126.37362637362638</v>
      </c>
      <c r="F13" s="53">
        <v>130.08105932236461</v>
      </c>
      <c r="G13" s="47">
        <v>144.63003663003664</v>
      </c>
      <c r="H13" s="38">
        <v>146.0952380952381</v>
      </c>
      <c r="J13" s="10"/>
      <c r="K13" s="10"/>
      <c r="L13" s="47"/>
      <c r="M13" s="47"/>
    </row>
    <row r="14" spans="2:15" ht="16.5" customHeight="1" x14ac:dyDescent="0.2">
      <c r="B14" s="68" t="s">
        <v>5</v>
      </c>
      <c r="C14" s="47">
        <v>84.041095890410958</v>
      </c>
      <c r="D14" s="47">
        <v>93.79056685417568</v>
      </c>
      <c r="E14" s="41">
        <v>96.108949416342412</v>
      </c>
      <c r="F14" s="53">
        <v>93.05936073059361</v>
      </c>
      <c r="G14" s="47">
        <v>101.75248810038944</v>
      </c>
      <c r="H14" s="38">
        <v>104.62602680501513</v>
      </c>
      <c r="J14" s="10"/>
      <c r="K14" s="10"/>
      <c r="L14" s="47"/>
      <c r="M14" s="47"/>
    </row>
    <row r="15" spans="2:15" ht="16.5" customHeight="1" x14ac:dyDescent="0.2">
      <c r="B15" s="68" t="s">
        <v>6</v>
      </c>
      <c r="C15" s="47">
        <v>17.972636815920396</v>
      </c>
      <c r="D15" s="47">
        <v>21.994453153261784</v>
      </c>
      <c r="E15" s="41">
        <v>22.129763627592862</v>
      </c>
      <c r="F15" s="53">
        <v>20.646766169154226</v>
      </c>
      <c r="G15" s="47">
        <v>23.513806825033157</v>
      </c>
      <c r="H15" s="38">
        <v>23.697539797395081</v>
      </c>
      <c r="J15" s="10"/>
      <c r="K15" s="10"/>
      <c r="L15" s="47"/>
      <c r="M15" s="47"/>
    </row>
    <row r="16" spans="2:15" ht="16.5" customHeight="1" x14ac:dyDescent="0.2">
      <c r="B16" s="68" t="s">
        <v>7</v>
      </c>
      <c r="C16" s="47">
        <v>80.230414746543786</v>
      </c>
      <c r="D16" s="47">
        <v>93.277310924369743</v>
      </c>
      <c r="E16" s="41">
        <v>94.072716162542022</v>
      </c>
      <c r="F16" s="53">
        <v>91.443932411674353</v>
      </c>
      <c r="G16" s="47">
        <v>104.40030557677616</v>
      </c>
      <c r="H16" s="38">
        <v>105.20928811487933</v>
      </c>
      <c r="J16" s="10"/>
      <c r="K16" s="10"/>
      <c r="L16" s="47"/>
      <c r="M16" s="47"/>
    </row>
    <row r="17" spans="2:13" ht="16.5" customHeight="1" x14ac:dyDescent="0.2">
      <c r="B17" s="68" t="s">
        <v>8</v>
      </c>
      <c r="C17" s="47">
        <v>118.50225359227684</v>
      </c>
      <c r="D17" s="47">
        <v>153.2638036809816</v>
      </c>
      <c r="E17" s="41">
        <v>156.05706555159267</v>
      </c>
      <c r="F17" s="53">
        <v>173.85810494421318</v>
      </c>
      <c r="G17" s="47">
        <v>248.26993865030676</v>
      </c>
      <c r="H17" s="38">
        <v>253.48665600787109</v>
      </c>
      <c r="J17" s="10"/>
      <c r="K17" s="10"/>
      <c r="L17" s="47"/>
      <c r="M17" s="47"/>
    </row>
    <row r="18" spans="2:13" ht="16.5" customHeight="1" x14ac:dyDescent="0.2">
      <c r="B18" s="68" t="s">
        <v>9</v>
      </c>
      <c r="C18" s="47">
        <v>42.024283022817663</v>
      </c>
      <c r="D18" s="47">
        <v>49.240599141091444</v>
      </c>
      <c r="E18" s="41">
        <v>49.628155441499949</v>
      </c>
      <c r="F18" s="53">
        <v>47.058823529411761</v>
      </c>
      <c r="G18" s="47">
        <v>50.916518277993084</v>
      </c>
      <c r="H18" s="38">
        <v>51.314549073007228</v>
      </c>
      <c r="J18" s="10"/>
      <c r="K18" s="10"/>
      <c r="L18" s="47"/>
      <c r="M18" s="47"/>
    </row>
    <row r="19" spans="2:13" ht="16.5" customHeight="1" x14ac:dyDescent="0.2">
      <c r="B19" s="68" t="s">
        <v>10</v>
      </c>
      <c r="C19" s="47">
        <v>38.843710292249042</v>
      </c>
      <c r="D19" s="47">
        <v>49.264332825976659</v>
      </c>
      <c r="E19" s="41">
        <v>50.114155251141547</v>
      </c>
      <c r="F19" s="53">
        <v>50.101651842439644</v>
      </c>
      <c r="G19" s="47">
        <v>50.228310502283101</v>
      </c>
      <c r="H19" s="38">
        <v>51.217656012176555</v>
      </c>
      <c r="J19" s="10"/>
      <c r="K19" s="10"/>
      <c r="L19" s="47"/>
      <c r="M19" s="47"/>
    </row>
    <row r="20" spans="2:13" ht="16.5" customHeight="1" x14ac:dyDescent="0.2">
      <c r="B20" s="68" t="s">
        <v>11</v>
      </c>
      <c r="C20" s="47">
        <v>50.962241169305727</v>
      </c>
      <c r="D20" s="47">
        <v>86.979772146012564</v>
      </c>
      <c r="E20" s="41">
        <v>88.964386129334585</v>
      </c>
      <c r="F20" s="53">
        <v>82.460414129110845</v>
      </c>
      <c r="G20" s="47">
        <v>104.39432690072077</v>
      </c>
      <c r="H20" s="38">
        <v>106.72446110590441</v>
      </c>
      <c r="J20" s="10"/>
      <c r="K20" s="10"/>
      <c r="L20" s="47"/>
      <c r="M20" s="47"/>
    </row>
    <row r="21" spans="2:13" ht="9" customHeight="1" x14ac:dyDescent="0.2">
      <c r="C21" s="40"/>
      <c r="D21" s="40"/>
      <c r="E21" s="41"/>
      <c r="F21" s="40"/>
      <c r="G21" s="40"/>
      <c r="H21" s="38"/>
    </row>
    <row r="22" spans="2:13" ht="3" customHeight="1" x14ac:dyDescent="0.2">
      <c r="B22" s="81"/>
      <c r="C22" s="85"/>
      <c r="D22" s="85"/>
      <c r="E22" s="86"/>
      <c r="F22" s="85"/>
      <c r="G22" s="85"/>
      <c r="H22" s="87"/>
    </row>
    <row r="23" spans="2:13" ht="9" customHeight="1" x14ac:dyDescent="0.2">
      <c r="C23" s="40"/>
      <c r="D23" s="40"/>
      <c r="E23" s="41"/>
      <c r="F23" s="40"/>
      <c r="G23" s="40"/>
      <c r="H23" s="38"/>
    </row>
    <row r="24" spans="2:13" ht="13.5" customHeight="1" x14ac:dyDescent="0.2">
      <c r="B24" s="159" t="s">
        <v>154</v>
      </c>
      <c r="C24" s="159"/>
      <c r="D24" s="159"/>
      <c r="E24" s="159"/>
      <c r="F24" s="159"/>
      <c r="G24" s="159"/>
      <c r="H24" s="159"/>
    </row>
    <row r="25" spans="2:13" ht="13.5" customHeight="1" x14ac:dyDescent="0.2">
      <c r="B25" s="167" t="s">
        <v>120</v>
      </c>
      <c r="C25" s="166"/>
      <c r="D25" s="166"/>
      <c r="E25" s="166"/>
      <c r="F25" s="166"/>
      <c r="G25" s="166"/>
      <c r="H25" s="166"/>
    </row>
    <row r="26" spans="2:13" ht="13.5" customHeight="1" x14ac:dyDescent="0.2">
      <c r="B26" s="166" t="s">
        <v>152</v>
      </c>
      <c r="C26" s="166"/>
      <c r="D26" s="166"/>
      <c r="E26" s="166"/>
      <c r="F26" s="166"/>
      <c r="G26" s="166"/>
      <c r="H26" s="166"/>
    </row>
    <row r="27" spans="2:13" ht="13.5" customHeight="1" x14ac:dyDescent="0.2">
      <c r="B27" s="65" t="s">
        <v>123</v>
      </c>
      <c r="C27" s="56"/>
      <c r="D27" s="56"/>
      <c r="E27" s="56"/>
      <c r="F27" s="56"/>
      <c r="G27" s="56"/>
      <c r="H27" s="56"/>
    </row>
  </sheetData>
  <mergeCells count="9">
    <mergeCell ref="B1:H1"/>
    <mergeCell ref="B3:H3"/>
    <mergeCell ref="B24:H24"/>
    <mergeCell ref="B26:H26"/>
    <mergeCell ref="B5:H5"/>
    <mergeCell ref="B7:B8"/>
    <mergeCell ref="C7:E7"/>
    <mergeCell ref="F7:H7"/>
    <mergeCell ref="B25:H25"/>
  </mergeCells>
  <phoneticPr fontId="0" type="noConversion"/>
  <hyperlinks>
    <hyperlink ref="J6" location="Indice!A1" display="Indice!A1" xr:uid="{00000000-0004-0000-04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P30"/>
  <sheetViews>
    <sheetView showGridLines="0" zoomScaleNormal="100" workbookViewId="0">
      <selection activeCell="B5" sqref="B5:H5"/>
    </sheetView>
  </sheetViews>
  <sheetFormatPr defaultRowHeight="11.25" x14ac:dyDescent="0.2"/>
  <cols>
    <col min="1" max="1" width="6.7109375" style="12" customWidth="1"/>
    <col min="2" max="2" width="20.7109375" style="12" customWidth="1"/>
    <col min="3" max="8" width="16.7109375" style="12" customWidth="1"/>
    <col min="9" max="9" width="6.7109375" style="12" customWidth="1"/>
    <col min="10" max="10" width="12.85546875" style="12" bestFit="1" customWidth="1"/>
    <col min="11" max="16384" width="9.140625" style="12"/>
  </cols>
  <sheetData>
    <row r="1" spans="2:16" s="74" customFormat="1" ht="15" customHeight="1" x14ac:dyDescent="0.2">
      <c r="B1" s="160" t="s">
        <v>115</v>
      </c>
      <c r="C1" s="160"/>
      <c r="D1" s="160"/>
      <c r="E1" s="160"/>
      <c r="F1" s="160"/>
      <c r="G1" s="160"/>
      <c r="H1" s="160"/>
      <c r="I1" s="75"/>
      <c r="J1" s="75"/>
      <c r="K1" s="75"/>
      <c r="L1" s="75"/>
      <c r="M1" s="75"/>
      <c r="N1" s="75"/>
      <c r="O1" s="75"/>
      <c r="P1" s="75"/>
    </row>
    <row r="2" spans="2:16" s="74" customFormat="1" ht="15" customHeight="1" x14ac:dyDescent="0.2"/>
    <row r="3" spans="2:16" s="74" customFormat="1" ht="15" customHeight="1" x14ac:dyDescent="0.2">
      <c r="B3" s="160" t="s">
        <v>116</v>
      </c>
      <c r="C3" s="160"/>
      <c r="D3" s="160"/>
      <c r="E3" s="160"/>
      <c r="F3" s="160"/>
      <c r="G3" s="160"/>
      <c r="H3" s="160"/>
      <c r="I3" s="75"/>
      <c r="J3" s="75"/>
      <c r="K3" s="75"/>
      <c r="L3" s="75"/>
      <c r="M3" s="75"/>
      <c r="N3" s="75"/>
      <c r="O3" s="75"/>
      <c r="P3" s="75"/>
    </row>
    <row r="4" spans="2:16" s="74" customFormat="1" ht="15" customHeight="1" x14ac:dyDescent="0.2"/>
    <row r="5" spans="2:16" ht="15" customHeight="1" x14ac:dyDescent="0.2">
      <c r="B5" s="158" t="s">
        <v>163</v>
      </c>
      <c r="C5" s="158"/>
      <c r="D5" s="158"/>
      <c r="E5" s="158"/>
      <c r="F5" s="158"/>
      <c r="G5" s="158"/>
      <c r="H5" s="158"/>
    </row>
    <row r="6" spans="2:16" ht="15" customHeight="1" x14ac:dyDescent="0.2">
      <c r="H6" s="26"/>
      <c r="J6" s="67" t="s">
        <v>75</v>
      </c>
    </row>
    <row r="7" spans="2:16" ht="20.25" customHeight="1" x14ac:dyDescent="0.2">
      <c r="B7" s="170"/>
      <c r="C7" s="79">
        <v>2001</v>
      </c>
      <c r="D7" s="79">
        <v>2011</v>
      </c>
      <c r="E7" s="79" t="s">
        <v>158</v>
      </c>
      <c r="F7" s="79">
        <v>2001</v>
      </c>
      <c r="G7" s="79">
        <v>2011</v>
      </c>
      <c r="H7" s="80" t="s">
        <v>158</v>
      </c>
    </row>
    <row r="8" spans="2:16" ht="20.25" customHeight="1" x14ac:dyDescent="0.2">
      <c r="B8" s="171"/>
      <c r="C8" s="169" t="s">
        <v>71</v>
      </c>
      <c r="D8" s="169"/>
      <c r="E8" s="169"/>
      <c r="F8" s="169" t="s">
        <v>72</v>
      </c>
      <c r="G8" s="163"/>
      <c r="H8" s="164"/>
    </row>
    <row r="9" spans="2:16" s="15" customFormat="1" ht="21" customHeight="1" x14ac:dyDescent="0.2">
      <c r="B9" s="49" t="s">
        <v>128</v>
      </c>
      <c r="C9" s="123">
        <v>1.4222375942989898</v>
      </c>
      <c r="D9" s="123">
        <v>1.4052204654390874</v>
      </c>
      <c r="E9" s="125">
        <v>1.411169030934883</v>
      </c>
      <c r="F9" s="124">
        <v>2.2759867485248098</v>
      </c>
      <c r="G9" s="122">
        <v>2.0391569751738294</v>
      </c>
      <c r="H9" s="126">
        <v>1.9013382989675114</v>
      </c>
      <c r="K9" s="52"/>
      <c r="L9" s="19"/>
      <c r="M9" s="46"/>
    </row>
    <row r="10" spans="2:16" s="15" customFormat="1" ht="16.5" customHeight="1" x14ac:dyDescent="0.2">
      <c r="B10" s="68" t="s">
        <v>1</v>
      </c>
      <c r="C10" s="41">
        <v>1.1155633915691616</v>
      </c>
      <c r="D10" s="41">
        <v>1.0444093130209831</v>
      </c>
      <c r="E10" s="47">
        <v>1.0451398504569371</v>
      </c>
      <c r="F10" s="38">
        <v>1.7158045977011493</v>
      </c>
      <c r="G10" s="38">
        <v>1.569148204210816</v>
      </c>
      <c r="H10" s="127">
        <v>1.4442236354001059</v>
      </c>
      <c r="K10" s="119"/>
      <c r="L10" s="10"/>
      <c r="M10" s="47"/>
    </row>
    <row r="11" spans="2:16" s="15" customFormat="1" ht="16.5" customHeight="1" x14ac:dyDescent="0.2">
      <c r="B11" s="68" t="s">
        <v>2</v>
      </c>
      <c r="C11" s="41">
        <v>1.2876819708846585</v>
      </c>
      <c r="D11" s="41">
        <v>1.2940380713112378</v>
      </c>
      <c r="E11" s="47">
        <v>1.2942688499619193</v>
      </c>
      <c r="F11" s="38">
        <v>3.0321767110183493</v>
      </c>
      <c r="G11" s="38">
        <v>2.627837514934289</v>
      </c>
      <c r="H11" s="127">
        <v>2.3632217727105553</v>
      </c>
      <c r="K11" s="119"/>
      <c r="L11" s="10"/>
      <c r="M11" s="47"/>
    </row>
    <row r="12" spans="2:16" ht="16.5" customHeight="1" x14ac:dyDescent="0.2">
      <c r="B12" s="68" t="s">
        <v>3</v>
      </c>
      <c r="C12" s="41">
        <v>1.7305287988991547</v>
      </c>
      <c r="D12" s="41">
        <v>1.7756690333151284</v>
      </c>
      <c r="E12" s="47">
        <v>1.7941722032983711</v>
      </c>
      <c r="F12" s="38">
        <v>2.3883360596146854</v>
      </c>
      <c r="G12" s="38">
        <v>2.1143790849673203</v>
      </c>
      <c r="H12" s="127">
        <v>1.9892855128855806</v>
      </c>
      <c r="K12" s="119"/>
      <c r="L12" s="10"/>
      <c r="M12" s="47"/>
    </row>
    <row r="13" spans="2:16" ht="16.5" customHeight="1" x14ac:dyDescent="0.2">
      <c r="B13" s="68" t="s">
        <v>4</v>
      </c>
      <c r="C13" s="41">
        <v>1.2876351943876059</v>
      </c>
      <c r="D13" s="41">
        <v>1.1572098475967174</v>
      </c>
      <c r="E13" s="47">
        <v>1.1560579710144927</v>
      </c>
      <c r="F13" s="38">
        <v>2.4785471055618613</v>
      </c>
      <c r="G13" s="38">
        <v>2.1733360348495592</v>
      </c>
      <c r="H13" s="127">
        <v>1.9600842443084947</v>
      </c>
      <c r="K13" s="119"/>
      <c r="L13" s="10"/>
      <c r="M13" s="47"/>
    </row>
    <row r="14" spans="2:16" ht="16.5" customHeight="1" x14ac:dyDescent="0.2">
      <c r="B14" s="68" t="s">
        <v>5</v>
      </c>
      <c r="C14" s="41">
        <v>1.1073077967943494</v>
      </c>
      <c r="D14" s="41">
        <v>1.0848904267589388</v>
      </c>
      <c r="E14" s="47">
        <v>1.0886189833558255</v>
      </c>
      <c r="F14" s="38">
        <v>2.0164376840039253</v>
      </c>
      <c r="G14" s="38">
        <v>1.872847118860302</v>
      </c>
      <c r="H14" s="127">
        <v>1.7351239669421488</v>
      </c>
      <c r="K14" s="119"/>
      <c r="L14" s="10"/>
      <c r="M14" s="47"/>
    </row>
    <row r="15" spans="2:16" ht="16.5" customHeight="1" x14ac:dyDescent="0.2">
      <c r="B15" s="68" t="s">
        <v>6</v>
      </c>
      <c r="C15" s="41">
        <v>1.1487889273356402</v>
      </c>
      <c r="D15" s="41">
        <v>1.069078947368421</v>
      </c>
      <c r="E15" s="47">
        <v>1.0708446866485013</v>
      </c>
      <c r="F15" s="38">
        <v>1.7518072289156625</v>
      </c>
      <c r="G15" s="38">
        <v>1.3553846153846154</v>
      </c>
      <c r="H15" s="127">
        <v>1.2804071246819337</v>
      </c>
      <c r="K15" s="119"/>
      <c r="L15" s="10"/>
      <c r="M15" s="47"/>
    </row>
    <row r="16" spans="2:16" ht="16.5" customHeight="1" x14ac:dyDescent="0.2">
      <c r="B16" s="68" t="s">
        <v>7</v>
      </c>
      <c r="C16" s="41">
        <v>1.1397664177675666</v>
      </c>
      <c r="D16" s="41">
        <v>1.1192465192465193</v>
      </c>
      <c r="E16" s="47">
        <v>1.1183825917505683</v>
      </c>
      <c r="F16" s="38">
        <v>2.1177557534016462</v>
      </c>
      <c r="G16" s="38">
        <v>1.9236060295624178</v>
      </c>
      <c r="H16" s="127">
        <v>1.8420211993611151</v>
      </c>
      <c r="K16" s="119"/>
      <c r="L16" s="10"/>
      <c r="M16" s="47"/>
    </row>
    <row r="17" spans="2:13" ht="16.5" customHeight="1" x14ac:dyDescent="0.2">
      <c r="B17" s="68" t="s">
        <v>8</v>
      </c>
      <c r="C17" s="41">
        <v>1.467129102391552</v>
      </c>
      <c r="D17" s="41">
        <v>1.6198863181490673</v>
      </c>
      <c r="E17" s="47">
        <v>1.6243202774056269</v>
      </c>
      <c r="F17" s="38">
        <v>2.1895420224401949</v>
      </c>
      <c r="G17" s="38">
        <v>2.1293861816744095</v>
      </c>
      <c r="H17" s="127">
        <v>2.0681189656008927</v>
      </c>
      <c r="K17" s="119"/>
      <c r="L17" s="10"/>
      <c r="M17" s="47"/>
    </row>
    <row r="18" spans="2:13" ht="16.5" customHeight="1" x14ac:dyDescent="0.2">
      <c r="B18" s="68" t="s">
        <v>9</v>
      </c>
      <c r="C18" s="41">
        <v>1.1198007471980074</v>
      </c>
      <c r="D18" s="41">
        <v>1.0340353116358221</v>
      </c>
      <c r="E18" s="47">
        <v>1.0339805825242718</v>
      </c>
      <c r="F18" s="38">
        <v>1.9399466192170818</v>
      </c>
      <c r="G18" s="38">
        <v>1.5517383254474388</v>
      </c>
      <c r="H18" s="127">
        <v>1.3312921004286589</v>
      </c>
      <c r="K18" s="119"/>
      <c r="L18" s="10"/>
      <c r="M18" s="47"/>
    </row>
    <row r="19" spans="2:13" ht="16.5" customHeight="1" x14ac:dyDescent="0.2">
      <c r="B19" s="68" t="s">
        <v>10</v>
      </c>
      <c r="C19" s="41">
        <v>1.2898266274124959</v>
      </c>
      <c r="D19" s="41">
        <v>1.01956745623069</v>
      </c>
      <c r="E19" s="47">
        <v>1.0220197418375094</v>
      </c>
      <c r="F19" s="38">
        <v>1.5686025868627949</v>
      </c>
      <c r="G19" s="38">
        <v>1.4113636363636364</v>
      </c>
      <c r="H19" s="127">
        <v>1.2020802377414561</v>
      </c>
      <c r="K19" s="119"/>
      <c r="L19" s="10"/>
      <c r="M19" s="47"/>
    </row>
    <row r="20" spans="2:13" ht="16.5" customHeight="1" x14ac:dyDescent="0.2">
      <c r="B20" s="68" t="s">
        <v>11</v>
      </c>
      <c r="C20" s="41">
        <v>1.6180688336520077</v>
      </c>
      <c r="D20" s="41">
        <v>1.2002138465650896</v>
      </c>
      <c r="E20" s="47">
        <v>1.199631287858836</v>
      </c>
      <c r="F20" s="38">
        <v>1.3509601181683899</v>
      </c>
      <c r="G20" s="38">
        <v>1.1993318485523385</v>
      </c>
      <c r="H20" s="127">
        <v>1.1369923161361142</v>
      </c>
      <c r="K20" s="119"/>
      <c r="L20" s="10"/>
      <c r="M20" s="47"/>
    </row>
    <row r="21" spans="2:13" ht="9" customHeight="1" x14ac:dyDescent="0.2">
      <c r="C21" s="40"/>
      <c r="D21" s="40"/>
      <c r="E21" s="41"/>
      <c r="F21" s="42"/>
      <c r="G21" s="42"/>
      <c r="H21" s="43"/>
    </row>
    <row r="22" spans="2:13" ht="3" customHeight="1" x14ac:dyDescent="0.2">
      <c r="B22" s="81"/>
      <c r="C22" s="85"/>
      <c r="D22" s="85"/>
      <c r="E22" s="86"/>
      <c r="F22" s="88"/>
      <c r="G22" s="88"/>
      <c r="H22" s="89"/>
    </row>
    <row r="23" spans="2:13" ht="9" customHeight="1" x14ac:dyDescent="0.2">
      <c r="C23" s="40"/>
      <c r="D23" s="40"/>
      <c r="E23" s="41"/>
      <c r="F23" s="42"/>
      <c r="G23" s="42"/>
      <c r="H23" s="43"/>
    </row>
    <row r="24" spans="2:13" ht="13.5" customHeight="1" x14ac:dyDescent="0.2">
      <c r="B24" s="166" t="s">
        <v>124</v>
      </c>
      <c r="C24" s="166"/>
      <c r="D24" s="166"/>
      <c r="E24" s="166"/>
      <c r="F24" s="166"/>
      <c r="G24" s="166"/>
      <c r="H24" s="166"/>
    </row>
    <row r="25" spans="2:13" ht="13.5" customHeight="1" x14ac:dyDescent="0.2">
      <c r="B25" s="168" t="s">
        <v>125</v>
      </c>
      <c r="C25" s="168"/>
      <c r="D25" s="168"/>
      <c r="E25" s="168"/>
      <c r="F25" s="168"/>
      <c r="G25" s="168"/>
      <c r="H25" s="168"/>
    </row>
    <row r="30" spans="2:13" x14ac:dyDescent="0.2"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</row>
  </sheetData>
  <mergeCells count="8">
    <mergeCell ref="B1:H1"/>
    <mergeCell ref="B3:H3"/>
    <mergeCell ref="B25:H25"/>
    <mergeCell ref="B5:H5"/>
    <mergeCell ref="C8:E8"/>
    <mergeCell ref="F8:H8"/>
    <mergeCell ref="B24:H24"/>
    <mergeCell ref="B7:B8"/>
  </mergeCells>
  <phoneticPr fontId="0" type="noConversion"/>
  <hyperlinks>
    <hyperlink ref="J6" location="Indice!A1" display="Indice!A1" xr:uid="{00000000-0004-0000-0500-000000000000}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R26"/>
  <sheetViews>
    <sheetView showGridLines="0" zoomScaleNormal="100" workbookViewId="0">
      <selection activeCell="B5" sqref="B5:P5"/>
    </sheetView>
  </sheetViews>
  <sheetFormatPr defaultRowHeight="11.25" x14ac:dyDescent="0.2"/>
  <cols>
    <col min="1" max="1" width="6.7109375" style="12" customWidth="1"/>
    <col min="2" max="2" width="17.7109375" style="12" customWidth="1"/>
    <col min="3" max="3" width="6.7109375" style="12" customWidth="1"/>
    <col min="4" max="4" width="11.140625" style="12" customWidth="1"/>
    <col min="5" max="5" width="6.7109375" style="12" customWidth="1"/>
    <col min="6" max="6" width="11.140625" style="12" customWidth="1"/>
    <col min="7" max="7" width="6.7109375" style="12" customWidth="1"/>
    <col min="8" max="8" width="11.140625" style="12" customWidth="1"/>
    <col min="9" max="9" width="6.7109375" style="12" customWidth="1"/>
    <col min="10" max="10" width="11.140625" style="12" customWidth="1"/>
    <col min="11" max="11" width="6.7109375" style="12" customWidth="1"/>
    <col min="12" max="12" width="11.140625" style="12" customWidth="1"/>
    <col min="13" max="13" width="6.7109375" style="12" customWidth="1"/>
    <col min="14" max="14" width="11.140625" style="12" customWidth="1"/>
    <col min="15" max="15" width="6.7109375" style="12" customWidth="1"/>
    <col min="16" max="16" width="11.140625" style="12" customWidth="1"/>
    <col min="17" max="17" width="6.7109375" style="12" customWidth="1"/>
    <col min="18" max="18" width="15.140625" style="12" customWidth="1"/>
    <col min="19" max="16384" width="9.140625" style="12"/>
  </cols>
  <sheetData>
    <row r="1" spans="2:18" s="74" customFormat="1" ht="15" customHeight="1" x14ac:dyDescent="0.2">
      <c r="B1" s="160" t="s">
        <v>115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</row>
    <row r="2" spans="2:18" s="74" customFormat="1" ht="15" customHeight="1" x14ac:dyDescent="0.2"/>
    <row r="3" spans="2:18" s="74" customFormat="1" ht="15" customHeight="1" x14ac:dyDescent="0.2">
      <c r="B3" s="160" t="s">
        <v>117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</row>
    <row r="4" spans="2:18" s="74" customFormat="1" ht="15" customHeight="1" x14ac:dyDescent="0.2"/>
    <row r="5" spans="2:18" ht="15" customHeight="1" x14ac:dyDescent="0.2">
      <c r="B5" s="178" t="s">
        <v>167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</row>
    <row r="6" spans="2:18" ht="15" customHeight="1" x14ac:dyDescent="0.2">
      <c r="P6" s="26" t="s">
        <v>76</v>
      </c>
      <c r="R6" s="67" t="s">
        <v>75</v>
      </c>
    </row>
    <row r="7" spans="2:18" ht="20.25" customHeight="1" x14ac:dyDescent="0.2">
      <c r="B7" s="176"/>
      <c r="C7" s="164">
        <v>2015</v>
      </c>
      <c r="D7" s="177"/>
      <c r="E7" s="164">
        <v>2016</v>
      </c>
      <c r="F7" s="177"/>
      <c r="G7" s="164">
        <v>2017</v>
      </c>
      <c r="H7" s="177"/>
      <c r="I7" s="164">
        <v>2018</v>
      </c>
      <c r="J7" s="177"/>
      <c r="K7" s="164">
        <v>2019</v>
      </c>
      <c r="L7" s="177"/>
      <c r="M7" s="163" t="s">
        <v>155</v>
      </c>
      <c r="N7" s="164"/>
      <c r="O7" s="163" t="s">
        <v>158</v>
      </c>
      <c r="P7" s="164"/>
    </row>
    <row r="8" spans="2:18" s="15" customFormat="1" ht="17.25" customHeight="1" x14ac:dyDescent="0.2">
      <c r="B8" s="176"/>
      <c r="C8" s="169" t="s">
        <v>12</v>
      </c>
      <c r="D8" s="172" t="s">
        <v>73</v>
      </c>
      <c r="E8" s="169" t="s">
        <v>12</v>
      </c>
      <c r="F8" s="172" t="s">
        <v>73</v>
      </c>
      <c r="G8" s="169" t="s">
        <v>12</v>
      </c>
      <c r="H8" s="172" t="s">
        <v>73</v>
      </c>
      <c r="I8" s="169" t="s">
        <v>12</v>
      </c>
      <c r="J8" s="172" t="s">
        <v>73</v>
      </c>
      <c r="K8" s="169" t="s">
        <v>12</v>
      </c>
      <c r="L8" s="172" t="s">
        <v>73</v>
      </c>
      <c r="M8" s="169" t="s">
        <v>12</v>
      </c>
      <c r="N8" s="172" t="s">
        <v>73</v>
      </c>
      <c r="O8" s="163" t="s">
        <v>12</v>
      </c>
      <c r="P8" s="175" t="s">
        <v>73</v>
      </c>
    </row>
    <row r="9" spans="2:18" s="15" customFormat="1" ht="36.75" customHeight="1" x14ac:dyDescent="0.2">
      <c r="B9" s="176"/>
      <c r="C9" s="174"/>
      <c r="D9" s="173"/>
      <c r="E9" s="174"/>
      <c r="F9" s="173"/>
      <c r="G9" s="174"/>
      <c r="H9" s="173"/>
      <c r="I9" s="174"/>
      <c r="J9" s="173"/>
      <c r="K9" s="174"/>
      <c r="L9" s="173"/>
      <c r="M9" s="174"/>
      <c r="N9" s="173"/>
      <c r="O9" s="163"/>
      <c r="P9" s="175"/>
    </row>
    <row r="10" spans="2:18" s="15" customFormat="1" ht="21" customHeight="1" x14ac:dyDescent="0.2">
      <c r="B10" s="49" t="s">
        <v>128</v>
      </c>
      <c r="C10" s="24">
        <f>SUM(C11:C21)</f>
        <v>216</v>
      </c>
      <c r="D10" s="24">
        <f t="shared" ref="D10:P10" si="0">SUM(D11:D21)</f>
        <v>114</v>
      </c>
      <c r="E10" s="24">
        <f t="shared" si="0"/>
        <v>186</v>
      </c>
      <c r="F10" s="24">
        <f t="shared" si="0"/>
        <v>83</v>
      </c>
      <c r="G10" s="24">
        <f t="shared" si="0"/>
        <v>175</v>
      </c>
      <c r="H10" s="24">
        <f t="shared" si="0"/>
        <v>87</v>
      </c>
      <c r="I10" s="24">
        <f t="shared" si="0"/>
        <v>183</v>
      </c>
      <c r="J10" s="24">
        <f t="shared" si="0"/>
        <v>105</v>
      </c>
      <c r="K10" s="24">
        <f t="shared" si="0"/>
        <v>231</v>
      </c>
      <c r="L10" s="24">
        <f t="shared" si="0"/>
        <v>129</v>
      </c>
      <c r="M10" s="24">
        <f t="shared" si="0"/>
        <v>266</v>
      </c>
      <c r="N10" s="24">
        <f t="shared" si="0"/>
        <v>158</v>
      </c>
      <c r="O10" s="24">
        <f t="shared" si="0"/>
        <v>301</v>
      </c>
      <c r="P10" s="24">
        <f t="shared" si="0"/>
        <v>184</v>
      </c>
    </row>
    <row r="11" spans="2:18" ht="16.5" customHeight="1" x14ac:dyDescent="0.2">
      <c r="B11" s="68" t="s">
        <v>1</v>
      </c>
      <c r="C11" s="12">
        <v>24</v>
      </c>
      <c r="D11" s="136">
        <v>17</v>
      </c>
      <c r="E11" s="136">
        <v>22</v>
      </c>
      <c r="F11" s="136">
        <v>20</v>
      </c>
      <c r="G11" s="136">
        <v>24</v>
      </c>
      <c r="H11" s="136">
        <v>22</v>
      </c>
      <c r="I11" s="136">
        <v>29</v>
      </c>
      <c r="J11" s="136">
        <v>27</v>
      </c>
      <c r="K11" s="136">
        <v>27</v>
      </c>
      <c r="L11" s="136">
        <v>25</v>
      </c>
      <c r="M11" s="136">
        <v>29</v>
      </c>
      <c r="N11" s="136">
        <v>29</v>
      </c>
      <c r="O11" s="136">
        <v>33</v>
      </c>
      <c r="P11" s="136">
        <v>32</v>
      </c>
    </row>
    <row r="12" spans="2:18" ht="16.5" customHeight="1" x14ac:dyDescent="0.2">
      <c r="B12" s="68" t="s">
        <v>2</v>
      </c>
      <c r="C12" s="12">
        <v>23</v>
      </c>
      <c r="D12" s="136">
        <v>15</v>
      </c>
      <c r="E12" s="136">
        <v>17</v>
      </c>
      <c r="F12" s="136">
        <v>8</v>
      </c>
      <c r="G12" s="136">
        <v>7</v>
      </c>
      <c r="H12" s="136">
        <v>2</v>
      </c>
      <c r="I12" s="136">
        <v>10</v>
      </c>
      <c r="J12" s="136">
        <v>9</v>
      </c>
      <c r="K12" s="136">
        <v>23</v>
      </c>
      <c r="L12" s="136">
        <v>16</v>
      </c>
      <c r="M12" s="136">
        <v>12</v>
      </c>
      <c r="N12" s="136">
        <v>10</v>
      </c>
      <c r="O12" s="136">
        <v>26</v>
      </c>
      <c r="P12" s="136">
        <v>18</v>
      </c>
    </row>
    <row r="13" spans="2:18" ht="16.5" customHeight="1" x14ac:dyDescent="0.2">
      <c r="B13" s="68" t="s">
        <v>3</v>
      </c>
      <c r="C13" s="12">
        <v>61</v>
      </c>
      <c r="D13" s="136">
        <v>21</v>
      </c>
      <c r="E13" s="136">
        <v>58</v>
      </c>
      <c r="F13" s="136">
        <v>18</v>
      </c>
      <c r="G13" s="136">
        <v>55</v>
      </c>
      <c r="H13" s="136">
        <v>21</v>
      </c>
      <c r="I13" s="136">
        <v>62</v>
      </c>
      <c r="J13" s="136">
        <v>26</v>
      </c>
      <c r="K13" s="136">
        <v>77</v>
      </c>
      <c r="L13" s="136">
        <v>40</v>
      </c>
      <c r="M13" s="136">
        <v>97</v>
      </c>
      <c r="N13" s="136">
        <v>44</v>
      </c>
      <c r="O13" s="136">
        <v>105</v>
      </c>
      <c r="P13" s="136">
        <v>68</v>
      </c>
    </row>
    <row r="14" spans="2:18" ht="16.5" customHeight="1" x14ac:dyDescent="0.2">
      <c r="B14" s="68" t="s">
        <v>4</v>
      </c>
      <c r="C14" s="12">
        <v>11</v>
      </c>
      <c r="D14" s="136">
        <v>5</v>
      </c>
      <c r="E14" s="136">
        <v>10</v>
      </c>
      <c r="F14" s="136">
        <v>4</v>
      </c>
      <c r="G14" s="136">
        <v>14</v>
      </c>
      <c r="H14" s="136">
        <v>5</v>
      </c>
      <c r="I14" s="136">
        <v>10</v>
      </c>
      <c r="J14" s="136">
        <v>4</v>
      </c>
      <c r="K14" s="136">
        <v>20</v>
      </c>
      <c r="L14" s="136">
        <v>8</v>
      </c>
      <c r="M14" s="136">
        <v>16</v>
      </c>
      <c r="N14" s="136">
        <v>8</v>
      </c>
      <c r="O14" s="136">
        <v>24</v>
      </c>
      <c r="P14" s="136">
        <v>16</v>
      </c>
    </row>
    <row r="15" spans="2:18" ht="16.5" customHeight="1" x14ac:dyDescent="0.2">
      <c r="B15" s="68" t="s">
        <v>5</v>
      </c>
      <c r="C15" s="12">
        <v>28</v>
      </c>
      <c r="D15" s="136">
        <v>13</v>
      </c>
      <c r="E15" s="136">
        <v>34</v>
      </c>
      <c r="F15" s="136">
        <v>7</v>
      </c>
      <c r="G15" s="136">
        <v>30</v>
      </c>
      <c r="H15" s="136">
        <v>11</v>
      </c>
      <c r="I15" s="136">
        <v>29</v>
      </c>
      <c r="J15" s="136">
        <v>13</v>
      </c>
      <c r="K15" s="136">
        <v>30</v>
      </c>
      <c r="L15" s="136">
        <v>11</v>
      </c>
      <c r="M15" s="136">
        <v>27</v>
      </c>
      <c r="N15" s="136">
        <v>14</v>
      </c>
      <c r="O15" s="136">
        <v>28</v>
      </c>
      <c r="P15" s="136">
        <v>9</v>
      </c>
    </row>
    <row r="16" spans="2:18" ht="16.5" customHeight="1" x14ac:dyDescent="0.2">
      <c r="B16" s="68" t="s">
        <v>6</v>
      </c>
      <c r="C16" s="12">
        <v>2</v>
      </c>
      <c r="D16" s="136">
        <v>2</v>
      </c>
      <c r="E16" s="136">
        <v>0</v>
      </c>
      <c r="F16" s="136">
        <v>0</v>
      </c>
      <c r="G16" s="136">
        <v>1</v>
      </c>
      <c r="H16" s="136">
        <v>1</v>
      </c>
      <c r="I16" s="136">
        <v>2</v>
      </c>
      <c r="J16" s="136">
        <v>2</v>
      </c>
      <c r="K16" s="136">
        <v>2</v>
      </c>
      <c r="L16" s="136">
        <v>1</v>
      </c>
      <c r="M16" s="136">
        <v>3</v>
      </c>
      <c r="N16" s="136">
        <v>3</v>
      </c>
      <c r="O16" s="136">
        <v>0</v>
      </c>
      <c r="P16" s="136">
        <v>0</v>
      </c>
    </row>
    <row r="17" spans="2:16" ht="16.5" customHeight="1" x14ac:dyDescent="0.2">
      <c r="B17" s="68" t="s">
        <v>7</v>
      </c>
      <c r="C17" s="12">
        <v>11</v>
      </c>
      <c r="D17" s="136">
        <v>10</v>
      </c>
      <c r="E17" s="136">
        <v>8</v>
      </c>
      <c r="F17" s="136">
        <v>7</v>
      </c>
      <c r="G17" s="136">
        <v>1</v>
      </c>
      <c r="H17" s="136">
        <v>1</v>
      </c>
      <c r="I17" s="136">
        <v>1</v>
      </c>
      <c r="J17" s="136">
        <v>1</v>
      </c>
      <c r="K17" s="136">
        <v>0</v>
      </c>
      <c r="L17" s="136">
        <v>0</v>
      </c>
      <c r="M17" s="136">
        <v>0</v>
      </c>
      <c r="N17" s="136">
        <v>0</v>
      </c>
      <c r="O17" s="136">
        <v>1</v>
      </c>
      <c r="P17" s="136">
        <v>0</v>
      </c>
    </row>
    <row r="18" spans="2:16" ht="16.5" customHeight="1" x14ac:dyDescent="0.2">
      <c r="B18" s="68" t="s">
        <v>8</v>
      </c>
      <c r="C18" s="12">
        <v>31</v>
      </c>
      <c r="D18" s="136">
        <v>15</v>
      </c>
      <c r="E18" s="136">
        <v>25</v>
      </c>
      <c r="F18" s="136">
        <v>16</v>
      </c>
      <c r="G18" s="136">
        <v>24</v>
      </c>
      <c r="H18" s="136">
        <v>12</v>
      </c>
      <c r="I18" s="136">
        <v>18</v>
      </c>
      <c r="J18" s="136">
        <v>12</v>
      </c>
      <c r="K18" s="136">
        <v>32</v>
      </c>
      <c r="L18" s="136">
        <v>20</v>
      </c>
      <c r="M18" s="136">
        <v>37</v>
      </c>
      <c r="N18" s="136">
        <v>25</v>
      </c>
      <c r="O18" s="136">
        <v>43</v>
      </c>
      <c r="P18" s="136">
        <v>22</v>
      </c>
    </row>
    <row r="19" spans="2:16" ht="16.5" customHeight="1" x14ac:dyDescent="0.2">
      <c r="B19" s="68" t="s">
        <v>9</v>
      </c>
      <c r="C19" s="12">
        <v>4</v>
      </c>
      <c r="D19" s="136">
        <v>4</v>
      </c>
      <c r="E19" s="136">
        <v>0</v>
      </c>
      <c r="F19" s="136">
        <v>0</v>
      </c>
      <c r="G19" s="136">
        <v>4</v>
      </c>
      <c r="H19" s="136">
        <v>4</v>
      </c>
      <c r="I19" s="136">
        <v>2</v>
      </c>
      <c r="J19" s="136">
        <v>1</v>
      </c>
      <c r="K19" s="136">
        <v>0</v>
      </c>
      <c r="L19" s="136">
        <v>0</v>
      </c>
      <c r="M19" s="136">
        <v>5</v>
      </c>
      <c r="N19" s="136">
        <v>3</v>
      </c>
      <c r="O19" s="136">
        <v>3</v>
      </c>
      <c r="P19" s="136">
        <v>3</v>
      </c>
    </row>
    <row r="20" spans="2:16" ht="16.5" customHeight="1" x14ac:dyDescent="0.2">
      <c r="B20" s="68" t="s">
        <v>10</v>
      </c>
      <c r="C20" s="12">
        <v>12</v>
      </c>
      <c r="D20" s="136">
        <v>7</v>
      </c>
      <c r="E20" s="136">
        <v>12</v>
      </c>
      <c r="F20" s="136">
        <v>3</v>
      </c>
      <c r="G20" s="136">
        <v>8</v>
      </c>
      <c r="H20" s="136">
        <v>3</v>
      </c>
      <c r="I20" s="136">
        <v>11</v>
      </c>
      <c r="J20" s="136">
        <v>3</v>
      </c>
      <c r="K20" s="136">
        <v>10</v>
      </c>
      <c r="L20" s="136">
        <v>2</v>
      </c>
      <c r="M20" s="136">
        <v>26</v>
      </c>
      <c r="N20" s="136">
        <v>11</v>
      </c>
      <c r="O20" s="136">
        <v>31</v>
      </c>
      <c r="P20" s="136">
        <v>12</v>
      </c>
    </row>
    <row r="21" spans="2:16" ht="16.5" customHeight="1" x14ac:dyDescent="0.2">
      <c r="B21" s="68" t="s">
        <v>11</v>
      </c>
      <c r="C21" s="12">
        <v>9</v>
      </c>
      <c r="D21" s="136">
        <v>5</v>
      </c>
      <c r="E21" s="136">
        <v>0</v>
      </c>
      <c r="F21" s="136">
        <v>0</v>
      </c>
      <c r="G21" s="136">
        <v>7</v>
      </c>
      <c r="H21" s="136">
        <v>5</v>
      </c>
      <c r="I21" s="136">
        <v>9</v>
      </c>
      <c r="J21" s="136">
        <v>7</v>
      </c>
      <c r="K21" s="136">
        <v>10</v>
      </c>
      <c r="L21" s="136">
        <v>6</v>
      </c>
      <c r="M21" s="136">
        <v>14</v>
      </c>
      <c r="N21" s="136">
        <v>11</v>
      </c>
      <c r="O21" s="136">
        <v>7</v>
      </c>
      <c r="P21" s="136">
        <v>4</v>
      </c>
    </row>
    <row r="22" spans="2:16" ht="9" customHeight="1" x14ac:dyDescent="0.2"/>
    <row r="23" spans="2:16" ht="3" customHeight="1" x14ac:dyDescent="0.2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</row>
    <row r="24" spans="2:16" ht="9" customHeight="1" x14ac:dyDescent="0.2"/>
    <row r="25" spans="2:16" ht="13.5" customHeight="1" x14ac:dyDescent="0.2">
      <c r="B25" s="159" t="s">
        <v>126</v>
      </c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</row>
    <row r="26" spans="2:16" ht="13.5" customHeight="1" x14ac:dyDescent="0.2">
      <c r="B26" s="159" t="s">
        <v>127</v>
      </c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</row>
  </sheetData>
  <mergeCells count="27">
    <mergeCell ref="K7:L7"/>
    <mergeCell ref="M7:N7"/>
    <mergeCell ref="O7:P7"/>
    <mergeCell ref="I8:I9"/>
    <mergeCell ref="B1:P1"/>
    <mergeCell ref="B3:P3"/>
    <mergeCell ref="B5:P5"/>
    <mergeCell ref="E8:E9"/>
    <mergeCell ref="F8:F9"/>
    <mergeCell ref="G8:G9"/>
    <mergeCell ref="C8:C9"/>
    <mergeCell ref="B26:P26"/>
    <mergeCell ref="L8:L9"/>
    <mergeCell ref="M8:M9"/>
    <mergeCell ref="N8:N9"/>
    <mergeCell ref="O8:O9"/>
    <mergeCell ref="D8:D9"/>
    <mergeCell ref="H8:H9"/>
    <mergeCell ref="P8:P9"/>
    <mergeCell ref="B7:B9"/>
    <mergeCell ref="C7:D7"/>
    <mergeCell ref="E7:F7"/>
    <mergeCell ref="G7:H7"/>
    <mergeCell ref="I7:J7"/>
    <mergeCell ref="J8:J9"/>
    <mergeCell ref="K8:K9"/>
    <mergeCell ref="B25:P25"/>
  </mergeCells>
  <phoneticPr fontId="0" type="noConversion"/>
  <hyperlinks>
    <hyperlink ref="R6" location="Indice!A1" display="Indice!A1" xr:uid="{00000000-0004-0000-0600-000000000000}"/>
  </hyperlinks>
  <printOptions horizontalCentered="1"/>
  <pageMargins left="0.47244094488188981" right="0.47244094488188981" top="0.6692913385826772" bottom="0.6692913385826772" header="0" footer="0"/>
  <pageSetup paperSize="9" scale="97" orientation="landscape" horizontalDpi="4294967294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R26"/>
  <sheetViews>
    <sheetView showGridLines="0" zoomScaleNormal="100" workbookViewId="0">
      <selection activeCell="B5" sqref="B5:P5"/>
    </sheetView>
  </sheetViews>
  <sheetFormatPr defaultRowHeight="11.25" x14ac:dyDescent="0.2"/>
  <cols>
    <col min="1" max="1" width="6.7109375" style="12" customWidth="1"/>
    <col min="2" max="2" width="16.7109375" style="12" customWidth="1"/>
    <col min="3" max="3" width="6.7109375" style="12" customWidth="1"/>
    <col min="4" max="4" width="11.5703125" style="12" customWidth="1"/>
    <col min="5" max="5" width="6.7109375" style="12" customWidth="1"/>
    <col min="6" max="6" width="11.5703125" style="12" customWidth="1"/>
    <col min="7" max="7" width="6.7109375" style="12" customWidth="1"/>
    <col min="8" max="8" width="11.5703125" style="12" customWidth="1"/>
    <col min="9" max="9" width="6.7109375" style="12" customWidth="1"/>
    <col min="10" max="10" width="11.5703125" style="12" customWidth="1"/>
    <col min="11" max="11" width="6.7109375" style="12" customWidth="1"/>
    <col min="12" max="12" width="11.5703125" style="12" customWidth="1"/>
    <col min="13" max="13" width="6.7109375" style="12" customWidth="1"/>
    <col min="14" max="14" width="11.5703125" style="12" customWidth="1"/>
    <col min="15" max="15" width="6.7109375" style="12" customWidth="1"/>
    <col min="16" max="16" width="11.5703125" style="12" customWidth="1"/>
    <col min="17" max="17" width="6.7109375" style="12" customWidth="1"/>
    <col min="18" max="18" width="12.85546875" style="12" bestFit="1" customWidth="1"/>
    <col min="19" max="16384" width="9.140625" style="12"/>
  </cols>
  <sheetData>
    <row r="1" spans="2:18" s="74" customFormat="1" ht="15" customHeight="1" x14ac:dyDescent="0.2">
      <c r="B1" s="160" t="s">
        <v>115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</row>
    <row r="2" spans="2:18" s="74" customFormat="1" ht="15" customHeight="1" x14ac:dyDescent="0.2"/>
    <row r="3" spans="2:18" s="74" customFormat="1" ht="15" customHeight="1" x14ac:dyDescent="0.2">
      <c r="B3" s="160" t="s">
        <v>117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</row>
    <row r="4" spans="2:18" s="74" customFormat="1" ht="15" customHeight="1" x14ac:dyDescent="0.2"/>
    <row r="5" spans="2:18" ht="15" customHeight="1" x14ac:dyDescent="0.2">
      <c r="B5" s="178" t="s">
        <v>168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</row>
    <row r="6" spans="2:18" ht="15" customHeight="1" x14ac:dyDescent="0.2">
      <c r="P6" s="26" t="s">
        <v>76</v>
      </c>
      <c r="R6" s="67" t="s">
        <v>75</v>
      </c>
    </row>
    <row r="7" spans="2:18" ht="20.25" customHeight="1" x14ac:dyDescent="0.2">
      <c r="B7" s="176"/>
      <c r="C7" s="164">
        <v>2015</v>
      </c>
      <c r="D7" s="177"/>
      <c r="E7" s="164">
        <v>2016</v>
      </c>
      <c r="F7" s="177"/>
      <c r="G7" s="164">
        <v>2017</v>
      </c>
      <c r="H7" s="177"/>
      <c r="I7" s="164">
        <v>2018</v>
      </c>
      <c r="J7" s="177"/>
      <c r="K7" s="164">
        <v>2019</v>
      </c>
      <c r="L7" s="177"/>
      <c r="M7" s="163" t="s">
        <v>155</v>
      </c>
      <c r="N7" s="164"/>
      <c r="O7" s="163" t="s">
        <v>158</v>
      </c>
      <c r="P7" s="164"/>
    </row>
    <row r="8" spans="2:18" s="15" customFormat="1" ht="17.25" customHeight="1" x14ac:dyDescent="0.2">
      <c r="B8" s="176"/>
      <c r="C8" s="163" t="s">
        <v>12</v>
      </c>
      <c r="D8" s="179" t="s">
        <v>73</v>
      </c>
      <c r="E8" s="163" t="s">
        <v>12</v>
      </c>
      <c r="F8" s="179" t="s">
        <v>73</v>
      </c>
      <c r="G8" s="163" t="s">
        <v>12</v>
      </c>
      <c r="H8" s="179" t="s">
        <v>73</v>
      </c>
      <c r="I8" s="163" t="s">
        <v>12</v>
      </c>
      <c r="J8" s="179" t="s">
        <v>73</v>
      </c>
      <c r="K8" s="163" t="s">
        <v>12</v>
      </c>
      <c r="L8" s="179" t="s">
        <v>73</v>
      </c>
      <c r="M8" s="163" t="s">
        <v>12</v>
      </c>
      <c r="N8" s="179" t="s">
        <v>73</v>
      </c>
      <c r="O8" s="163" t="s">
        <v>12</v>
      </c>
      <c r="P8" s="175" t="s">
        <v>73</v>
      </c>
    </row>
    <row r="9" spans="2:18" s="15" customFormat="1" ht="36.75" customHeight="1" x14ac:dyDescent="0.2">
      <c r="B9" s="176"/>
      <c r="C9" s="163"/>
      <c r="D9" s="179"/>
      <c r="E9" s="163"/>
      <c r="F9" s="179"/>
      <c r="G9" s="163"/>
      <c r="H9" s="179"/>
      <c r="I9" s="163"/>
      <c r="J9" s="179"/>
      <c r="K9" s="163"/>
      <c r="L9" s="179"/>
      <c r="M9" s="163"/>
      <c r="N9" s="179"/>
      <c r="O9" s="163"/>
      <c r="P9" s="175"/>
    </row>
    <row r="10" spans="2:18" s="15" customFormat="1" ht="21" customHeight="1" x14ac:dyDescent="0.2">
      <c r="B10" s="49" t="s">
        <v>128</v>
      </c>
      <c r="C10" s="24">
        <f>SUM(C11:C21)</f>
        <v>195</v>
      </c>
      <c r="D10" s="24">
        <f t="shared" ref="D10:P10" si="0">SUM(D11:D21)</f>
        <v>126</v>
      </c>
      <c r="E10" s="24">
        <f t="shared" si="0"/>
        <v>220</v>
      </c>
      <c r="F10" s="24">
        <f t="shared" si="0"/>
        <v>144</v>
      </c>
      <c r="G10" s="24">
        <f t="shared" si="0"/>
        <v>234</v>
      </c>
      <c r="H10" s="24">
        <f t="shared" si="0"/>
        <v>158</v>
      </c>
      <c r="I10" s="24">
        <f t="shared" si="0"/>
        <v>234</v>
      </c>
      <c r="J10" s="24">
        <f t="shared" si="0"/>
        <v>170</v>
      </c>
      <c r="K10" s="24">
        <f t="shared" si="0"/>
        <v>304</v>
      </c>
      <c r="L10" s="24">
        <f>SUM(L11:L21)</f>
        <v>246</v>
      </c>
      <c r="M10" s="24">
        <f t="shared" si="0"/>
        <v>539</v>
      </c>
      <c r="N10" s="24">
        <f t="shared" si="0"/>
        <v>385</v>
      </c>
      <c r="O10" s="24">
        <f t="shared" si="0"/>
        <v>430</v>
      </c>
      <c r="P10" s="24">
        <f t="shared" si="0"/>
        <v>344</v>
      </c>
    </row>
    <row r="11" spans="2:18" ht="16.5" customHeight="1" x14ac:dyDescent="0.2">
      <c r="B11" s="68" t="s">
        <v>1</v>
      </c>
      <c r="C11" s="137">
        <v>23</v>
      </c>
      <c r="D11" s="137">
        <v>17</v>
      </c>
      <c r="E11" s="137">
        <v>25</v>
      </c>
      <c r="F11" s="137">
        <v>22</v>
      </c>
      <c r="G11" s="137">
        <v>25</v>
      </c>
      <c r="H11" s="137">
        <v>23</v>
      </c>
      <c r="I11" s="137">
        <v>35</v>
      </c>
      <c r="J11" s="137">
        <v>33</v>
      </c>
      <c r="K11" s="137">
        <v>28</v>
      </c>
      <c r="L11" s="137">
        <v>26</v>
      </c>
      <c r="M11" s="137">
        <v>31</v>
      </c>
      <c r="N11" s="137">
        <v>31</v>
      </c>
      <c r="O11" s="137">
        <v>34</v>
      </c>
      <c r="P11" s="137">
        <v>33</v>
      </c>
    </row>
    <row r="12" spans="2:18" ht="16.5" customHeight="1" x14ac:dyDescent="0.2">
      <c r="B12" s="68" t="s">
        <v>2</v>
      </c>
      <c r="C12" s="137">
        <v>19</v>
      </c>
      <c r="D12" s="137">
        <v>15</v>
      </c>
      <c r="E12" s="137">
        <v>15</v>
      </c>
      <c r="F12" s="137">
        <v>12</v>
      </c>
      <c r="G12" s="137">
        <v>4</v>
      </c>
      <c r="H12" s="137">
        <v>2</v>
      </c>
      <c r="I12" s="137">
        <v>9</v>
      </c>
      <c r="J12" s="137">
        <v>9</v>
      </c>
      <c r="K12" s="137">
        <v>22</v>
      </c>
      <c r="L12" s="137">
        <v>21</v>
      </c>
      <c r="M12" s="137">
        <v>16</v>
      </c>
      <c r="N12" s="137">
        <v>16</v>
      </c>
      <c r="O12" s="137">
        <v>28</v>
      </c>
      <c r="P12" s="137">
        <v>26</v>
      </c>
    </row>
    <row r="13" spans="2:18" ht="16.5" customHeight="1" x14ac:dyDescent="0.2">
      <c r="B13" s="68" t="s">
        <v>3</v>
      </c>
      <c r="C13" s="137">
        <v>55</v>
      </c>
      <c r="D13" s="137">
        <v>22</v>
      </c>
      <c r="E13" s="137">
        <v>113</v>
      </c>
      <c r="F13" s="137">
        <v>68</v>
      </c>
      <c r="G13" s="137">
        <v>115</v>
      </c>
      <c r="H13" s="137">
        <v>86</v>
      </c>
      <c r="I13" s="137">
        <v>93</v>
      </c>
      <c r="J13" s="137">
        <v>61</v>
      </c>
      <c r="K13" s="137">
        <v>175</v>
      </c>
      <c r="L13" s="137">
        <v>147</v>
      </c>
      <c r="M13" s="137">
        <v>263</v>
      </c>
      <c r="N13" s="137">
        <v>149</v>
      </c>
      <c r="O13" s="137">
        <v>253</v>
      </c>
      <c r="P13" s="137">
        <v>196</v>
      </c>
    </row>
    <row r="14" spans="2:18" ht="16.5" customHeight="1" x14ac:dyDescent="0.2">
      <c r="B14" s="68" t="s">
        <v>4</v>
      </c>
      <c r="C14" s="137">
        <v>9</v>
      </c>
      <c r="D14" s="137">
        <v>5</v>
      </c>
      <c r="E14" s="137">
        <v>6</v>
      </c>
      <c r="F14" s="137">
        <v>5</v>
      </c>
      <c r="G14" s="137">
        <v>11</v>
      </c>
      <c r="H14" s="137">
        <v>6</v>
      </c>
      <c r="I14" s="137">
        <v>6</v>
      </c>
      <c r="J14" s="137">
        <v>4</v>
      </c>
      <c r="K14" s="137">
        <v>9</v>
      </c>
      <c r="L14" s="137">
        <v>8</v>
      </c>
      <c r="M14" s="137">
        <v>10</v>
      </c>
      <c r="N14" s="137">
        <v>9</v>
      </c>
      <c r="O14" s="137">
        <v>18</v>
      </c>
      <c r="P14" s="137">
        <v>16</v>
      </c>
    </row>
    <row r="15" spans="2:18" ht="16.5" customHeight="1" x14ac:dyDescent="0.2">
      <c r="B15" s="68" t="s">
        <v>5</v>
      </c>
      <c r="C15" s="137">
        <v>25</v>
      </c>
      <c r="D15" s="137">
        <v>14</v>
      </c>
      <c r="E15" s="137">
        <v>24</v>
      </c>
      <c r="F15" s="137">
        <v>7</v>
      </c>
      <c r="G15" s="137">
        <v>29</v>
      </c>
      <c r="H15" s="137">
        <v>12</v>
      </c>
      <c r="I15" s="137">
        <v>30</v>
      </c>
      <c r="J15" s="137">
        <v>17</v>
      </c>
      <c r="K15" s="137">
        <v>26</v>
      </c>
      <c r="L15" s="137">
        <v>12</v>
      </c>
      <c r="M15" s="137">
        <v>33</v>
      </c>
      <c r="N15" s="137">
        <v>19</v>
      </c>
      <c r="O15" s="137">
        <v>22</v>
      </c>
      <c r="P15" s="137">
        <v>10</v>
      </c>
    </row>
    <row r="16" spans="2:18" ht="16.5" customHeight="1" x14ac:dyDescent="0.2">
      <c r="B16" s="68" t="s">
        <v>6</v>
      </c>
      <c r="C16" s="137">
        <v>2</v>
      </c>
      <c r="D16" s="137">
        <v>2</v>
      </c>
      <c r="E16" s="137">
        <v>0</v>
      </c>
      <c r="F16" s="137">
        <v>0</v>
      </c>
      <c r="G16" s="137">
        <v>1</v>
      </c>
      <c r="H16" s="137">
        <v>1</v>
      </c>
      <c r="I16" s="137">
        <v>2</v>
      </c>
      <c r="J16" s="137">
        <v>2</v>
      </c>
      <c r="K16" s="137">
        <v>2</v>
      </c>
      <c r="L16" s="137">
        <v>1</v>
      </c>
      <c r="M16" s="137">
        <v>7</v>
      </c>
      <c r="N16" s="137">
        <v>7</v>
      </c>
      <c r="O16" s="137">
        <v>0</v>
      </c>
      <c r="P16" s="137">
        <v>0</v>
      </c>
    </row>
    <row r="17" spans="2:16" ht="16.5" customHeight="1" x14ac:dyDescent="0.2">
      <c r="B17" s="68" t="s">
        <v>7</v>
      </c>
      <c r="C17" s="137">
        <v>11</v>
      </c>
      <c r="D17" s="137">
        <v>10</v>
      </c>
      <c r="E17" s="137">
        <v>7</v>
      </c>
      <c r="F17" s="137">
        <v>7</v>
      </c>
      <c r="G17" s="137">
        <v>1</v>
      </c>
      <c r="H17" s="137">
        <v>1</v>
      </c>
      <c r="I17" s="137">
        <v>1</v>
      </c>
      <c r="J17" s="137">
        <v>1</v>
      </c>
      <c r="K17" s="137">
        <v>0</v>
      </c>
      <c r="L17" s="137">
        <v>0</v>
      </c>
      <c r="M17" s="137">
        <v>0</v>
      </c>
      <c r="N17" s="137">
        <v>0</v>
      </c>
      <c r="O17" s="137">
        <v>1</v>
      </c>
      <c r="P17" s="137">
        <v>0</v>
      </c>
    </row>
    <row r="18" spans="2:16" ht="16.5" customHeight="1" x14ac:dyDescent="0.2">
      <c r="B18" s="68" t="s">
        <v>8</v>
      </c>
      <c r="C18" s="137">
        <v>34</v>
      </c>
      <c r="D18" s="137">
        <v>25</v>
      </c>
      <c r="E18" s="137">
        <v>24</v>
      </c>
      <c r="F18" s="137">
        <v>20</v>
      </c>
      <c r="G18" s="137">
        <v>27</v>
      </c>
      <c r="H18" s="137">
        <v>12</v>
      </c>
      <c r="I18" s="137">
        <v>34</v>
      </c>
      <c r="J18" s="137">
        <v>30</v>
      </c>
      <c r="K18" s="137">
        <v>32</v>
      </c>
      <c r="L18" s="137">
        <v>23</v>
      </c>
      <c r="M18" s="137">
        <v>141</v>
      </c>
      <c r="N18" s="137">
        <v>129</v>
      </c>
      <c r="O18" s="137">
        <v>53</v>
      </c>
      <c r="P18" s="137">
        <v>42</v>
      </c>
    </row>
    <row r="19" spans="2:16" ht="16.5" customHeight="1" x14ac:dyDescent="0.2">
      <c r="B19" s="68" t="s">
        <v>9</v>
      </c>
      <c r="C19" s="137">
        <v>4</v>
      </c>
      <c r="D19" s="137">
        <v>4</v>
      </c>
      <c r="E19" s="137">
        <v>0</v>
      </c>
      <c r="F19" s="137">
        <v>0</v>
      </c>
      <c r="G19" s="137">
        <v>4</v>
      </c>
      <c r="H19" s="137">
        <v>4</v>
      </c>
      <c r="I19" s="137">
        <v>2</v>
      </c>
      <c r="J19" s="137">
        <v>1</v>
      </c>
      <c r="K19" s="137">
        <v>0</v>
      </c>
      <c r="L19" s="137">
        <v>0</v>
      </c>
      <c r="M19" s="137">
        <v>3</v>
      </c>
      <c r="N19" s="137">
        <v>3</v>
      </c>
      <c r="O19" s="137">
        <v>4</v>
      </c>
      <c r="P19" s="137">
        <v>4</v>
      </c>
    </row>
    <row r="20" spans="2:16" ht="16.5" customHeight="1" x14ac:dyDescent="0.2">
      <c r="B20" s="68" t="s">
        <v>10</v>
      </c>
      <c r="C20" s="137">
        <v>7</v>
      </c>
      <c r="D20" s="137">
        <v>7</v>
      </c>
      <c r="E20" s="137">
        <v>6</v>
      </c>
      <c r="F20" s="137">
        <v>3</v>
      </c>
      <c r="G20" s="137">
        <v>7</v>
      </c>
      <c r="H20" s="137">
        <v>3</v>
      </c>
      <c r="I20" s="137">
        <v>11</v>
      </c>
      <c r="J20" s="137">
        <v>3</v>
      </c>
      <c r="K20" s="137">
        <v>3</v>
      </c>
      <c r="L20" s="137">
        <v>2</v>
      </c>
      <c r="M20" s="137">
        <v>22</v>
      </c>
      <c r="N20" s="137">
        <v>11</v>
      </c>
      <c r="O20" s="137">
        <v>12</v>
      </c>
      <c r="P20" s="137">
        <v>12</v>
      </c>
    </row>
    <row r="21" spans="2:16" ht="16.5" customHeight="1" x14ac:dyDescent="0.2">
      <c r="B21" s="68" t="s">
        <v>11</v>
      </c>
      <c r="C21" s="137">
        <v>6</v>
      </c>
      <c r="D21" s="137">
        <v>5</v>
      </c>
      <c r="E21" s="137">
        <v>0</v>
      </c>
      <c r="F21" s="137">
        <v>0</v>
      </c>
      <c r="G21" s="137">
        <v>10</v>
      </c>
      <c r="H21" s="137">
        <v>8</v>
      </c>
      <c r="I21" s="137">
        <v>11</v>
      </c>
      <c r="J21" s="137">
        <v>9</v>
      </c>
      <c r="K21" s="137">
        <v>7</v>
      </c>
      <c r="L21" s="137">
        <v>6</v>
      </c>
      <c r="M21" s="137">
        <v>13</v>
      </c>
      <c r="N21" s="137">
        <v>11</v>
      </c>
      <c r="O21" s="137">
        <v>5</v>
      </c>
      <c r="P21" s="137">
        <v>5</v>
      </c>
    </row>
    <row r="22" spans="2:16" ht="9" customHeight="1" x14ac:dyDescent="0.2"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2:16" ht="3" customHeight="1" x14ac:dyDescent="0.2">
      <c r="B23" s="81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</row>
    <row r="24" spans="2:16" ht="9" customHeight="1" x14ac:dyDescent="0.2"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2:16" ht="13.5" customHeight="1" x14ac:dyDescent="0.2">
      <c r="B25" s="159" t="s">
        <v>129</v>
      </c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</row>
    <row r="26" spans="2:16" ht="13.5" customHeight="1" x14ac:dyDescent="0.2">
      <c r="B26" s="159" t="s">
        <v>127</v>
      </c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</row>
  </sheetData>
  <mergeCells count="27">
    <mergeCell ref="K7:L7"/>
    <mergeCell ref="M7:N7"/>
    <mergeCell ref="O7:P7"/>
    <mergeCell ref="I8:I9"/>
    <mergeCell ref="B1:P1"/>
    <mergeCell ref="B3:P3"/>
    <mergeCell ref="B5:P5"/>
    <mergeCell ref="E8:E9"/>
    <mergeCell ref="F8:F9"/>
    <mergeCell ref="G8:G9"/>
    <mergeCell ref="C8:C9"/>
    <mergeCell ref="B26:P26"/>
    <mergeCell ref="L8:L9"/>
    <mergeCell ref="M8:M9"/>
    <mergeCell ref="N8:N9"/>
    <mergeCell ref="O8:O9"/>
    <mergeCell ref="D8:D9"/>
    <mergeCell ref="H8:H9"/>
    <mergeCell ref="P8:P9"/>
    <mergeCell ref="B7:B9"/>
    <mergeCell ref="C7:D7"/>
    <mergeCell ref="E7:F7"/>
    <mergeCell ref="G7:H7"/>
    <mergeCell ref="I7:J7"/>
    <mergeCell ref="J8:J9"/>
    <mergeCell ref="K8:K9"/>
    <mergeCell ref="B25:P25"/>
  </mergeCells>
  <phoneticPr fontId="0" type="noConversion"/>
  <hyperlinks>
    <hyperlink ref="R6" location="Indice!A1" display="Indice!A1" xr:uid="{00000000-0004-0000-0700-000000000000}"/>
  </hyperlinks>
  <printOptions horizontalCentered="1"/>
  <pageMargins left="0.47244094488188981" right="0.47244094488188981" top="0.6692913385826772" bottom="0.6692913385826772" header="0" footer="0"/>
  <pageSetup paperSize="9" scale="96" orientation="landscape" horizontalDpi="429496729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P27"/>
  <sheetViews>
    <sheetView showGridLines="0" zoomScaleNormal="100" workbookViewId="0">
      <selection activeCell="B5" sqref="B5:G5"/>
    </sheetView>
  </sheetViews>
  <sheetFormatPr defaultRowHeight="11.25" x14ac:dyDescent="0.2"/>
  <cols>
    <col min="1" max="1" width="6.7109375" style="12" customWidth="1"/>
    <col min="2" max="2" width="20.7109375" style="12" customWidth="1"/>
    <col min="3" max="7" width="18.7109375" style="12" customWidth="1"/>
    <col min="8" max="8" width="6.7109375" style="12" customWidth="1"/>
    <col min="9" max="9" width="12.85546875" style="12" bestFit="1" customWidth="1"/>
    <col min="10" max="16384" width="9.140625" style="12"/>
  </cols>
  <sheetData>
    <row r="1" spans="2:16" s="74" customFormat="1" ht="15" customHeight="1" x14ac:dyDescent="0.2">
      <c r="B1" s="160" t="s">
        <v>115</v>
      </c>
      <c r="C1" s="160"/>
      <c r="D1" s="160"/>
      <c r="E1" s="160"/>
      <c r="F1" s="160"/>
      <c r="G1" s="160"/>
      <c r="H1" s="75"/>
      <c r="I1" s="75"/>
      <c r="J1" s="75"/>
      <c r="K1" s="75"/>
      <c r="L1" s="75"/>
      <c r="M1" s="75"/>
      <c r="N1" s="75"/>
      <c r="O1" s="75"/>
      <c r="P1" s="75"/>
    </row>
    <row r="2" spans="2:16" s="74" customFormat="1" ht="15" customHeight="1" x14ac:dyDescent="0.2"/>
    <row r="3" spans="2:16" s="74" customFormat="1" ht="15" customHeight="1" x14ac:dyDescent="0.2">
      <c r="B3" s="160" t="s">
        <v>117</v>
      </c>
      <c r="C3" s="160"/>
      <c r="D3" s="160"/>
      <c r="E3" s="160"/>
      <c r="F3" s="160"/>
      <c r="G3" s="160"/>
      <c r="H3" s="75"/>
      <c r="I3" s="75"/>
      <c r="J3" s="75"/>
      <c r="K3" s="75"/>
      <c r="L3" s="75"/>
      <c r="M3" s="75"/>
      <c r="N3" s="75"/>
      <c r="O3" s="75"/>
      <c r="P3" s="75"/>
    </row>
    <row r="4" spans="2:16" s="74" customFormat="1" ht="15" customHeight="1" x14ac:dyDescent="0.2"/>
    <row r="5" spans="2:16" ht="15" customHeight="1" x14ac:dyDescent="0.2">
      <c r="B5" s="158" t="s">
        <v>169</v>
      </c>
      <c r="C5" s="158"/>
      <c r="D5" s="158"/>
      <c r="E5" s="158"/>
      <c r="F5" s="158"/>
      <c r="G5" s="158"/>
    </row>
    <row r="6" spans="2:16" ht="15" customHeight="1" x14ac:dyDescent="0.2">
      <c r="G6" s="26"/>
      <c r="I6" s="67" t="s">
        <v>75</v>
      </c>
    </row>
    <row r="7" spans="2:16" ht="21" customHeight="1" x14ac:dyDescent="0.2">
      <c r="B7" s="180"/>
      <c r="C7" s="163" t="s">
        <v>74</v>
      </c>
      <c r="D7" s="163"/>
      <c r="E7" s="163"/>
      <c r="F7" s="163"/>
      <c r="G7" s="164"/>
    </row>
    <row r="8" spans="2:16" s="15" customFormat="1" ht="17.25" customHeight="1" x14ac:dyDescent="0.2">
      <c r="B8" s="181"/>
      <c r="C8" s="163" t="s">
        <v>50</v>
      </c>
      <c r="D8" s="163" t="s">
        <v>51</v>
      </c>
      <c r="E8" s="179" t="s">
        <v>52</v>
      </c>
      <c r="F8" s="163" t="s">
        <v>53</v>
      </c>
      <c r="G8" s="175" t="s">
        <v>78</v>
      </c>
    </row>
    <row r="9" spans="2:16" s="15" customFormat="1" ht="19.5" customHeight="1" x14ac:dyDescent="0.2">
      <c r="B9" s="181"/>
      <c r="C9" s="163"/>
      <c r="D9" s="163"/>
      <c r="E9" s="179"/>
      <c r="F9" s="163"/>
      <c r="G9" s="175"/>
    </row>
    <row r="10" spans="2:16" s="15" customFormat="1" ht="19.5" customHeight="1" x14ac:dyDescent="0.2">
      <c r="B10" s="182"/>
      <c r="C10" s="163" t="s">
        <v>70</v>
      </c>
      <c r="D10" s="163"/>
      <c r="E10" s="163"/>
      <c r="F10" s="163"/>
      <c r="G10" s="91" t="s">
        <v>130</v>
      </c>
    </row>
    <row r="11" spans="2:16" s="15" customFormat="1" ht="21" customHeight="1" x14ac:dyDescent="0.2">
      <c r="B11" s="49" t="s">
        <v>128</v>
      </c>
      <c r="C11" s="46">
        <v>1.9</v>
      </c>
      <c r="D11" s="122">
        <v>0.9</v>
      </c>
      <c r="E11" s="122">
        <v>2.2000000000000002</v>
      </c>
      <c r="F11" s="122">
        <v>4.5</v>
      </c>
      <c r="G11" s="122">
        <v>18.8</v>
      </c>
    </row>
    <row r="12" spans="2:16" ht="16.5" customHeight="1" x14ac:dyDescent="0.2">
      <c r="B12" s="68" t="s">
        <v>1</v>
      </c>
      <c r="C12" s="38">
        <v>1</v>
      </c>
      <c r="D12" s="38">
        <v>0.6</v>
      </c>
      <c r="E12" s="38">
        <v>1.8</v>
      </c>
      <c r="F12" s="38">
        <v>4.8</v>
      </c>
      <c r="G12" s="38">
        <v>20.6</v>
      </c>
    </row>
    <row r="13" spans="2:16" ht="16.5" customHeight="1" x14ac:dyDescent="0.2">
      <c r="B13" s="68" t="s">
        <v>2</v>
      </c>
      <c r="C13" s="38">
        <v>1.4</v>
      </c>
      <c r="D13" s="38">
        <v>0.6</v>
      </c>
      <c r="E13" s="38">
        <v>2.4</v>
      </c>
      <c r="F13" s="38">
        <v>4.4000000000000004</v>
      </c>
      <c r="G13" s="38">
        <v>17.2</v>
      </c>
    </row>
    <row r="14" spans="2:16" ht="16.5" customHeight="1" x14ac:dyDescent="0.2">
      <c r="B14" s="68" t="s">
        <v>3</v>
      </c>
      <c r="C14" s="38">
        <v>2.9</v>
      </c>
      <c r="D14" s="38">
        <v>1.2</v>
      </c>
      <c r="E14" s="38">
        <v>2.5</v>
      </c>
      <c r="F14" s="38">
        <v>4.3</v>
      </c>
      <c r="G14" s="38">
        <v>18.8</v>
      </c>
    </row>
    <row r="15" spans="2:16" ht="16.5" customHeight="1" x14ac:dyDescent="0.2">
      <c r="B15" s="68" t="s">
        <v>4</v>
      </c>
      <c r="C15" s="38">
        <v>1</v>
      </c>
      <c r="D15" s="38">
        <v>0.5</v>
      </c>
      <c r="E15" s="38">
        <v>2.1</v>
      </c>
      <c r="F15" s="38">
        <v>4.9000000000000004</v>
      </c>
      <c r="G15" s="38">
        <v>19.3</v>
      </c>
    </row>
    <row r="16" spans="2:16" ht="16.5" customHeight="1" x14ac:dyDescent="0.2">
      <c r="B16" s="68" t="s">
        <v>5</v>
      </c>
      <c r="C16" s="38">
        <v>1.1000000000000001</v>
      </c>
      <c r="D16" s="38">
        <v>0.5</v>
      </c>
      <c r="E16" s="38">
        <v>2.1</v>
      </c>
      <c r="F16" s="38">
        <v>5.2</v>
      </c>
      <c r="G16" s="38">
        <v>18.3</v>
      </c>
    </row>
    <row r="17" spans="2:7" ht="16.5" customHeight="1" x14ac:dyDescent="0.2">
      <c r="B17" s="68" t="s">
        <v>6</v>
      </c>
      <c r="C17" s="38" t="s">
        <v>203</v>
      </c>
      <c r="D17" s="38" t="s">
        <v>203</v>
      </c>
      <c r="E17" s="38" t="s">
        <v>203</v>
      </c>
      <c r="F17" s="38" t="s">
        <v>203</v>
      </c>
      <c r="G17" s="38" t="s">
        <v>203</v>
      </c>
    </row>
    <row r="18" spans="2:7" ht="16.5" customHeight="1" x14ac:dyDescent="0.2">
      <c r="B18" s="68" t="s">
        <v>7</v>
      </c>
      <c r="C18" s="38" t="s">
        <v>203</v>
      </c>
      <c r="D18" s="38" t="s">
        <v>203</v>
      </c>
      <c r="E18" s="38" t="s">
        <v>203</v>
      </c>
      <c r="F18" s="38" t="s">
        <v>203</v>
      </c>
      <c r="G18" s="38" t="s">
        <v>203</v>
      </c>
    </row>
    <row r="19" spans="2:7" ht="16.5" customHeight="1" x14ac:dyDescent="0.2">
      <c r="B19" s="68" t="s">
        <v>8</v>
      </c>
      <c r="C19" s="38">
        <v>1.9</v>
      </c>
      <c r="D19" s="38">
        <v>1</v>
      </c>
      <c r="E19" s="38">
        <v>1.9</v>
      </c>
      <c r="F19" s="38">
        <v>5.0999999999999996</v>
      </c>
      <c r="G19" s="38">
        <v>18.8</v>
      </c>
    </row>
    <row r="20" spans="2:7" ht="16.5" customHeight="1" x14ac:dyDescent="0.2">
      <c r="B20" s="68" t="s">
        <v>9</v>
      </c>
      <c r="C20" s="38">
        <v>1.3</v>
      </c>
      <c r="D20" s="38">
        <v>1.3</v>
      </c>
      <c r="E20" s="38">
        <v>1</v>
      </c>
      <c r="F20" s="38">
        <v>4.5</v>
      </c>
      <c r="G20" s="38">
        <v>17.100000000000001</v>
      </c>
    </row>
    <row r="21" spans="2:7" ht="16.5" customHeight="1" x14ac:dyDescent="0.2">
      <c r="B21" s="68" t="s">
        <v>10</v>
      </c>
      <c r="C21" s="38">
        <v>1</v>
      </c>
      <c r="D21" s="38">
        <v>0.5</v>
      </c>
      <c r="E21" s="38">
        <v>2.1</v>
      </c>
      <c r="F21" s="38">
        <v>5.0999999999999996</v>
      </c>
      <c r="G21" s="38">
        <v>19.2</v>
      </c>
    </row>
    <row r="22" spans="2:7" ht="16.5" customHeight="1" x14ac:dyDescent="0.2">
      <c r="B22" s="68" t="s">
        <v>11</v>
      </c>
      <c r="C22" s="38">
        <v>1.3</v>
      </c>
      <c r="D22" s="38">
        <v>1</v>
      </c>
      <c r="E22" s="38">
        <v>1.3</v>
      </c>
      <c r="F22" s="38">
        <v>4.4000000000000004</v>
      </c>
      <c r="G22" s="38">
        <v>14.3</v>
      </c>
    </row>
    <row r="23" spans="2:7" ht="9" customHeight="1" x14ac:dyDescent="0.2">
      <c r="C23" s="40"/>
      <c r="D23" s="44"/>
      <c r="E23" s="40"/>
      <c r="F23" s="40"/>
      <c r="G23" s="40"/>
    </row>
    <row r="24" spans="2:7" ht="3" customHeight="1" x14ac:dyDescent="0.2">
      <c r="B24" s="81"/>
      <c r="C24" s="85"/>
      <c r="D24" s="92"/>
      <c r="E24" s="85"/>
      <c r="F24" s="85"/>
      <c r="G24" s="85"/>
    </row>
    <row r="25" spans="2:7" ht="9" customHeight="1" x14ac:dyDescent="0.2">
      <c r="C25" s="40"/>
      <c r="D25" s="44"/>
      <c r="E25" s="40"/>
      <c r="F25" s="40"/>
      <c r="G25" s="40"/>
    </row>
    <row r="26" spans="2:7" ht="13.5" customHeight="1" x14ac:dyDescent="0.2">
      <c r="B26" s="159" t="s">
        <v>126</v>
      </c>
      <c r="C26" s="159"/>
      <c r="D26" s="159"/>
      <c r="E26" s="159"/>
      <c r="F26" s="159"/>
      <c r="G26" s="159"/>
    </row>
    <row r="27" spans="2:7" ht="13.5" customHeight="1" x14ac:dyDescent="0.2">
      <c r="B27" s="159" t="s">
        <v>127</v>
      </c>
      <c r="C27" s="159"/>
      <c r="D27" s="159"/>
      <c r="E27" s="159"/>
      <c r="F27" s="159"/>
      <c r="G27" s="159"/>
    </row>
  </sheetData>
  <mergeCells count="13">
    <mergeCell ref="B27:G27"/>
    <mergeCell ref="B5:G5"/>
    <mergeCell ref="C7:G7"/>
    <mergeCell ref="C8:C9"/>
    <mergeCell ref="D8:D9"/>
    <mergeCell ref="E8:E9"/>
    <mergeCell ref="F8:F9"/>
    <mergeCell ref="B7:B10"/>
    <mergeCell ref="B1:G1"/>
    <mergeCell ref="B3:G3"/>
    <mergeCell ref="G8:G9"/>
    <mergeCell ref="C10:F10"/>
    <mergeCell ref="B26:G26"/>
  </mergeCells>
  <phoneticPr fontId="0" type="noConversion"/>
  <hyperlinks>
    <hyperlink ref="I6" location="Indice!A1" display="Indice!A1" xr:uid="{00000000-0004-0000-08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34</vt:i4>
      </vt:variant>
      <vt:variant>
        <vt:lpstr>Intervalos com Nome</vt:lpstr>
      </vt:variant>
      <vt:variant>
        <vt:i4>34</vt:i4>
      </vt:variant>
    </vt:vector>
  </HeadingPairs>
  <TitlesOfParts>
    <vt:vector size="68" baseType="lpstr">
      <vt:lpstr>Indice</vt:lpstr>
      <vt:lpstr>II 1</vt:lpstr>
      <vt:lpstr>II 2</vt:lpstr>
      <vt:lpstr>II 3</vt:lpstr>
      <vt:lpstr>II 4</vt:lpstr>
      <vt:lpstr>II 5</vt:lpstr>
      <vt:lpstr>II 6</vt:lpstr>
      <vt:lpstr>II 7</vt:lpstr>
      <vt:lpstr>II 8</vt:lpstr>
      <vt:lpstr>II 9</vt:lpstr>
      <vt:lpstr>II 10</vt:lpstr>
      <vt:lpstr>II 11</vt:lpstr>
      <vt:lpstr>II 12</vt:lpstr>
      <vt:lpstr>II 13</vt:lpstr>
      <vt:lpstr>II 14</vt:lpstr>
      <vt:lpstr>II 15</vt:lpstr>
      <vt:lpstr>II 16</vt:lpstr>
      <vt:lpstr>II 17</vt:lpstr>
      <vt:lpstr>II 18</vt:lpstr>
      <vt:lpstr>II 19</vt:lpstr>
      <vt:lpstr>II 20</vt:lpstr>
      <vt:lpstr>II 21</vt:lpstr>
      <vt:lpstr>II 22</vt:lpstr>
      <vt:lpstr>II 23</vt:lpstr>
      <vt:lpstr>II 24</vt:lpstr>
      <vt:lpstr>II 25</vt:lpstr>
      <vt:lpstr>II 26</vt:lpstr>
      <vt:lpstr>II 27</vt:lpstr>
      <vt:lpstr>II 28</vt:lpstr>
      <vt:lpstr>II 29</vt:lpstr>
      <vt:lpstr>II 30</vt:lpstr>
      <vt:lpstr>II 31</vt:lpstr>
      <vt:lpstr>II 32</vt:lpstr>
      <vt:lpstr>II 33</vt:lpstr>
      <vt:lpstr>'II 1'!Área_de_Impressão</vt:lpstr>
      <vt:lpstr>'II 10'!Área_de_Impressão</vt:lpstr>
      <vt:lpstr>'II 11'!Área_de_Impressão</vt:lpstr>
      <vt:lpstr>'II 12'!Área_de_Impressão</vt:lpstr>
      <vt:lpstr>'II 13'!Área_de_Impressão</vt:lpstr>
      <vt:lpstr>'II 14'!Área_de_Impressão</vt:lpstr>
      <vt:lpstr>'II 15'!Área_de_Impressão</vt:lpstr>
      <vt:lpstr>'II 16'!Área_de_Impressão</vt:lpstr>
      <vt:lpstr>'II 17'!Área_de_Impressão</vt:lpstr>
      <vt:lpstr>'II 18'!Área_de_Impressão</vt:lpstr>
      <vt:lpstr>'II 19'!Área_de_Impressão</vt:lpstr>
      <vt:lpstr>'II 2'!Área_de_Impressão</vt:lpstr>
      <vt:lpstr>'II 20'!Área_de_Impressão</vt:lpstr>
      <vt:lpstr>'II 21'!Área_de_Impressão</vt:lpstr>
      <vt:lpstr>'II 22'!Área_de_Impressão</vt:lpstr>
      <vt:lpstr>'II 23'!Área_de_Impressão</vt:lpstr>
      <vt:lpstr>'II 24'!Área_de_Impressão</vt:lpstr>
      <vt:lpstr>'II 25'!Área_de_Impressão</vt:lpstr>
      <vt:lpstr>'II 26'!Área_de_Impressão</vt:lpstr>
      <vt:lpstr>'II 27'!Área_de_Impressão</vt:lpstr>
      <vt:lpstr>'II 28'!Área_de_Impressão</vt:lpstr>
      <vt:lpstr>'II 29'!Área_de_Impressão</vt:lpstr>
      <vt:lpstr>'II 3'!Área_de_Impressão</vt:lpstr>
      <vt:lpstr>'II 30'!Área_de_Impressão</vt:lpstr>
      <vt:lpstr>'II 31'!Área_de_Impressão</vt:lpstr>
      <vt:lpstr>'II 32'!Área_de_Impressão</vt:lpstr>
      <vt:lpstr>'II 33'!Área_de_Impressão</vt:lpstr>
      <vt:lpstr>'II 4'!Área_de_Impressão</vt:lpstr>
      <vt:lpstr>'II 5'!Área_de_Impressão</vt:lpstr>
      <vt:lpstr>'II 6'!Área_de_Impressão</vt:lpstr>
      <vt:lpstr>'II 7'!Área_de_Impressão</vt:lpstr>
      <vt:lpstr>'II 8'!Área_de_Impressão</vt:lpstr>
      <vt:lpstr>'II 9'!Área_de_Impressão</vt:lpstr>
      <vt:lpstr>'II 10'!Títulos_de_Impressão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Elsa Janes</cp:lastModifiedBy>
  <cp:lastPrinted>2018-05-24T08:39:25Z</cp:lastPrinted>
  <dcterms:created xsi:type="dcterms:W3CDTF">1996-10-14T23:33:28Z</dcterms:created>
  <dcterms:modified xsi:type="dcterms:W3CDTF">2022-09-20T11:18:28Z</dcterms:modified>
</cp:coreProperties>
</file>