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sa.janes\Desktop\PUB-CONSTRUÇÃO_23\"/>
    </mc:Choice>
  </mc:AlternateContent>
  <xr:revisionPtr revIDLastSave="0" documentId="13_ncr:1_{2275E2AA-7DFD-4058-844F-83CD3C9E0C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68" r:id="rId1"/>
    <sheet name="1" sheetId="60" r:id="rId2"/>
    <sheet name="2" sheetId="61" r:id="rId3"/>
    <sheet name="3" sheetId="62" r:id="rId4"/>
    <sheet name="4" sheetId="63" r:id="rId5"/>
    <sheet name="5" sheetId="28" r:id="rId6"/>
    <sheet name="6" sheetId="29" r:id="rId7"/>
    <sheet name="7" sheetId="30" r:id="rId8"/>
    <sheet name="8" sheetId="31" r:id="rId9"/>
    <sheet name="9" sheetId="32" r:id="rId10"/>
    <sheet name="10" sheetId="33" r:id="rId11"/>
    <sheet name="11" sheetId="34" r:id="rId12"/>
    <sheet name="12" sheetId="35" r:id="rId13"/>
    <sheet name="13" sheetId="36" r:id="rId14"/>
    <sheet name="14" sheetId="37" r:id="rId15"/>
    <sheet name="15" sheetId="39" r:id="rId16"/>
    <sheet name="16" sheetId="40" r:id="rId17"/>
    <sheet name="17" sheetId="41" r:id="rId18"/>
    <sheet name="18" sheetId="42" r:id="rId19"/>
    <sheet name="19" sheetId="43" r:id="rId20"/>
    <sheet name="20" sheetId="44" r:id="rId21"/>
    <sheet name="21" sheetId="45" r:id="rId22"/>
    <sheet name="22" sheetId="46" r:id="rId23"/>
    <sheet name="23" sheetId="47" r:id="rId24"/>
    <sheet name="24" sheetId="48" r:id="rId25"/>
    <sheet name="25" sheetId="50" r:id="rId26"/>
    <sheet name="26" sheetId="51" r:id="rId27"/>
    <sheet name="27" sheetId="52" r:id="rId28"/>
    <sheet name="28" sheetId="53" r:id="rId29"/>
    <sheet name="29" sheetId="69" r:id="rId30"/>
    <sheet name="30" sheetId="70" r:id="rId31"/>
    <sheet name="31" sheetId="72" r:id="rId32"/>
    <sheet name="32" sheetId="73" r:id="rId33"/>
    <sheet name="33" sheetId="71" r:id="rId34"/>
    <sheet name="34" sheetId="74" r:id="rId35"/>
    <sheet name="35" sheetId="75" r:id="rId36"/>
  </sheets>
  <definedNames>
    <definedName name="_xlnm.Print_Area" localSheetId="1">'1'!$B$1:$P$26</definedName>
    <definedName name="_xlnm.Print_Area" localSheetId="10">'10'!$B$1:$V$27</definedName>
    <definedName name="_xlnm.Print_Area" localSheetId="11">'11'!$B$1:$G$26</definedName>
    <definedName name="_xlnm.Print_Area" localSheetId="12">'12'!$B$1:$F$26</definedName>
    <definedName name="_xlnm.Print_Area" localSheetId="13">'13'!$B$1:$H$26</definedName>
    <definedName name="_xlnm.Print_Area" localSheetId="14">'14'!$B$1:$P$25</definedName>
    <definedName name="_xlnm.Print_Area" localSheetId="15">'15'!$B$1:$P$25</definedName>
    <definedName name="_xlnm.Print_Area" localSheetId="16">'16'!$B$1:$G$26</definedName>
    <definedName name="_xlnm.Print_Area" localSheetId="17">'17'!$B$1:$K$24</definedName>
    <definedName name="_xlnm.Print_Area" localSheetId="18">'18'!$B$1:$AC$28</definedName>
    <definedName name="_xlnm.Print_Area" localSheetId="19">'19'!$B$1:$F$24</definedName>
    <definedName name="_xlnm.Print_Area" localSheetId="2">'2'!$B$1:$P$26</definedName>
    <definedName name="_xlnm.Print_Area" localSheetId="20">'20'!$B$1:$V$25</definedName>
    <definedName name="_xlnm.Print_Area" localSheetId="21">'21'!$B$1:$Q$28</definedName>
    <definedName name="_xlnm.Print_Area" localSheetId="22">'22'!$B$1:$K$24</definedName>
    <definedName name="_xlnm.Print_Area" localSheetId="23">'23'!$B$1:$V$24</definedName>
    <definedName name="_xlnm.Print_Area" localSheetId="24">'24'!$B$1:$H$25</definedName>
    <definedName name="_xlnm.Print_Area" localSheetId="25">'25'!$B$1:$F$25</definedName>
    <definedName name="_xlnm.Print_Area" localSheetId="26">'26'!$B$1:$H$25</definedName>
    <definedName name="_xlnm.Print_Area" localSheetId="27">'27'!$B$1:$C$37</definedName>
    <definedName name="_xlnm.Print_Area" localSheetId="28">'28'!$B$1:$C$37</definedName>
    <definedName name="_xlnm.Print_Area" localSheetId="3">'3'!$B$1:$G$27</definedName>
    <definedName name="_xlnm.Print_Area" localSheetId="4">'4'!$B$1:$L$25</definedName>
    <definedName name="_xlnm.Print_Area" localSheetId="5">'5'!$B$1:$AC$29</definedName>
    <definedName name="_xlnm.Print_Area" localSheetId="6">'6'!$B$1:$F$26</definedName>
    <definedName name="_xlnm.Print_Area" localSheetId="7">'7'!$B$1:$AA$26</definedName>
    <definedName name="_xlnm.Print_Area" localSheetId="8">'8'!$B$1:$Q$29</definedName>
    <definedName name="_xlnm.Print_Area" localSheetId="9">'9'!$B$1:$J$25</definedName>
    <definedName name="_xlnm.Print_Titles" localSheetId="5">'5'!$A:$B,'5'!$1:$9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72" l="1"/>
  <c r="G20" i="47"/>
  <c r="F20" i="47"/>
  <c r="E20" i="47"/>
  <c r="D20" i="47"/>
  <c r="C20" i="47"/>
  <c r="G19" i="47"/>
  <c r="F19" i="47"/>
  <c r="E19" i="47"/>
  <c r="D19" i="47"/>
  <c r="C19" i="47"/>
  <c r="G18" i="47"/>
  <c r="F18" i="47"/>
  <c r="E18" i="47"/>
  <c r="D18" i="47"/>
  <c r="C18" i="47"/>
  <c r="G17" i="47"/>
  <c r="F17" i="47"/>
  <c r="E17" i="47"/>
  <c r="D17" i="47"/>
  <c r="C17" i="47"/>
  <c r="G16" i="47"/>
  <c r="F16" i="47"/>
  <c r="E16" i="47"/>
  <c r="D16" i="47"/>
  <c r="C16" i="47"/>
  <c r="G15" i="47"/>
  <c r="F15" i="47"/>
  <c r="E15" i="47"/>
  <c r="D15" i="47"/>
  <c r="C15" i="47"/>
  <c r="G14" i="47"/>
  <c r="F14" i="47"/>
  <c r="E14" i="47"/>
  <c r="D14" i="47"/>
  <c r="C14" i="47"/>
  <c r="G13" i="47"/>
  <c r="F13" i="47"/>
  <c r="E13" i="47"/>
  <c r="D13" i="47"/>
  <c r="C13" i="47"/>
  <c r="G12" i="47"/>
  <c r="F12" i="47"/>
  <c r="E12" i="47"/>
  <c r="D12" i="47"/>
  <c r="D9" i="47" s="1"/>
  <c r="C12" i="47"/>
  <c r="G11" i="47"/>
  <c r="G9" i="47" s="1"/>
  <c r="F11" i="47"/>
  <c r="E11" i="47"/>
  <c r="E9" i="47" s="1"/>
  <c r="D11" i="47"/>
  <c r="C11" i="47"/>
  <c r="C9" i="47" s="1"/>
  <c r="G10" i="47"/>
  <c r="F10" i="47"/>
  <c r="F9" i="47" s="1"/>
  <c r="E10" i="47"/>
  <c r="D10" i="47"/>
  <c r="C10" i="47"/>
  <c r="V9" i="47"/>
  <c r="U9" i="47"/>
  <c r="T9" i="47"/>
  <c r="S9" i="47"/>
  <c r="R9" i="47"/>
  <c r="Q9" i="47"/>
  <c r="P9" i="47"/>
  <c r="O9" i="47"/>
  <c r="N9" i="47"/>
  <c r="M9" i="47"/>
  <c r="L9" i="47"/>
  <c r="K9" i="47"/>
  <c r="J9" i="47"/>
  <c r="I9" i="47"/>
  <c r="H9" i="47"/>
  <c r="D20" i="46"/>
  <c r="C20" i="46"/>
  <c r="D19" i="46"/>
  <c r="C19" i="46"/>
  <c r="D18" i="46"/>
  <c r="C18" i="46"/>
  <c r="D17" i="46"/>
  <c r="C17" i="46"/>
  <c r="D16" i="46"/>
  <c r="C16" i="46"/>
  <c r="D15" i="46"/>
  <c r="C15" i="46"/>
  <c r="D14" i="46"/>
  <c r="C14" i="46"/>
  <c r="D13" i="46"/>
  <c r="C13" i="46"/>
  <c r="D12" i="46"/>
  <c r="C12" i="46"/>
  <c r="D11" i="46"/>
  <c r="C11" i="46"/>
  <c r="D10" i="46"/>
  <c r="C10" i="46"/>
  <c r="K9" i="46"/>
  <c r="J9" i="46"/>
  <c r="I9" i="46"/>
  <c r="H9" i="46"/>
  <c r="G9" i="46"/>
  <c r="F9" i="46"/>
  <c r="D9" i="46" s="1"/>
  <c r="E9" i="46"/>
  <c r="C9" i="46" s="1"/>
  <c r="E21" i="45"/>
  <c r="D21" i="45"/>
  <c r="C21" i="45"/>
  <c r="E20" i="45"/>
  <c r="D20" i="45"/>
  <c r="C20" i="45"/>
  <c r="E19" i="45"/>
  <c r="D19" i="45"/>
  <c r="C19" i="45"/>
  <c r="E18" i="45"/>
  <c r="D18" i="45"/>
  <c r="C18" i="45"/>
  <c r="E17" i="45"/>
  <c r="D17" i="45"/>
  <c r="C17" i="45"/>
  <c r="E16" i="45"/>
  <c r="D16" i="45"/>
  <c r="C16" i="45"/>
  <c r="E15" i="45"/>
  <c r="D15" i="45"/>
  <c r="C15" i="45"/>
  <c r="E14" i="45"/>
  <c r="D14" i="45"/>
  <c r="C14" i="45"/>
  <c r="E13" i="45"/>
  <c r="D13" i="45"/>
  <c r="C13" i="45"/>
  <c r="E12" i="45"/>
  <c r="D12" i="45"/>
  <c r="C12" i="45"/>
  <c r="E11" i="45"/>
  <c r="D11" i="45"/>
  <c r="C11" i="45"/>
  <c r="Q10" i="45"/>
  <c r="P10" i="45"/>
  <c r="O10" i="45"/>
  <c r="N10" i="45"/>
  <c r="M10" i="45"/>
  <c r="L10" i="45"/>
  <c r="I10" i="45"/>
  <c r="H10" i="45"/>
  <c r="G10" i="45"/>
  <c r="D10" i="45" s="1"/>
  <c r="F10" i="45"/>
  <c r="C10" i="45" s="1"/>
  <c r="E10" i="45"/>
  <c r="G21" i="44"/>
  <c r="F21" i="44"/>
  <c r="E21" i="44"/>
  <c r="D21" i="44"/>
  <c r="C21" i="44"/>
  <c r="G20" i="44"/>
  <c r="F20" i="44"/>
  <c r="E20" i="44"/>
  <c r="D20" i="44"/>
  <c r="C20" i="44"/>
  <c r="G19" i="44"/>
  <c r="F19" i="44"/>
  <c r="E19" i="44"/>
  <c r="D19" i="44"/>
  <c r="C19" i="44"/>
  <c r="G18" i="44"/>
  <c r="F18" i="44"/>
  <c r="E18" i="44"/>
  <c r="D18" i="44"/>
  <c r="C18" i="44"/>
  <c r="G17" i="44"/>
  <c r="F17" i="44"/>
  <c r="E17" i="44"/>
  <c r="D17" i="44"/>
  <c r="C17" i="44"/>
  <c r="G16" i="44"/>
  <c r="F16" i="44"/>
  <c r="E16" i="44"/>
  <c r="D16" i="44"/>
  <c r="C16" i="44"/>
  <c r="G15" i="44"/>
  <c r="F15" i="44"/>
  <c r="E15" i="44"/>
  <c r="D15" i="44"/>
  <c r="C15" i="44"/>
  <c r="G14" i="44"/>
  <c r="F14" i="44"/>
  <c r="E14" i="44"/>
  <c r="D14" i="44"/>
  <c r="C14" i="44"/>
  <c r="G13" i="44"/>
  <c r="F13" i="44"/>
  <c r="E13" i="44"/>
  <c r="D13" i="44"/>
  <c r="C13" i="44"/>
  <c r="G12" i="44"/>
  <c r="F12" i="44"/>
  <c r="E12" i="44"/>
  <c r="D12" i="44"/>
  <c r="C12" i="44"/>
  <c r="G11" i="44"/>
  <c r="F11" i="44"/>
  <c r="E11" i="44"/>
  <c r="D11" i="44"/>
  <c r="C11" i="44"/>
  <c r="V10" i="44"/>
  <c r="G10" i="44" s="1"/>
  <c r="U10" i="44"/>
  <c r="T10" i="44"/>
  <c r="S10" i="44"/>
  <c r="R10" i="44"/>
  <c r="C10" i="44" s="1"/>
  <c r="Q10" i="44"/>
  <c r="P10" i="44"/>
  <c r="O10" i="44"/>
  <c r="N10" i="44"/>
  <c r="M10" i="44"/>
  <c r="L10" i="44"/>
  <c r="K10" i="44"/>
  <c r="J10" i="44"/>
  <c r="E10" i="44" s="1"/>
  <c r="I10" i="44"/>
  <c r="D10" i="44" s="1"/>
  <c r="H10" i="44"/>
  <c r="F10" i="44"/>
  <c r="F8" i="43"/>
  <c r="E8" i="43"/>
  <c r="D8" i="43"/>
  <c r="C8" i="43"/>
  <c r="AC10" i="42"/>
  <c r="AB10" i="42"/>
  <c r="AA10" i="42"/>
  <c r="Z10" i="42"/>
  <c r="Y10" i="42"/>
  <c r="X10" i="42"/>
  <c r="W10" i="42"/>
  <c r="V10" i="42"/>
  <c r="U10" i="42"/>
  <c r="T10" i="42"/>
  <c r="S10" i="42"/>
  <c r="R10" i="42"/>
  <c r="Q10" i="42"/>
  <c r="P10" i="42"/>
  <c r="O10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D20" i="41"/>
  <c r="C20" i="41"/>
  <c r="D19" i="41"/>
  <c r="C19" i="41"/>
  <c r="D18" i="41"/>
  <c r="C18" i="41"/>
  <c r="D17" i="41"/>
  <c r="C17" i="41"/>
  <c r="D16" i="41"/>
  <c r="C16" i="41"/>
  <c r="D15" i="41"/>
  <c r="C15" i="41"/>
  <c r="D14" i="41"/>
  <c r="C14" i="41"/>
  <c r="D13" i="41"/>
  <c r="C13" i="41"/>
  <c r="D12" i="41"/>
  <c r="C12" i="41"/>
  <c r="D11" i="41"/>
  <c r="C11" i="41"/>
  <c r="D10" i="41"/>
  <c r="C10" i="41"/>
  <c r="K9" i="41"/>
  <c r="J9" i="41"/>
  <c r="I9" i="41"/>
  <c r="H9" i="41"/>
  <c r="G9" i="41"/>
  <c r="F9" i="41"/>
  <c r="D9" i="41" s="1"/>
  <c r="E9" i="41"/>
  <c r="C9" i="41"/>
  <c r="P10" i="39"/>
  <c r="O10" i="39"/>
  <c r="N10" i="39"/>
  <c r="M10" i="39"/>
  <c r="L10" i="39"/>
  <c r="K10" i="39"/>
  <c r="J10" i="39"/>
  <c r="I10" i="39"/>
  <c r="H10" i="39"/>
  <c r="G10" i="39"/>
  <c r="F10" i="39"/>
  <c r="E10" i="39"/>
  <c r="D10" i="39"/>
  <c r="C10" i="39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G20" i="33"/>
  <c r="F20" i="33"/>
  <c r="E20" i="33"/>
  <c r="D20" i="33"/>
  <c r="C20" i="33"/>
  <c r="G19" i="33"/>
  <c r="F19" i="33"/>
  <c r="E19" i="33"/>
  <c r="D19" i="33"/>
  <c r="C19" i="33"/>
  <c r="G18" i="33"/>
  <c r="F18" i="33"/>
  <c r="E18" i="33"/>
  <c r="D18" i="33"/>
  <c r="C18" i="33"/>
  <c r="G17" i="33"/>
  <c r="F17" i="33"/>
  <c r="E17" i="33"/>
  <c r="D17" i="33"/>
  <c r="C17" i="33"/>
  <c r="G16" i="33"/>
  <c r="F16" i="33"/>
  <c r="E16" i="33"/>
  <c r="D16" i="33"/>
  <c r="C16" i="33"/>
  <c r="G15" i="33"/>
  <c r="F15" i="33"/>
  <c r="E15" i="33"/>
  <c r="D15" i="33"/>
  <c r="C15" i="33"/>
  <c r="G14" i="33"/>
  <c r="F14" i="33"/>
  <c r="E14" i="33"/>
  <c r="D14" i="33"/>
  <c r="C14" i="33"/>
  <c r="G13" i="33"/>
  <c r="G9" i="33" s="1"/>
  <c r="F13" i="33"/>
  <c r="E13" i="33"/>
  <c r="D13" i="33"/>
  <c r="C13" i="33"/>
  <c r="C9" i="33" s="1"/>
  <c r="G12" i="33"/>
  <c r="F12" i="33"/>
  <c r="E12" i="33"/>
  <c r="D12" i="33"/>
  <c r="D9" i="33" s="1"/>
  <c r="C12" i="33"/>
  <c r="G11" i="33"/>
  <c r="F11" i="33"/>
  <c r="E11" i="33"/>
  <c r="E9" i="33" s="1"/>
  <c r="D11" i="33"/>
  <c r="C11" i="33"/>
  <c r="G10" i="33"/>
  <c r="F10" i="33"/>
  <c r="E10" i="33"/>
  <c r="D10" i="33"/>
  <c r="C10" i="33"/>
  <c r="V9" i="33"/>
  <c r="U9" i="33"/>
  <c r="T9" i="33"/>
  <c r="S9" i="33"/>
  <c r="R9" i="33"/>
  <c r="Q9" i="33"/>
  <c r="P9" i="33"/>
  <c r="O9" i="33"/>
  <c r="N9" i="33"/>
  <c r="M9" i="33"/>
  <c r="L9" i="33"/>
  <c r="K9" i="33"/>
  <c r="J9" i="33"/>
  <c r="I9" i="33"/>
  <c r="H9" i="33"/>
  <c r="F9" i="33"/>
  <c r="D20" i="32"/>
  <c r="C20" i="32"/>
  <c r="D19" i="32"/>
  <c r="C19" i="32"/>
  <c r="D18" i="32"/>
  <c r="C18" i="32"/>
  <c r="D17" i="32"/>
  <c r="C17" i="32"/>
  <c r="D16" i="32"/>
  <c r="C16" i="32"/>
  <c r="D15" i="32"/>
  <c r="C15" i="32"/>
  <c r="D14" i="32"/>
  <c r="C14" i="32"/>
  <c r="D13" i="32"/>
  <c r="C13" i="32"/>
  <c r="D12" i="32"/>
  <c r="C12" i="32"/>
  <c r="C9" i="32" s="1"/>
  <c r="D11" i="32"/>
  <c r="C11" i="32"/>
  <c r="D10" i="32"/>
  <c r="C10" i="32"/>
  <c r="J9" i="32"/>
  <c r="I9" i="32"/>
  <c r="H9" i="32"/>
  <c r="G9" i="32"/>
  <c r="F9" i="32"/>
  <c r="E9" i="32"/>
  <c r="D9" i="32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E13" i="31"/>
  <c r="D13" i="31"/>
  <c r="C13" i="31"/>
  <c r="E12" i="31"/>
  <c r="D12" i="31"/>
  <c r="C12" i="31"/>
  <c r="E11" i="31"/>
  <c r="E10" i="31" s="1"/>
  <c r="D11" i="31"/>
  <c r="D10" i="31" s="1"/>
  <c r="C11" i="31"/>
  <c r="Q10" i="31"/>
  <c r="P10" i="31"/>
  <c r="O10" i="31"/>
  <c r="N10" i="31"/>
  <c r="M10" i="31"/>
  <c r="L10" i="31"/>
  <c r="K10" i="31"/>
  <c r="J10" i="31"/>
  <c r="I10" i="31"/>
  <c r="H10" i="31"/>
  <c r="G10" i="31"/>
  <c r="F10" i="31"/>
  <c r="C10" i="31"/>
  <c r="G21" i="30"/>
  <c r="F21" i="30"/>
  <c r="E21" i="30"/>
  <c r="D21" i="30"/>
  <c r="C21" i="30"/>
  <c r="G20" i="30"/>
  <c r="F20" i="30"/>
  <c r="E20" i="30"/>
  <c r="D20" i="30"/>
  <c r="C20" i="30"/>
  <c r="G19" i="30"/>
  <c r="F19" i="30"/>
  <c r="E19" i="30"/>
  <c r="D19" i="30"/>
  <c r="C19" i="30"/>
  <c r="G18" i="30"/>
  <c r="F18" i="30"/>
  <c r="E18" i="30"/>
  <c r="D18" i="30"/>
  <c r="C18" i="30"/>
  <c r="G17" i="30"/>
  <c r="F17" i="30"/>
  <c r="E17" i="30"/>
  <c r="D17" i="30"/>
  <c r="C17" i="30"/>
  <c r="G16" i="30"/>
  <c r="F16" i="30"/>
  <c r="E16" i="30"/>
  <c r="D16" i="30"/>
  <c r="C16" i="30"/>
  <c r="G15" i="30"/>
  <c r="F15" i="30"/>
  <c r="E15" i="30"/>
  <c r="D15" i="30"/>
  <c r="C15" i="30"/>
  <c r="G14" i="30"/>
  <c r="F14" i="30"/>
  <c r="E14" i="30"/>
  <c r="D14" i="30"/>
  <c r="C14" i="30"/>
  <c r="G13" i="30"/>
  <c r="F13" i="30"/>
  <c r="E13" i="30"/>
  <c r="D13" i="30"/>
  <c r="D10" i="30" s="1"/>
  <c r="C13" i="30"/>
  <c r="G12" i="30"/>
  <c r="F12" i="30"/>
  <c r="E12" i="30"/>
  <c r="D12" i="30"/>
  <c r="C12" i="30"/>
  <c r="G11" i="30"/>
  <c r="G10" i="30" s="1"/>
  <c r="F11" i="30"/>
  <c r="F10" i="30" s="1"/>
  <c r="E11" i="30"/>
  <c r="D11" i="30"/>
  <c r="C11" i="30"/>
  <c r="C10" i="30" s="1"/>
  <c r="Q10" i="30"/>
  <c r="P10" i="30"/>
  <c r="O10" i="30"/>
  <c r="N10" i="30"/>
  <c r="M10" i="30"/>
  <c r="L10" i="30"/>
  <c r="K10" i="30"/>
  <c r="J10" i="30"/>
  <c r="I10" i="30"/>
  <c r="H10" i="30"/>
  <c r="E10" i="30"/>
  <c r="C19" i="29"/>
  <c r="C18" i="29"/>
  <c r="C17" i="29"/>
  <c r="C16" i="29"/>
  <c r="C14" i="29"/>
  <c r="C13" i="29"/>
  <c r="C12" i="29"/>
  <c r="C11" i="29"/>
  <c r="C10" i="29"/>
  <c r="C9" i="29"/>
  <c r="F8" i="29"/>
  <c r="E8" i="29"/>
  <c r="D8" i="29"/>
  <c r="C8" i="29"/>
  <c r="AC10" i="28"/>
  <c r="AB10" i="28"/>
  <c r="AA10" i="28"/>
  <c r="Z10" i="28"/>
  <c r="Y10" i="28"/>
  <c r="X10" i="28"/>
  <c r="W10" i="28"/>
  <c r="V10" i="28"/>
  <c r="U10" i="28"/>
  <c r="T10" i="28"/>
  <c r="S10" i="28"/>
  <c r="R10" i="28"/>
  <c r="Q10" i="28"/>
  <c r="P10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C10" i="28"/>
  <c r="D20" i="63"/>
  <c r="C20" i="63"/>
  <c r="D19" i="63"/>
  <c r="C19" i="63"/>
  <c r="D18" i="63"/>
  <c r="C18" i="63"/>
  <c r="D17" i="63"/>
  <c r="C17" i="63"/>
  <c r="D16" i="63"/>
  <c r="C16" i="63"/>
  <c r="D15" i="63"/>
  <c r="C15" i="63"/>
  <c r="D14" i="63"/>
  <c r="C14" i="63"/>
  <c r="D13" i="63"/>
  <c r="C13" i="63"/>
  <c r="D12" i="63"/>
  <c r="C12" i="63"/>
  <c r="D11" i="63"/>
  <c r="C11" i="63"/>
  <c r="C9" i="63" s="1"/>
  <c r="D10" i="63"/>
  <c r="D9" i="63" s="1"/>
  <c r="C10" i="63"/>
  <c r="L9" i="63"/>
  <c r="K9" i="63"/>
  <c r="J9" i="63"/>
  <c r="I9" i="63"/>
  <c r="H9" i="63"/>
  <c r="G9" i="63"/>
  <c r="P10" i="61"/>
  <c r="O10" i="61"/>
  <c r="N10" i="61"/>
  <c r="M10" i="61"/>
  <c r="L10" i="61"/>
  <c r="K10" i="61"/>
  <c r="J10" i="61"/>
  <c r="I10" i="61"/>
  <c r="H10" i="61"/>
  <c r="G10" i="61"/>
  <c r="F10" i="61"/>
  <c r="E10" i="61"/>
  <c r="D10" i="61"/>
  <c r="C10" i="61"/>
  <c r="P10" i="60"/>
  <c r="O10" i="60"/>
  <c r="N10" i="60"/>
  <c r="M10" i="60"/>
  <c r="L10" i="60"/>
  <c r="K10" i="60"/>
  <c r="J10" i="60"/>
  <c r="I10" i="60"/>
  <c r="H10" i="60"/>
  <c r="G10" i="60"/>
  <c r="F10" i="60"/>
  <c r="E10" i="60"/>
  <c r="D10" i="60"/>
  <c r="C10" i="60"/>
  <c r="G21" i="33" l="1"/>
  <c r="F21" i="33"/>
  <c r="E21" i="33"/>
  <c r="D21" i="33"/>
  <c r="C21" i="33"/>
  <c r="C22" i="31" l="1"/>
</calcChain>
</file>

<file path=xl/sharedStrings.xml><?xml version="1.0" encoding="utf-8"?>
<sst xmlns="http://schemas.openxmlformats.org/spreadsheetml/2006/main" count="1363" uniqueCount="204">
  <si>
    <t>Edifícios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</si>
  <si>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</si>
  <si>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</si>
  <si>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</si>
  <si>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</si>
  <si>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</si>
  <si>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</si>
  <si>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</si>
  <si>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</si>
  <si>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</si>
  <si>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</si>
  <si>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</si>
  <si>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Total</t>
  </si>
  <si>
    <t>Habitação Familiar</t>
  </si>
  <si>
    <t>Edifícios (Nº)</t>
  </si>
  <si>
    <t>Pisos (Nº)</t>
  </si>
  <si>
    <t>Fogos</t>
  </si>
  <si>
    <t>Total (Nº)</t>
  </si>
  <si>
    <t>Divisões (Nº)</t>
  </si>
  <si>
    <t>Agricultura e Pescas</t>
  </si>
  <si>
    <t>Indústria</t>
  </si>
  <si>
    <t>Turismo</t>
  </si>
  <si>
    <t>Outros Serviços</t>
  </si>
  <si>
    <t>Outros Destinos</t>
  </si>
  <si>
    <t>1 a 4 Pavimentos</t>
  </si>
  <si>
    <t>5 a 10 Pavimentos</t>
  </si>
  <si>
    <t>+ 10 Pavimentos</t>
  </si>
  <si>
    <t>n. esp.</t>
  </si>
  <si>
    <t>Pessoa Singular</t>
  </si>
  <si>
    <t>Administração Pública</t>
  </si>
  <si>
    <t>Empresa Privada</t>
  </si>
  <si>
    <t>Outras Entidades</t>
  </si>
  <si>
    <t>Alteração e Ampliação</t>
  </si>
  <si>
    <t>Construção Nova</t>
  </si>
  <si>
    <t>Reconstrução</t>
  </si>
  <si>
    <t>T0 ou T1</t>
  </si>
  <si>
    <t>T2</t>
  </si>
  <si>
    <t>T3</t>
  </si>
  <si>
    <t>T4 ou +</t>
  </si>
  <si>
    <t>Prazo de Execução Efetivo</t>
  </si>
  <si>
    <t>Ampliação</t>
  </si>
  <si>
    <t>Alteração</t>
  </si>
  <si>
    <t>Edifício Principalmente não Residencial</t>
  </si>
  <si>
    <t>De 3 a 10 Fogos</t>
  </si>
  <si>
    <t>De 11 a 20 Fogos</t>
  </si>
  <si>
    <t>De 21 a 30 Fogos</t>
  </si>
  <si>
    <t>Mais de 30 Fogos</t>
  </si>
  <si>
    <t>Construção Nova para Habitação Familiar</t>
  </si>
  <si>
    <t>Licenciamento de Construções Novas para Habitação Familiar</t>
  </si>
  <si>
    <t>Fogos por Edifício</t>
  </si>
  <si>
    <t>Fogos por Piso</t>
  </si>
  <si>
    <t>Pisos por Edifício</t>
  </si>
  <si>
    <t>Divisões por Fogo</t>
  </si>
  <si>
    <t xml:space="preserve">Alterações e Ampliações </t>
  </si>
  <si>
    <t>Construções Novas</t>
  </si>
  <si>
    <t>Reconstruções</t>
  </si>
  <si>
    <t>Demolições</t>
  </si>
  <si>
    <t xml:space="preserve"> </t>
  </si>
  <si>
    <t>1 a 4 Pisos</t>
  </si>
  <si>
    <t>5 a 10 Pisos</t>
  </si>
  <si>
    <t>+ 10 Pisos</t>
  </si>
  <si>
    <t>Demolição</t>
  </si>
  <si>
    <t>Nº</t>
  </si>
  <si>
    <t>Construções Novas para Habitação Familiar</t>
  </si>
  <si>
    <t>Conclusão de Edifícios em Construções Novas para Habitação Familiar</t>
  </si>
  <si>
    <t>(Voltar ao índice)</t>
  </si>
  <si>
    <t>Unidade: Número</t>
  </si>
  <si>
    <t>Superfície Média Habitável das Divisões</t>
  </si>
  <si>
    <t>Edifício Principalmente Residencial com Dois Alojamentos</t>
  </si>
  <si>
    <t>Edifício Principalmente Residencial com Um Alojamento</t>
  </si>
  <si>
    <t>Edifício Principalmente Residencial com Três ou mais Alojamentos</t>
  </si>
  <si>
    <t>Unidade: Meses</t>
  </si>
  <si>
    <t>Duração Média</t>
  </si>
  <si>
    <t>1 Fogo</t>
  </si>
  <si>
    <t>2 Fogos</t>
  </si>
  <si>
    <t>Prazo de Execução Previsto</t>
  </si>
  <si>
    <t>Unidade: Euros</t>
  </si>
  <si>
    <t>Edifícios residenciais</t>
  </si>
  <si>
    <t>Com um só fogo</t>
  </si>
  <si>
    <t>Com dois ou mais fogos</t>
  </si>
  <si>
    <t>Alojamento coletivo</t>
  </si>
  <si>
    <t>Edifícios não residenciais</t>
  </si>
  <si>
    <t>Edifícios de hotelaria e similares e edifícios de restauração e bebidas</t>
  </si>
  <si>
    <t>Edifícios da administração, de instituições financeiras, dos correios e de serviços similares</t>
  </si>
  <si>
    <t>Edifícios de comércio por grosso e a retalho</t>
  </si>
  <si>
    <t>Edifícios e instalações para os transportes e comunicações</t>
  </si>
  <si>
    <t>Edifícios industriais e de armazenagem</t>
  </si>
  <si>
    <t>Edifícios para fins culturais, recreativos, educativos, de saúde e de ação social</t>
  </si>
  <si>
    <t>Outros edifícios não residenciais</t>
  </si>
  <si>
    <t>Obras de engenharia civil</t>
  </si>
  <si>
    <t>Infraestruturas de transportes (rodoviário, ferroviário, aéreo e marítimo), barragens e sistemas de irrigação</t>
  </si>
  <si>
    <t>Autoestradas, estradas, ruas e caminhos</t>
  </si>
  <si>
    <t>Pistas de aviação e infraestruturas para o seu funcionamento</t>
  </si>
  <si>
    <t>Pontes, viadutos e túneis (obras de arte)</t>
  </si>
  <si>
    <t>Obras portuárias, canais navegáveis, barragens e sistemas de irrigação</t>
  </si>
  <si>
    <t>Condutas, linhas de comunicação e de transporte de energia</t>
  </si>
  <si>
    <t>Condutas de longa distância, linhas de comunicação e de transporte de energia</t>
  </si>
  <si>
    <t>Condutas e cabos urbanos locais</t>
  </si>
  <si>
    <t>Instalações e construções em zonas industriais</t>
  </si>
  <si>
    <t>Outras obras de engenharia civil</t>
  </si>
  <si>
    <t>Construções para fins desportivos ou recreativos</t>
  </si>
  <si>
    <t>Outras obras de engenharia civil n.e.</t>
  </si>
  <si>
    <t>Caminhos-de-ferro, vias férreas e infraestruturas para o seu funcionamento e metropolitano</t>
  </si>
  <si>
    <t>Unidade: %</t>
  </si>
  <si>
    <t>SIOU - SISTEMA DE INDICADORES DE OPERAÇÕES URBANÍSTICAS</t>
  </si>
  <si>
    <t>Obras Concluídas</t>
  </si>
  <si>
    <t>Obras Licenciadas</t>
  </si>
  <si>
    <t>INQUÉRITO ANUAL ÀS EMPRESAS DE CONSTRUÇÃO</t>
  </si>
  <si>
    <t>Notas: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</si>
  <si>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das Obras Concluídas.</t>
    </r>
  </si>
  <si>
    <t>* Informação com base nas Estimativas das Obras Concluídas.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</si>
  <si>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das Obras Concluídas.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</si>
  <si>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* Informação com base nas Estimativas de Obras Concluídas.</t>
    </r>
  </si>
  <si>
    <t>R. A. Madeira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</si>
  <si>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Estatísticas das obras Concluídas.</t>
    </r>
  </si>
  <si>
    <r>
      <t>m</t>
    </r>
    <r>
      <rPr>
        <b/>
        <vertAlign val="superscript"/>
        <sz val="8"/>
        <color theme="0"/>
        <rFont val="Arial"/>
        <family val="2"/>
      </rPr>
      <t>2</t>
    </r>
  </si>
  <si>
    <r>
      <t>Superfície dos Pisos (m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>)</t>
    </r>
  </si>
  <si>
    <r>
      <t>Sup. Habitável (m</t>
    </r>
    <r>
      <rPr>
        <b/>
        <vertAlign val="superscript"/>
        <sz val="8"/>
        <color theme="0"/>
        <rFont val="Arial"/>
        <family val="2"/>
      </rPr>
      <t>2</t>
    </r>
    <r>
      <rPr>
        <b/>
        <sz val="8"/>
        <color theme="0"/>
        <rFont val="Arial"/>
        <family val="2"/>
      </rPr>
      <t>)</t>
    </r>
  </si>
  <si>
    <t>Outros Destinos inclui Convivências e Uso Geral.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</si>
  <si>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Estatísticas das Obras Concluídas.</t>
    </r>
  </si>
  <si>
    <t>* Informação com base nas Estimativas de Obras Concluídas.</t>
  </si>
  <si>
    <t>A rubrica Outras Entidades inclui: as Cooperativas de Habitação e as Instituições sem fins Lucrativos.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</si>
  <si>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</si>
  <si>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>O total corresponde a Edifícios principalmente residenciais, Edifícios de habitação em convivência e Edifícios principalmente não residenciais.</t>
  </si>
  <si>
    <t xml:space="preserve">Notas: </t>
  </si>
  <si>
    <t>Outros Serviços inclui Serviços Comerciais, Serviços de Transporte e Comunicações e Serviços não Mercantis.</t>
  </si>
  <si>
    <t>O total corresponde a Edifícios principalmente residenciais com 1, 2 e 3 ou mais alojamentos, Edificíos de habitação em convivência e Edifícios principalmente não residenciais.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</si>
  <si>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Informação com base nos dados declarados das obras Concluídas.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</si>
  <si>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Informação com base nos dados declarados das obras Concluídas.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</si>
  <si>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Inquérito aos Projetos de Obras de Edificação e de Demolição de Edifícios.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</si>
  <si>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Inquérito aos Projetos de Obras de Edificação e de Demolição de Edifícios.</t>
    </r>
  </si>
  <si>
    <t xml:space="preserve">Outros Serviço inclui Serviços Comerciais, Serviços de Transporte e Comunicações e Serviços não Mercantis. 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</si>
  <si>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 total corresponde a Edifícios principalmente residenciais com 1, 2 e 3 ou mais alojamentos, Edifícios de habitação em convivência e Edifícios principalmente não residenciais.</t>
    </r>
  </si>
  <si>
    <t>A rubrica Administração Pública inclui a Administração Central, Regional, Local e Empresas de Serviço Público.</t>
  </si>
  <si>
    <t>A rubrica Outras Entidades inclui as Cooperativas de Habitação e Instituições sem Fins Lucrativos.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</si>
  <si>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INE, Inquérito Anual às Empresas de Construção.</t>
    </r>
  </si>
  <si>
    <t>A rubrica Administração Pública inclui: Administração Central, Regional, Local e Empresas de Serviço Público.</t>
  </si>
  <si>
    <t>2022*</t>
  </si>
  <si>
    <t>ESTATÍSTICAS DA CONSTRUÇÃO E DA HABITAÇÃO DA REGIÃO AUTÓNOMA DA MADEIRA - 2023</t>
  </si>
  <si>
    <t>2023*</t>
  </si>
  <si>
    <t>-</t>
  </si>
  <si>
    <t>x</t>
  </si>
  <si>
    <t>INQUÉRITO À CARATERIZAÇÃO DA HABITAÇÃO SOCIAL</t>
  </si>
  <si>
    <t>INQUÉRITO Á CARATERIZAÇÃO DA HABITAÇÃO SOCIAL</t>
  </si>
  <si>
    <t>Escalão de Dimensão de Alojamentos</t>
  </si>
  <si>
    <t>Edifícios com 1 Alojamento</t>
  </si>
  <si>
    <t>Edifícios com 2 ou mais Alojamentos</t>
  </si>
  <si>
    <t>Tipologia dos Fogos</t>
  </si>
  <si>
    <t>T0 e T1</t>
  </si>
  <si>
    <t>T2 e T3</t>
  </si>
  <si>
    <t>T4 e mais</t>
  </si>
  <si>
    <t>Em Regime de Arrendamento</t>
  </si>
  <si>
    <t>Por Venda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</si>
  <si>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Inquérito à Caraterização da Habitação Social.</t>
    </r>
  </si>
  <si>
    <t>Valor Médio Mensal das Rendas de Habitação Social</t>
  </si>
  <si>
    <r>
      <t xml:space="preserve">Nota: </t>
    </r>
    <r>
      <rPr>
        <sz val="7"/>
        <rFont val="Arial"/>
        <family val="2"/>
      </rPr>
      <t>O valor corresponde à média ponderada considerando o valor médio e o número de contratos existentes para os vários tipos de contrato de arrendamento.</t>
    </r>
  </si>
  <si>
    <t>1 - Edifícios Concluídos - 2017 a 2023</t>
  </si>
  <si>
    <t>2 - Fogos Concluídos - 2017 a 2023</t>
  </si>
  <si>
    <t>3 - Indicadores da Conclusão de Edifícios em Construções Novas para Habitação Familiar - 2023</t>
  </si>
  <si>
    <t>4 - Edifícios Concluídos, segundo o Tipo de Obra - 2023</t>
  </si>
  <si>
    <t>5 - Edifícios Concluídos em Construções Novas, segundo o Destino e Características - 2023</t>
  </si>
  <si>
    <t>6 - Edifícios Concluídos em Construções Novas para Habitação Familiar, segundo o Tipo de Edifício - 2023</t>
  </si>
  <si>
    <t>7 - Edifícios Concluídos em Construções Novas para Habitação Familiar, segundo o Número de Pisos e Características - 2023</t>
  </si>
  <si>
    <t>8 - Edifícios e Fogos Concluídos em Construções Novas, segundo a Entidade Promotora - 2023</t>
  </si>
  <si>
    <t>9 - Fogos Concluídos, segundo o Tipo e Destino de Obra - 2023</t>
  </si>
  <si>
    <t>10 - Fogos Concluídos em Construções Novas para Habitação Familiar, segundo a Tipologia - 2023</t>
  </si>
  <si>
    <t>11 - Prazo de Execução Efetivo das Obras Concluídas, segundo o Tipo de Obra - 2023</t>
  </si>
  <si>
    <t>12 - Prazo de Execução Efetivo das Obras Concluídas, segundo o Tipo de Edifício - 2023</t>
  </si>
  <si>
    <t>13 - Prazo de Execução Efetivo das obras Concluídas, em Construções Novas para Habitação Familiar, segundo o Número de Fogos do Edifício - 2023</t>
  </si>
  <si>
    <t>Obra de reabilitação de áreas envolventes</t>
  </si>
  <si>
    <t>34 - Receita da Cobrança de Rendas de Habitação Social - 2023</t>
  </si>
  <si>
    <t>29 - Edifício de Habitação Social segundo o Escalão de Dimensão de Alojamentos - 2023</t>
  </si>
  <si>
    <t>30 - Fogos de Habitação Social segundo a Tipologia dos Fogos - 2023</t>
  </si>
  <si>
    <t>31 - Fogos de Habitação Social Atribuídos segundo as Formas de Atribuição - 2023</t>
  </si>
  <si>
    <t>35 - Valor Médio Mensal das Rendas de Habitação Social - 2023</t>
  </si>
  <si>
    <t>Receita da Cobrança de Rendas de Habitação Social</t>
  </si>
  <si>
    <t>23 - Fogos Licenciados em Construções Novas para Habitação Familiar, segundo a Tipologia - 2023</t>
  </si>
  <si>
    <t>27 - Valor dos Trabalhos Realizados por Empresas com 20 e mais Pessoas ao Serviço, por Tipo de Obra - 2022</t>
  </si>
  <si>
    <t>28 - Estrutura do Valor dos Trabalhos Realizados por Empresas com 20 e mais Pessoas ao Serviço, por Tipo de Obra - 2022</t>
  </si>
  <si>
    <t>14 - Edifícios Licenciados - 2017 a 2023</t>
  </si>
  <si>
    <t>15 - Fogos Licenciados - 2017 a 2023</t>
  </si>
  <si>
    <t>16 - Indicadores do Licenciamento de Edifícios em Construções Novas para Habitação Familiar - 2023</t>
  </si>
  <si>
    <t>17 - Edifícios Licenciados, segundo o Tipo e Destino de Obra - 2023</t>
  </si>
  <si>
    <t>18 - Edifícios Licenciados em Construções Novas, segundo o Destino e Características - 2023</t>
  </si>
  <si>
    <t>19 - Edifícios Licenciados em Construções Novas, segundo o Tipo de Edifício - 2023</t>
  </si>
  <si>
    <t>20 - Edifícios Licenciados em Construções Novas para Habitação Familiar, segundo o Número de Pisos e Características - 2023</t>
  </si>
  <si>
    <t>21 - Edifícios e Fogos Licenciados em Construções Novas, segundo a Entidade Promotora - 2023</t>
  </si>
  <si>
    <t>22 - Fogos Licenciados, segundo o Tipo e Destino de Obra - 2023</t>
  </si>
  <si>
    <t>24 - Prazo de Execução Previsto das Obras Licenciadas, segundo o Tipo de Obra - 2023</t>
  </si>
  <si>
    <t>25 - Prazo de Execução Previsto das Obras Licenciadas, segundo o Tipo de Edifício - 2023</t>
  </si>
  <si>
    <t>26 - Prazo de Execução Previsto das Obras Licenciadas em Construções Novas para Habitação Familiar, segundo o Número de Fogos do Edifício - 2023</t>
  </si>
  <si>
    <t>3 - Indicadores da Conclusão de Edifícios em Construções Novas para Habitação Familiar - 2023*</t>
  </si>
  <si>
    <t>4 - Edifícios Concluídos, segundo o Tipo de Obra - 2023*</t>
  </si>
  <si>
    <t>5 - Edifícios Concluídos em Construções Novas, segundo o Destino e Características - 2023*</t>
  </si>
  <si>
    <t>6 - Edifícios Concluídos em Construções Novas para Habitação Familiar, segundo o Tipo de Edifício - 2023*</t>
  </si>
  <si>
    <t>7 - Edifícios Concluídos em Construções Novas para Habitação Familiar, segundo o Número de Pisos e Características - 2023*</t>
  </si>
  <si>
    <t>8 - Edifícios e Fogos Concluídos em Construções Novas, segundo a Entidade Promotora - 2023*</t>
  </si>
  <si>
    <t>9 - Fogos Concluídos, segundo o Tipo e Destino de Obra - 2023*</t>
  </si>
  <si>
    <t>10 - Fogos Concluídos em Construções Novas para Habitação Familiar, segundo a Tipologia - 2023*</t>
  </si>
  <si>
    <t>13 - Prazo de Execução Efetivo das Obras Concluídas, em Construções Novas para Habitação Familiar, segundo o Número de Fogos do Edifício - 2023</t>
  </si>
  <si>
    <t>27 - Valor dos Trabalhos Realizados por Empresas com 20 e Mais Pessoas ao Serviço, por Tipo de Obra - 2022</t>
  </si>
  <si>
    <t>28 - Estrutura do Valor dos Trabalhos Realizados por Empresas com 20 e Mais Pessoas ao Serviço, por Tipo de Obra - 2022</t>
  </si>
  <si>
    <t>33 - Despesa Efetuada em Obras de Conservação e/ou Reabilitação e Encargos Fixos do Parque de Habitação Social - 2023</t>
  </si>
  <si>
    <t>32 - Edifícios e Fogos de Habitação Social Objeto de Obras de Conservação e/ou Reabilitação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</si>
</sst>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##\ ###\ ##0"/>
    <numFmt numFmtId="165" formatCode="###\ ###\ ###"/>
    <numFmt numFmtId="166" formatCode="0.0"/>
    <numFmt numFmtId="167" formatCode="#,##\ #,##\ #,##0"/>
    <numFmt numFmtId="168" formatCode="###.0\ ###\ ###"/>
    <numFmt numFmtId="169" formatCode="##0.0\ ###\ ###"/>
    <numFmt numFmtId="170" formatCode="0.0%"/>
    <numFmt numFmtId="171" formatCode="###\ ###"/>
    <numFmt numFmtId="172" formatCode="###\ ###\ ###\ ###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u/>
      <sz val="9"/>
      <color indexed="12"/>
      <name val="Times New Roman"/>
      <family val="1"/>
    </font>
    <font>
      <u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b/>
      <vertAlign val="superscript"/>
      <sz val="8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color indexed="8"/>
      <name val="Arial"/>
      <family val="2"/>
    </font>
    <font>
      <b/>
      <sz val="16"/>
      <color theme="0"/>
      <name val="Arial"/>
      <family val="2"/>
    </font>
    <font>
      <b/>
      <sz val="13"/>
      <color theme="0"/>
      <name val="Arial"/>
      <family val="2"/>
    </font>
    <font>
      <b/>
      <sz val="12"/>
      <color theme="0"/>
      <name val="Arial"/>
      <family val="2"/>
    </font>
    <font>
      <sz val="8"/>
      <color indexed="63"/>
      <name val="Arial"/>
      <family val="2"/>
    </font>
    <font>
      <b/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003366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76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2" borderId="1" applyNumberFormat="0" applyAlignment="0" applyProtection="0"/>
    <xf numFmtId="0" fontId="15" fillId="2" borderId="1" applyNumberFormat="0" applyAlignment="0" applyProtection="0"/>
    <xf numFmtId="0" fontId="22" fillId="17" borderId="2" applyNumberForma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1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/>
    <xf numFmtId="0" fontId="18" fillId="2" borderId="3" applyNumberFormat="0" applyAlignment="0" applyProtection="0"/>
    <xf numFmtId="0" fontId="18" fillId="2" borderId="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17" borderId="2" applyNumberFormat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0" borderId="0" applyFill="0" applyBorder="0" applyProtection="0"/>
    <xf numFmtId="0" fontId="38" fillId="0" borderId="13" applyNumberFormat="0" applyBorder="0" applyProtection="0">
      <alignment horizontal="center"/>
    </xf>
    <xf numFmtId="0" fontId="4" fillId="0" borderId="0"/>
    <xf numFmtId="0" fontId="39" fillId="0" borderId="0"/>
    <xf numFmtId="0" fontId="39" fillId="0" borderId="0"/>
    <xf numFmtId="0" fontId="3" fillId="0" borderId="0"/>
    <xf numFmtId="0" fontId="2" fillId="0" borderId="0"/>
    <xf numFmtId="0" fontId="1" fillId="0" borderId="0"/>
  </cellStyleXfs>
  <cellXfs count="165">
    <xf numFmtId="0" fontId="0" fillId="0" borderId="0" xfId="0"/>
    <xf numFmtId="164" fontId="9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8" fillId="0" borderId="0" xfId="0" applyFont="1"/>
    <xf numFmtId="165" fontId="10" fillId="0" borderId="0" xfId="0" applyNumberFormat="1" applyFont="1"/>
    <xf numFmtId="164" fontId="8" fillId="0" borderId="0" xfId="58" applyNumberFormat="1" applyFont="1"/>
    <xf numFmtId="164" fontId="10" fillId="0" borderId="0" xfId="58" applyNumberFormat="1" applyFont="1" applyAlignment="1">
      <alignment horizontal="right"/>
    </xf>
    <xf numFmtId="164" fontId="10" fillId="0" borderId="0" xfId="0" applyNumberFormat="1" applyFont="1"/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0" xfId="58" applyNumberFormat="1" applyFont="1" applyAlignment="1">
      <alignment horizontal="right" vertical="center"/>
    </xf>
    <xf numFmtId="1" fontId="8" fillId="0" borderId="0" xfId="0" applyNumberFormat="1" applyFont="1"/>
    <xf numFmtId="0" fontId="8" fillId="0" borderId="0" xfId="0" applyFont="1" applyAlignment="1">
      <alignment horizontal="center" wrapText="1"/>
    </xf>
    <xf numFmtId="1" fontId="10" fillId="0" borderId="0" xfId="0" applyNumberFormat="1" applyFont="1"/>
    <xf numFmtId="164" fontId="8" fillId="0" borderId="0" xfId="58" applyNumberFormat="1" applyFont="1" applyAlignment="1">
      <alignment vertical="center"/>
    </xf>
    <xf numFmtId="164" fontId="10" fillId="0" borderId="5" xfId="0" applyNumberFormat="1" applyFont="1" applyBorder="1"/>
    <xf numFmtId="167" fontId="8" fillId="0" borderId="0" xfId="0" applyNumberFormat="1" applyFont="1" applyAlignment="1">
      <alignment horizontal="right"/>
    </xf>
    <xf numFmtId="167" fontId="10" fillId="0" borderId="0" xfId="0" applyNumberFormat="1" applyFont="1"/>
    <xf numFmtId="164" fontId="11" fillId="0" borderId="0" xfId="58" applyNumberFormat="1" applyFont="1"/>
    <xf numFmtId="166" fontId="10" fillId="0" borderId="0" xfId="0" applyNumberFormat="1" applyFont="1" applyAlignment="1">
      <alignment horizontal="right"/>
    </xf>
    <xf numFmtId="168" fontId="10" fillId="0" borderId="0" xfId="0" applyNumberFormat="1" applyFont="1" applyAlignment="1">
      <alignment horizontal="right"/>
    </xf>
    <xf numFmtId="169" fontId="10" fillId="0" borderId="0" xfId="0" applyNumberFormat="1" applyFont="1" applyAlignment="1">
      <alignment horizontal="right"/>
    </xf>
    <xf numFmtId="0" fontId="24" fillId="0" borderId="0" xfId="54" applyFont="1" applyAlignment="1" applyProtection="1"/>
    <xf numFmtId="166" fontId="8" fillId="0" borderId="0" xfId="0" applyNumberFormat="1" applyFont="1"/>
    <xf numFmtId="166" fontId="10" fillId="0" borderId="0" xfId="0" applyNumberFormat="1" applyFont="1"/>
    <xf numFmtId="0" fontId="25" fillId="0" borderId="0" xfId="54" applyFont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7" fillId="0" borderId="0" xfId="0" applyFont="1"/>
    <xf numFmtId="0" fontId="27" fillId="0" borderId="0" xfId="0" applyFont="1"/>
    <xf numFmtId="0" fontId="26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28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31" fillId="0" borderId="0" xfId="54" applyFont="1" applyAlignment="1" applyProtection="1"/>
    <xf numFmtId="0" fontId="10" fillId="0" borderId="0" xfId="0" applyFont="1" applyAlignment="1">
      <alignment horizontal="left" indent="1"/>
    </xf>
    <xf numFmtId="0" fontId="32" fillId="0" borderId="0" xfId="0" applyFont="1"/>
    <xf numFmtId="164" fontId="10" fillId="0" borderId="0" xfId="0" applyNumberFormat="1" applyFont="1" applyAlignment="1">
      <alignment wrapText="1"/>
    </xf>
    <xf numFmtId="164" fontId="8" fillId="0" borderId="0" xfId="0" applyNumberFormat="1" applyFont="1" applyAlignment="1">
      <alignment wrapText="1"/>
    </xf>
    <xf numFmtId="164" fontId="7" fillId="0" borderId="0" xfId="0" applyNumberFormat="1" applyFont="1" applyAlignment="1">
      <alignment horizontal="right"/>
    </xf>
    <xf numFmtId="0" fontId="35" fillId="0" borderId="0" xfId="0" applyFont="1"/>
    <xf numFmtId="0" fontId="34" fillId="18" borderId="0" xfId="0" applyFont="1" applyFill="1" applyAlignment="1">
      <alignment vertical="center"/>
    </xf>
    <xf numFmtId="0" fontId="34" fillId="18" borderId="0" xfId="0" applyFont="1" applyFill="1" applyAlignment="1">
      <alignment horizontal="center" vertical="center"/>
    </xf>
    <xf numFmtId="0" fontId="30" fillId="19" borderId="7" xfId="0" applyFont="1" applyFill="1" applyBorder="1"/>
    <xf numFmtId="0" fontId="30" fillId="19" borderId="8" xfId="0" applyFont="1" applyFill="1" applyBorder="1" applyAlignment="1">
      <alignment horizontal="center" vertical="center"/>
    </xf>
    <xf numFmtId="0" fontId="30" fillId="19" borderId="9" xfId="0" applyFont="1" applyFill="1" applyBorder="1" applyAlignment="1">
      <alignment horizontal="center" vertical="center"/>
    </xf>
    <xf numFmtId="0" fontId="10" fillId="19" borderId="0" xfId="0" applyFont="1" applyFill="1"/>
    <xf numFmtId="164" fontId="11" fillId="19" borderId="0" xfId="0" applyNumberFormat="1" applyFont="1" applyFill="1" applyAlignment="1">
      <alignment horizontal="right"/>
    </xf>
    <xf numFmtId="164" fontId="10" fillId="19" borderId="0" xfId="0" applyNumberFormat="1" applyFont="1" applyFill="1" applyAlignment="1">
      <alignment horizontal="right"/>
    </xf>
    <xf numFmtId="168" fontId="10" fillId="19" borderId="0" xfId="0" applyNumberFormat="1" applyFont="1" applyFill="1" applyAlignment="1">
      <alignment horizontal="right"/>
    </xf>
    <xf numFmtId="165" fontId="10" fillId="19" borderId="0" xfId="0" applyNumberFormat="1" applyFont="1" applyFill="1" applyAlignment="1">
      <alignment horizontal="right"/>
    </xf>
    <xf numFmtId="0" fontId="30" fillId="19" borderId="9" xfId="0" applyFont="1" applyFill="1" applyBorder="1" applyAlignment="1">
      <alignment horizontal="center" vertical="center" wrapText="1"/>
    </xf>
    <xf numFmtId="169" fontId="10" fillId="19" borderId="0" xfId="0" applyNumberFormat="1" applyFont="1" applyFill="1" applyAlignment="1">
      <alignment horizontal="right"/>
    </xf>
    <xf numFmtId="0" fontId="30" fillId="19" borderId="8" xfId="0" applyFont="1" applyFill="1" applyBorder="1" applyAlignment="1">
      <alignment horizontal="center" vertical="center" wrapText="1"/>
    </xf>
    <xf numFmtId="0" fontId="10" fillId="19" borderId="0" xfId="0" applyFont="1" applyFill="1" applyAlignment="1">
      <alignment horizontal="right"/>
    </xf>
    <xf numFmtId="49" fontId="10" fillId="19" borderId="0" xfId="0" applyNumberFormat="1" applyFont="1" applyFill="1" applyAlignment="1">
      <alignment horizontal="right"/>
    </xf>
    <xf numFmtId="165" fontId="10" fillId="19" borderId="0" xfId="0" applyNumberFormat="1" applyFont="1" applyFill="1"/>
    <xf numFmtId="164" fontId="10" fillId="19" borderId="0" xfId="0" applyNumberFormat="1" applyFont="1" applyFill="1" applyAlignment="1">
      <alignment wrapText="1"/>
    </xf>
    <xf numFmtId="164" fontId="8" fillId="19" borderId="0" xfId="0" applyNumberFormat="1" applyFont="1" applyFill="1" applyAlignment="1">
      <alignment wrapText="1"/>
    </xf>
    <xf numFmtId="0" fontId="8" fillId="19" borderId="0" xfId="0" applyFont="1" applyFill="1"/>
    <xf numFmtId="164" fontId="30" fillId="19" borderId="9" xfId="0" applyNumberFormat="1" applyFont="1" applyFill="1" applyBorder="1" applyAlignment="1">
      <alignment horizontal="center" vertical="center"/>
    </xf>
    <xf numFmtId="164" fontId="30" fillId="19" borderId="8" xfId="0" applyNumberFormat="1" applyFont="1" applyFill="1" applyBorder="1" applyAlignment="1">
      <alignment horizontal="center" vertical="center"/>
    </xf>
    <xf numFmtId="164" fontId="30" fillId="19" borderId="8" xfId="0" applyNumberFormat="1" applyFont="1" applyFill="1" applyBorder="1" applyAlignment="1">
      <alignment horizontal="center" vertical="center" wrapText="1"/>
    </xf>
    <xf numFmtId="164" fontId="10" fillId="19" borderId="0" xfId="0" applyNumberFormat="1" applyFont="1" applyFill="1"/>
    <xf numFmtId="0" fontId="29" fillId="19" borderId="7" xfId="0" applyFont="1" applyFill="1" applyBorder="1" applyAlignment="1">
      <alignment horizontal="center"/>
    </xf>
    <xf numFmtId="164" fontId="10" fillId="0" borderId="0" xfId="0" applyNumberFormat="1" applyFont="1" applyAlignment="1">
      <alignment horizontal="right" wrapText="1"/>
    </xf>
    <xf numFmtId="170" fontId="8" fillId="0" borderId="0" xfId="66" applyNumberFormat="1" applyFont="1" applyAlignment="1">
      <alignment horizontal="right"/>
    </xf>
    <xf numFmtId="170" fontId="10" fillId="0" borderId="0" xfId="66" applyNumberFormat="1" applyFont="1" applyAlignment="1">
      <alignment horizontal="right"/>
    </xf>
    <xf numFmtId="171" fontId="10" fillId="0" borderId="0" xfId="0" applyNumberFormat="1" applyFont="1" applyAlignment="1">
      <alignment horizontal="right"/>
    </xf>
    <xf numFmtId="171" fontId="10" fillId="0" borderId="0" xfId="0" applyNumberFormat="1" applyFont="1"/>
    <xf numFmtId="171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2"/>
    </xf>
    <xf numFmtId="0" fontId="10" fillId="0" borderId="0" xfId="0" applyFont="1" applyAlignment="1">
      <alignment horizontal="left" vertical="center" wrapText="1" indent="3"/>
    </xf>
    <xf numFmtId="166" fontId="8" fillId="0" borderId="0" xfId="66" applyNumberFormat="1" applyFont="1"/>
    <xf numFmtId="1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10" fillId="0" borderId="0" xfId="58" applyFont="1"/>
    <xf numFmtId="1" fontId="10" fillId="0" borderId="0" xfId="58" applyNumberFormat="1" applyFont="1" applyAlignment="1">
      <alignment horizontal="right"/>
    </xf>
    <xf numFmtId="0" fontId="10" fillId="0" borderId="0" xfId="58" applyFont="1" applyAlignment="1">
      <alignment horizontal="right"/>
    </xf>
    <xf numFmtId="49" fontId="10" fillId="0" borderId="0" xfId="58" applyNumberFormat="1" applyFont="1" applyAlignment="1">
      <alignment horizontal="right"/>
    </xf>
    <xf numFmtId="1" fontId="10" fillId="0" borderId="0" xfId="58" applyNumberFormat="1" applyFont="1"/>
    <xf numFmtId="164" fontId="8" fillId="0" borderId="0" xfId="58" applyNumberFormat="1" applyFont="1" applyAlignment="1">
      <alignment horizontal="right"/>
    </xf>
    <xf numFmtId="0" fontId="8" fillId="0" borderId="0" xfId="58" applyFont="1"/>
    <xf numFmtId="1" fontId="10" fillId="0" borderId="0" xfId="0" applyNumberFormat="1" applyFont="1" applyAlignment="1">
      <alignment horizontal="right"/>
    </xf>
    <xf numFmtId="165" fontId="10" fillId="0" borderId="0" xfId="58" applyNumberFormat="1" applyFont="1" applyAlignment="1">
      <alignment horizontal="right"/>
    </xf>
    <xf numFmtId="165" fontId="10" fillId="0" borderId="0" xfId="58" applyNumberFormat="1" applyFont="1"/>
    <xf numFmtId="172" fontId="10" fillId="0" borderId="0" xfId="58" applyNumberFormat="1" applyFont="1"/>
    <xf numFmtId="164" fontId="10" fillId="0" borderId="0" xfId="58" applyNumberFormat="1" applyFont="1"/>
    <xf numFmtId="164" fontId="11" fillId="0" borderId="0" xfId="58" applyNumberFormat="1" applyFont="1" applyAlignment="1">
      <alignment horizontal="right"/>
    </xf>
    <xf numFmtId="164" fontId="9" fillId="0" borderId="0" xfId="58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166" fontId="8" fillId="0" borderId="0" xfId="67" applyNumberFormat="1" applyFont="1" applyAlignment="1">
      <alignment horizontal="right"/>
    </xf>
    <xf numFmtId="0" fontId="12" fillId="0" borderId="0" xfId="54" applyAlignment="1" applyProtection="1"/>
    <xf numFmtId="0" fontId="40" fillId="19" borderId="0" xfId="0" applyFont="1" applyFill="1" applyAlignment="1">
      <alignment horizontal="center" vertical="center"/>
    </xf>
    <xf numFmtId="0" fontId="41" fillId="19" borderId="0" xfId="0" applyFont="1" applyFill="1" applyAlignment="1">
      <alignment horizontal="center" vertical="center"/>
    </xf>
    <xf numFmtId="0" fontId="42" fillId="19" borderId="0" xfId="0" applyFont="1" applyFill="1" applyAlignment="1">
      <alignment horizontal="center" vertical="center"/>
    </xf>
    <xf numFmtId="167" fontId="8" fillId="0" borderId="0" xfId="0" applyNumberFormat="1" applyFont="1"/>
    <xf numFmtId="1" fontId="43" fillId="20" borderId="15" xfId="0" applyNumberFormat="1" applyFont="1" applyFill="1" applyBorder="1" applyAlignment="1">
      <alignment horizontal="right"/>
    </xf>
    <xf numFmtId="1" fontId="11" fillId="21" borderId="0" xfId="0" applyNumberFormat="1" applyFont="1" applyFill="1" applyAlignment="1">
      <alignment horizontal="right"/>
    </xf>
    <xf numFmtId="165" fontId="8" fillId="0" borderId="0" xfId="0" applyNumberFormat="1" applyFont="1"/>
    <xf numFmtId="1" fontId="43" fillId="0" borderId="15" xfId="0" applyNumberFormat="1" applyFont="1" applyBorder="1" applyAlignment="1">
      <alignment horizontal="right"/>
    </xf>
    <xf numFmtId="172" fontId="8" fillId="0" borderId="0" xfId="0" applyNumberFormat="1" applyFont="1" applyAlignment="1">
      <alignment horizontal="right" vertical="center"/>
    </xf>
    <xf numFmtId="172" fontId="10" fillId="0" borderId="0" xfId="0" applyNumberFormat="1" applyFont="1" applyAlignment="1">
      <alignment horizontal="right" vertical="center"/>
    </xf>
    <xf numFmtId="166" fontId="0" fillId="0" borderId="0" xfId="0" applyNumberFormat="1"/>
    <xf numFmtId="1" fontId="10" fillId="0" borderId="15" xfId="0" applyNumberFormat="1" applyFont="1" applyBorder="1" applyAlignment="1">
      <alignment horizontal="right"/>
    </xf>
    <xf numFmtId="1" fontId="10" fillId="20" borderId="15" xfId="0" applyNumberFormat="1" applyFont="1" applyFill="1" applyBorder="1" applyAlignment="1">
      <alignment horizontal="right"/>
    </xf>
    <xf numFmtId="0" fontId="30" fillId="19" borderId="12" xfId="0" applyFont="1" applyFill="1" applyBorder="1" applyAlignment="1">
      <alignment horizontal="center" vertical="center"/>
    </xf>
    <xf numFmtId="0" fontId="44" fillId="18" borderId="0" xfId="0" applyFont="1" applyFill="1" applyAlignment="1">
      <alignment vertical="center"/>
    </xf>
    <xf numFmtId="0" fontId="5" fillId="0" borderId="0" xfId="0" applyFont="1"/>
    <xf numFmtId="0" fontId="30" fillId="19" borderId="17" xfId="0" applyFont="1" applyFill="1" applyBorder="1" applyAlignment="1">
      <alignment horizontal="center" vertical="center" wrapText="1"/>
    </xf>
    <xf numFmtId="0" fontId="30" fillId="22" borderId="18" xfId="0" applyFont="1" applyFill="1" applyBorder="1"/>
    <xf numFmtId="0" fontId="30" fillId="22" borderId="19" xfId="0" applyFont="1" applyFill="1" applyBorder="1" applyAlignment="1">
      <alignment horizontal="center" vertical="center" wrapText="1"/>
    </xf>
    <xf numFmtId="0" fontId="30" fillId="22" borderId="6" xfId="0" applyFont="1" applyFill="1" applyBorder="1"/>
    <xf numFmtId="0" fontId="30" fillId="22" borderId="20" xfId="0" applyFont="1" applyFill="1" applyBorder="1" applyAlignment="1">
      <alignment horizontal="center" vertical="center"/>
    </xf>
    <xf numFmtId="0" fontId="30" fillId="22" borderId="20" xfId="0" applyFont="1" applyFill="1" applyBorder="1" applyAlignment="1">
      <alignment horizontal="center" vertical="center" wrapText="1"/>
    </xf>
    <xf numFmtId="0" fontId="30" fillId="22" borderId="21" xfId="0" applyFont="1" applyFill="1" applyBorder="1" applyAlignment="1">
      <alignment horizontal="center" vertical="center" wrapText="1"/>
    </xf>
    <xf numFmtId="0" fontId="30" fillId="22" borderId="14" xfId="0" applyFont="1" applyFill="1" applyBorder="1" applyAlignment="1">
      <alignment horizontal="center" vertical="center"/>
    </xf>
    <xf numFmtId="172" fontId="9" fillId="0" borderId="0" xfId="0" applyNumberFormat="1" applyFont="1" applyAlignment="1">
      <alignment horizontal="right"/>
    </xf>
    <xf numFmtId="172" fontId="11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30" fillId="19" borderId="12" xfId="0" applyFont="1" applyFill="1" applyBorder="1" applyAlignment="1">
      <alignment horizontal="center" vertical="center" wrapText="1"/>
    </xf>
    <xf numFmtId="0" fontId="30" fillId="19" borderId="14" xfId="0" applyFont="1" applyFill="1" applyBorder="1" applyAlignment="1">
      <alignment horizontal="center" vertical="center" wrapText="1"/>
    </xf>
    <xf numFmtId="0" fontId="30" fillId="19" borderId="12" xfId="0" applyFont="1" applyFill="1" applyBorder="1" applyAlignment="1">
      <alignment horizontal="center" vertical="center"/>
    </xf>
    <xf numFmtId="0" fontId="30" fillId="19" borderId="14" xfId="0" applyFont="1" applyFill="1" applyBorder="1" applyAlignment="1">
      <alignment horizontal="center" vertical="center"/>
    </xf>
    <xf numFmtId="0" fontId="30" fillId="19" borderId="8" xfId="0" applyFont="1" applyFill="1" applyBorder="1" applyAlignment="1">
      <alignment horizontal="center" vertical="center"/>
    </xf>
    <xf numFmtId="0" fontId="30" fillId="19" borderId="9" xfId="0" applyFont="1" applyFill="1" applyBorder="1" applyAlignment="1">
      <alignment horizontal="center" vertical="center" wrapText="1"/>
    </xf>
    <xf numFmtId="0" fontId="29" fillId="19" borderId="7" xfId="0" applyFont="1" applyFill="1" applyBorder="1" applyAlignment="1">
      <alignment horizontal="center"/>
    </xf>
    <xf numFmtId="0" fontId="30" fillId="19" borderId="9" xfId="0" applyFont="1" applyFill="1" applyBorder="1" applyAlignment="1">
      <alignment horizontal="center" vertical="center"/>
    </xf>
    <xf numFmtId="0" fontId="30" fillId="19" borderId="7" xfId="0" applyFont="1" applyFill="1" applyBorder="1" applyAlignment="1">
      <alignment horizontal="center" vertical="center"/>
    </xf>
    <xf numFmtId="0" fontId="34" fillId="18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0" fillId="19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9" fillId="19" borderId="10" xfId="0" applyFont="1" applyFill="1" applyBorder="1" applyAlignment="1">
      <alignment horizontal="center"/>
    </xf>
    <xf numFmtId="0" fontId="29" fillId="19" borderId="6" xfId="0" applyFont="1" applyFill="1" applyBorder="1" applyAlignment="1">
      <alignment horizontal="center"/>
    </xf>
    <xf numFmtId="0" fontId="29" fillId="19" borderId="11" xfId="0" applyFont="1" applyFill="1" applyBorder="1" applyAlignment="1">
      <alignment horizontal="center"/>
    </xf>
    <xf numFmtId="0" fontId="30" fillId="19" borderId="7" xfId="0" applyFont="1" applyFill="1" applyBorder="1"/>
    <xf numFmtId="0" fontId="30" fillId="19" borderId="8" xfId="0" quotePrefix="1" applyFont="1" applyFill="1" applyBorder="1" applyAlignment="1">
      <alignment horizontal="center" vertical="center"/>
    </xf>
    <xf numFmtId="0" fontId="32" fillId="0" borderId="0" xfId="0" applyFont="1" applyAlignment="1">
      <alignment horizontal="left"/>
    </xf>
    <xf numFmtId="164" fontId="6" fillId="0" borderId="0" xfId="0" applyNumberFormat="1" applyFont="1" applyAlignment="1">
      <alignment horizontal="center" vertical="center" wrapText="1"/>
    </xf>
    <xf numFmtId="164" fontId="30" fillId="19" borderId="7" xfId="0" applyNumberFormat="1" applyFont="1" applyFill="1" applyBorder="1"/>
    <xf numFmtId="164" fontId="30" fillId="19" borderId="8" xfId="0" applyNumberFormat="1" applyFont="1" applyFill="1" applyBorder="1" applyAlignment="1">
      <alignment horizontal="center" vertical="center"/>
    </xf>
    <xf numFmtId="164" fontId="30" fillId="19" borderId="8" xfId="0" applyNumberFormat="1" applyFont="1" applyFill="1" applyBorder="1" applyAlignment="1">
      <alignment horizontal="center" vertical="center" wrapText="1"/>
    </xf>
    <xf numFmtId="0" fontId="30" fillId="19" borderId="9" xfId="0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29" fillId="19" borderId="7" xfId="0" applyFont="1" applyFill="1" applyBorder="1"/>
    <xf numFmtId="0" fontId="30" fillId="19" borderId="16" xfId="0" applyFont="1" applyFill="1" applyBorder="1" applyAlignment="1">
      <alignment horizontal="center" vertical="center"/>
    </xf>
    <xf numFmtId="0" fontId="30" fillId="19" borderId="11" xfId="0" applyFont="1" applyFill="1" applyBorder="1"/>
    <xf numFmtId="0" fontId="30" fillId="19" borderId="10" xfId="0" applyFont="1" applyFill="1" applyBorder="1"/>
    <xf numFmtId="0" fontId="30" fillId="22" borderId="17" xfId="0" applyFont="1" applyFill="1" applyBorder="1" applyAlignment="1">
      <alignment horizontal="center" vertical="center"/>
    </xf>
    <xf numFmtId="0" fontId="30" fillId="22" borderId="10" xfId="0" applyFont="1" applyFill="1" applyBorder="1" applyAlignment="1">
      <alignment horizontal="center" vertical="center"/>
    </xf>
    <xf numFmtId="0" fontId="30" fillId="22" borderId="11" xfId="0" applyFont="1" applyFill="1" applyBorder="1"/>
    <xf numFmtId="0" fontId="30" fillId="22" borderId="10" xfId="0" applyFont="1" applyFill="1" applyBorder="1"/>
    <xf numFmtId="0" fontId="32" fillId="0" borderId="0" xfId="0" applyFont="1" applyAlignment="1">
      <alignment horizontal="left" wrapText="1"/>
    </xf>
  </cellXfs>
  <cellStyles count="76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Cor1" xfId="7" xr:uid="{00000000-0005-0000-0000-000006000000}"/>
    <cellStyle name="20% - Cor2" xfId="8" xr:uid="{00000000-0005-0000-0000-000007000000}"/>
    <cellStyle name="20% - Cor3" xfId="9" xr:uid="{00000000-0005-0000-0000-000008000000}"/>
    <cellStyle name="20% - Cor4" xfId="10" xr:uid="{00000000-0005-0000-0000-000009000000}"/>
    <cellStyle name="20% - Cor5" xfId="11" xr:uid="{00000000-0005-0000-0000-00000A000000}"/>
    <cellStyle name="20% - Cor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Cor1" xfId="19" xr:uid="{00000000-0005-0000-0000-000012000000}"/>
    <cellStyle name="40% - Cor2" xfId="20" xr:uid="{00000000-0005-0000-0000-000013000000}"/>
    <cellStyle name="40% - Cor3" xfId="21" xr:uid="{00000000-0005-0000-0000-000014000000}"/>
    <cellStyle name="40% - Cor4" xfId="22" xr:uid="{00000000-0005-0000-0000-000015000000}"/>
    <cellStyle name="40% - Cor5" xfId="23" xr:uid="{00000000-0005-0000-0000-000016000000}"/>
    <cellStyle name="40% - Cor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Cor1" xfId="31" xr:uid="{00000000-0005-0000-0000-00001E000000}"/>
    <cellStyle name="60% - Cor2" xfId="32" xr:uid="{00000000-0005-0000-0000-00001F000000}"/>
    <cellStyle name="60% - Cor3" xfId="33" xr:uid="{00000000-0005-0000-0000-000020000000}"/>
    <cellStyle name="60% - Cor4" xfId="34" xr:uid="{00000000-0005-0000-0000-000021000000}"/>
    <cellStyle name="60% - Cor5" xfId="35" xr:uid="{00000000-0005-0000-0000-000022000000}"/>
    <cellStyle name="60% - Cor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BECALHO" xfId="69" xr:uid="{00000000-0005-0000-0000-00002B000000}"/>
    <cellStyle name="Calculation" xfId="44" xr:uid="{00000000-0005-0000-0000-00002C000000}"/>
    <cellStyle name="Cálculo" xfId="45" xr:uid="{00000000-0005-0000-0000-00002D000000}"/>
    <cellStyle name="Check Cell" xfId="46" xr:uid="{00000000-0005-0000-0000-00002E000000}"/>
    <cellStyle name="Cor1" xfId="47" xr:uid="{00000000-0005-0000-0000-00002F000000}"/>
    <cellStyle name="Cor2" xfId="48" xr:uid="{00000000-0005-0000-0000-000030000000}"/>
    <cellStyle name="Cor3" xfId="49" xr:uid="{00000000-0005-0000-0000-000031000000}"/>
    <cellStyle name="Cor4" xfId="50" xr:uid="{00000000-0005-0000-0000-000032000000}"/>
    <cellStyle name="Cor5" xfId="51" xr:uid="{00000000-0005-0000-0000-000033000000}"/>
    <cellStyle name="Cor6" xfId="52" xr:uid="{00000000-0005-0000-0000-000034000000}"/>
    <cellStyle name="DADOS" xfId="68" xr:uid="{00000000-0005-0000-0000-000035000000}"/>
    <cellStyle name="Explanatory Text" xfId="53" xr:uid="{00000000-0005-0000-0000-000036000000}"/>
    <cellStyle name="Hiperligação" xfId="54" builtinId="8"/>
    <cellStyle name="Incorrecto" xfId="55" xr:uid="{00000000-0005-0000-0000-000038000000}"/>
    <cellStyle name="Neutral" xfId="56" xr:uid="{00000000-0005-0000-0000-000039000000}"/>
    <cellStyle name="Neutro" xfId="57" xr:uid="{00000000-0005-0000-0000-00003A000000}"/>
    <cellStyle name="Normal" xfId="0" builtinId="0"/>
    <cellStyle name="Normal 2" xfId="70" xr:uid="{00000000-0005-0000-0000-00003C000000}"/>
    <cellStyle name="Normal 2 2" xfId="73" xr:uid="{00000000-0005-0000-0000-00003D000000}"/>
    <cellStyle name="Normal 2 3" xfId="74" xr:uid="{00000000-0005-0000-0000-00003E000000}"/>
    <cellStyle name="Normal 2 4" xfId="75" xr:uid="{00000000-0005-0000-0000-00003F000000}"/>
    <cellStyle name="Normal 3" xfId="58" xr:uid="{00000000-0005-0000-0000-000040000000}"/>
    <cellStyle name="Normal 4" xfId="72" xr:uid="{00000000-0005-0000-0000-000041000000}"/>
    <cellStyle name="Normal 5" xfId="71" xr:uid="{00000000-0005-0000-0000-000042000000}"/>
    <cellStyle name="Output" xfId="59" xr:uid="{00000000-0005-0000-0000-000043000000}"/>
    <cellStyle name="Percentagem" xfId="66" builtinId="5"/>
    <cellStyle name="Percentagem 2" xfId="67" xr:uid="{00000000-0005-0000-0000-000045000000}"/>
    <cellStyle name="Saída" xfId="60" xr:uid="{00000000-0005-0000-0000-000046000000}"/>
    <cellStyle name="Texto Explicativo" xfId="61" xr:uid="{00000000-0005-0000-0000-000047000000}"/>
    <cellStyle name="Title" xfId="62" xr:uid="{00000000-0005-0000-0000-000048000000}"/>
    <cellStyle name="Título" xfId="63" xr:uid="{00000000-0005-0000-0000-000049000000}"/>
    <cellStyle name="Total" xfId="64" builtinId="25" customBuiltin="1"/>
    <cellStyle name="Verificar Célula" xfId="65" xr:uid="{00000000-0005-0000-0000-00004B000000}"/>
  </cellStyles>
  <dxfs count="24"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  <dxf>
      <fill>
        <patternFill>
          <bgColor indexed="2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C299"/>
      <rgbColor rgb="00666699"/>
      <rgbColor rgb="00969696"/>
      <rgbColor rgb="00003366"/>
      <rgbColor rgb="00339966"/>
      <rgbColor rgb="00003300"/>
      <rgbColor rgb="00333300"/>
      <rgbColor rgb="00D04500"/>
      <rgbColor rgb="00993366"/>
      <rgbColor rgb="00333399"/>
      <rgbColor rgb="00333333"/>
    </indexedColors>
    <mruColors>
      <color rgb="FF003366"/>
      <color rgb="FF012B5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48"/>
  <sheetViews>
    <sheetView showGridLines="0" tabSelected="1" topLeftCell="B1" workbookViewId="0">
      <selection activeCell="B1" sqref="B1"/>
    </sheetView>
  </sheetViews>
  <sheetFormatPr defaultRowHeight="12.75" x14ac:dyDescent="0.2"/>
  <cols>
    <col min="1" max="1" width="1.7109375" style="37" customWidth="1"/>
    <col min="2" max="2" width="144" style="37" customWidth="1"/>
    <col min="3" max="16384" width="9.140625" style="37"/>
  </cols>
  <sheetData>
    <row r="1" spans="2:2" ht="30" customHeight="1" x14ac:dyDescent="0.2">
      <c r="B1" s="104" t="s">
        <v>138</v>
      </c>
    </row>
    <row r="2" spans="2:2" ht="18.75" customHeight="1" x14ac:dyDescent="0.2">
      <c r="B2" s="38"/>
    </row>
    <row r="3" spans="2:2" ht="18.75" customHeight="1" x14ac:dyDescent="0.2">
      <c r="B3" s="106" t="s">
        <v>105</v>
      </c>
    </row>
    <row r="4" spans="2:2" ht="18.75" customHeight="1" x14ac:dyDescent="0.2">
      <c r="B4" s="32"/>
    </row>
    <row r="5" spans="2:2" s="40" customFormat="1" x14ac:dyDescent="0.2">
      <c r="B5" s="103" t="s">
        <v>156</v>
      </c>
    </row>
    <row r="6" spans="2:2" s="40" customFormat="1" x14ac:dyDescent="0.2">
      <c r="B6" s="103" t="s">
        <v>157</v>
      </c>
    </row>
    <row r="7" spans="2:2" s="40" customFormat="1" x14ac:dyDescent="0.2">
      <c r="B7" s="103" t="s">
        <v>158</v>
      </c>
    </row>
    <row r="8" spans="2:2" s="40" customFormat="1" x14ac:dyDescent="0.2">
      <c r="B8" s="103" t="s">
        <v>159</v>
      </c>
    </row>
    <row r="9" spans="2:2" s="40" customFormat="1" x14ac:dyDescent="0.2">
      <c r="B9" s="103" t="s">
        <v>160</v>
      </c>
    </row>
    <row r="10" spans="2:2" s="40" customFormat="1" x14ac:dyDescent="0.2">
      <c r="B10" s="103" t="s">
        <v>161</v>
      </c>
    </row>
    <row r="11" spans="2:2" s="40" customFormat="1" x14ac:dyDescent="0.2">
      <c r="B11" s="103" t="s">
        <v>162</v>
      </c>
    </row>
    <row r="12" spans="2:2" s="40" customFormat="1" x14ac:dyDescent="0.2">
      <c r="B12" s="103" t="s">
        <v>163</v>
      </c>
    </row>
    <row r="13" spans="2:2" s="40" customFormat="1" x14ac:dyDescent="0.2">
      <c r="B13" s="103" t="s">
        <v>164</v>
      </c>
    </row>
    <row r="14" spans="2:2" s="40" customFormat="1" x14ac:dyDescent="0.2">
      <c r="B14" s="103" t="s">
        <v>165</v>
      </c>
    </row>
    <row r="15" spans="2:2" s="40" customFormat="1" x14ac:dyDescent="0.2">
      <c r="B15" s="103" t="s">
        <v>166</v>
      </c>
    </row>
    <row r="16" spans="2:2" s="40" customFormat="1" x14ac:dyDescent="0.2">
      <c r="B16" s="103" t="s">
        <v>167</v>
      </c>
    </row>
    <row r="17" spans="2:2" s="40" customFormat="1" x14ac:dyDescent="0.2">
      <c r="B17" s="103" t="s">
        <v>168</v>
      </c>
    </row>
    <row r="18" spans="2:2" ht="18.75" customHeight="1" x14ac:dyDescent="0.2">
      <c r="B18" s="32"/>
    </row>
    <row r="19" spans="2:2" ht="18.75" customHeight="1" x14ac:dyDescent="0.2">
      <c r="B19" s="106" t="s">
        <v>106</v>
      </c>
    </row>
    <row r="20" spans="2:2" ht="18.75" customHeight="1" x14ac:dyDescent="0.2">
      <c r="B20" s="32"/>
    </row>
    <row r="21" spans="2:2" s="40" customFormat="1" x14ac:dyDescent="0.2">
      <c r="B21" s="103" t="s">
        <v>179</v>
      </c>
    </row>
    <row r="22" spans="2:2" s="40" customFormat="1" x14ac:dyDescent="0.2">
      <c r="B22" s="103" t="s">
        <v>180</v>
      </c>
    </row>
    <row r="23" spans="2:2" s="40" customFormat="1" x14ac:dyDescent="0.2">
      <c r="B23" s="103" t="s">
        <v>181</v>
      </c>
    </row>
    <row r="24" spans="2:2" s="40" customFormat="1" x14ac:dyDescent="0.2">
      <c r="B24" s="103" t="s">
        <v>182</v>
      </c>
    </row>
    <row r="25" spans="2:2" s="40" customFormat="1" x14ac:dyDescent="0.2">
      <c r="B25" s="103" t="s">
        <v>183</v>
      </c>
    </row>
    <row r="26" spans="2:2" s="40" customFormat="1" x14ac:dyDescent="0.2">
      <c r="B26" s="103" t="s">
        <v>184</v>
      </c>
    </row>
    <row r="27" spans="2:2" s="40" customFormat="1" x14ac:dyDescent="0.2">
      <c r="B27" s="103" t="s">
        <v>185</v>
      </c>
    </row>
    <row r="28" spans="2:2" s="40" customFormat="1" x14ac:dyDescent="0.2">
      <c r="B28" s="103" t="s">
        <v>186</v>
      </c>
    </row>
    <row r="29" spans="2:2" s="40" customFormat="1" x14ac:dyDescent="0.2">
      <c r="B29" s="103" t="s">
        <v>187</v>
      </c>
    </row>
    <row r="30" spans="2:2" s="40" customFormat="1" x14ac:dyDescent="0.2">
      <c r="B30" s="103" t="s">
        <v>176</v>
      </c>
    </row>
    <row r="31" spans="2:2" s="40" customFormat="1" x14ac:dyDescent="0.2">
      <c r="B31" s="103" t="s">
        <v>188</v>
      </c>
    </row>
    <row r="32" spans="2:2" s="40" customFormat="1" x14ac:dyDescent="0.2">
      <c r="B32" s="103" t="s">
        <v>189</v>
      </c>
    </row>
    <row r="33" spans="2:2" s="40" customFormat="1" x14ac:dyDescent="0.2">
      <c r="B33" s="103" t="s">
        <v>190</v>
      </c>
    </row>
    <row r="34" spans="2:2" ht="18.75" customHeight="1" x14ac:dyDescent="0.2">
      <c r="B34" s="32"/>
    </row>
    <row r="35" spans="2:2" ht="22.5" customHeight="1" x14ac:dyDescent="0.2">
      <c r="B35" s="105" t="s">
        <v>107</v>
      </c>
    </row>
    <row r="36" spans="2:2" ht="18.75" customHeight="1" x14ac:dyDescent="0.2">
      <c r="B36" s="32"/>
    </row>
    <row r="37" spans="2:2" s="40" customFormat="1" x14ac:dyDescent="0.2">
      <c r="B37" s="103" t="s">
        <v>177</v>
      </c>
    </row>
    <row r="38" spans="2:2" s="40" customFormat="1" x14ac:dyDescent="0.2">
      <c r="B38" s="103" t="s">
        <v>178</v>
      </c>
    </row>
    <row r="39" spans="2:2" ht="18.75" customHeight="1" x14ac:dyDescent="0.2">
      <c r="B39" s="32"/>
    </row>
    <row r="40" spans="2:2" ht="22.5" customHeight="1" x14ac:dyDescent="0.2">
      <c r="B40" s="105" t="s">
        <v>143</v>
      </c>
    </row>
    <row r="41" spans="2:2" ht="18.75" customHeight="1" x14ac:dyDescent="0.2">
      <c r="B41" s="32"/>
    </row>
    <row r="42" spans="2:2" s="40" customFormat="1" x14ac:dyDescent="0.2">
      <c r="B42" s="103" t="s">
        <v>171</v>
      </c>
    </row>
    <row r="43" spans="2:2" s="40" customFormat="1" x14ac:dyDescent="0.2">
      <c r="B43" s="103" t="s">
        <v>172</v>
      </c>
    </row>
    <row r="44" spans="2:2" s="40" customFormat="1" x14ac:dyDescent="0.2">
      <c r="B44" s="103" t="s">
        <v>173</v>
      </c>
    </row>
    <row r="45" spans="2:2" s="40" customFormat="1" x14ac:dyDescent="0.2">
      <c r="B45" s="103" t="s">
        <v>203</v>
      </c>
    </row>
    <row r="46" spans="2:2" s="40" customFormat="1" x14ac:dyDescent="0.2">
      <c r="B46" s="103" t="s">
        <v>202</v>
      </c>
    </row>
    <row r="47" spans="2:2" s="40" customFormat="1" x14ac:dyDescent="0.2">
      <c r="B47" s="103" t="s">
        <v>170</v>
      </c>
    </row>
    <row r="48" spans="2:2" x14ac:dyDescent="0.2">
      <c r="B48" s="103" t="s">
        <v>174</v>
      </c>
    </row>
  </sheetData>
  <phoneticPr fontId="23" type="noConversion"/>
  <hyperlinks>
    <hyperlink ref="B5" location="'1'!A1" display="1 - Edifícios Concluídos - 2017 a 2023" xr:uid="{00000000-0004-0000-0000-000005000000}"/>
    <hyperlink ref="B6" location="'2'!A1" display="2 - Fogos Concluídos - 2017 a 2023" xr:uid="{00000000-0004-0000-0000-000006000000}"/>
    <hyperlink ref="B7" location="'3'!A1" display="3 - Indicadores da Conclusão de Edifícios em Construções Novas para Habitação Familiar - 2023" xr:uid="{00000000-0004-0000-0000-000007000000}"/>
    <hyperlink ref="B8" location="'4'!A1" display="4 - Edifícios Concluídos, segundo o Tipo de Obra - 2023" xr:uid="{00000000-0004-0000-0000-000008000000}"/>
    <hyperlink ref="B9" location="'5'!A1" display="5 - Edifícios Concluídos em Construções Novas, segundo o Destino e Características - 2023" xr:uid="{00000000-0004-0000-0000-000009000000}"/>
    <hyperlink ref="B10" location="'6'!A1" display="6 - Edifícios Concluídos em Construções Novas para Habitação Familiar, segundo o Tipo de Edifício - 2023" xr:uid="{00000000-0004-0000-0000-00000A000000}"/>
    <hyperlink ref="B11" location="'7'!A1" display="7 - Edifícios Concluídos em Construções Novas para Habitação Familiar, segundo o Número de Pisos e Características - 2023" xr:uid="{00000000-0004-0000-0000-00000B000000}"/>
    <hyperlink ref="B12" location="'8'!A1" display="8 - Edifícios e Fogos Concluídos em Construções Novas, segundo a Entidade Promotora - 2023" xr:uid="{00000000-0004-0000-0000-00000C000000}"/>
    <hyperlink ref="B13" location="'9'!A1" display="9 - Fogos Concluídos, segundo o Tipo e Destino de Obra - 2023" xr:uid="{00000000-0004-0000-0000-00000D000000}"/>
    <hyperlink ref="B14" location="'10'!A1" display="10 - Fogos Concluídos em Construções Novas para Habitação Familiar, segundo a Tipologia - 2023" xr:uid="{00000000-0004-0000-0000-00000E000000}"/>
    <hyperlink ref="B15" location="'11'!A1" display="11 - Prazo de Execução Efetivo das Obras Concluídas, segundo o Tipo de Obra - 2023" xr:uid="{00000000-0004-0000-0000-00000F000000}"/>
    <hyperlink ref="B16" location="'12'!A1" display="12 - Prazo de Execução Efetivo das Obras Concluídas, segundo o Tipo de Edifício - 2023" xr:uid="{00000000-0004-0000-0000-000010000000}"/>
    <hyperlink ref="B17" location="'13'!A1" display="13 - Prazo de Execução Efetivo das obras Concluídas, em Construções Novas para Habitação Familiar, segundo o Número de Fogos do Edifício - 2023" xr:uid="{00000000-0004-0000-0000-000011000000}"/>
    <hyperlink ref="B21" location="'14'!A1" display="14 - Edifícios Licenciados - 2017 a 2023" xr:uid="{00000000-0004-0000-0000-000012000000}"/>
    <hyperlink ref="B22" location="'15'!A1" display="15 - Fogos Licenciados - 2017 a 2023" xr:uid="{00000000-0004-0000-0000-000013000000}"/>
    <hyperlink ref="B23" location="'16'!A1" display="16 - Indicadores do Licenciamento de Edifícios em Construções Novas para Habitação Familiar - 2023" xr:uid="{00000000-0004-0000-0000-000014000000}"/>
    <hyperlink ref="B24" location="'17'!A1" display="17 - Edifícios Licenciados, segundo o Tipo e Destino de Obra - 2023" xr:uid="{00000000-0004-0000-0000-000015000000}"/>
    <hyperlink ref="B25" location="'18'!A1" display="18 - Edifícios Licenciados em Construções Novas, segundo o Destino e Características - 2023" xr:uid="{00000000-0004-0000-0000-000016000000}"/>
    <hyperlink ref="B26" location="'19'!A1" display="19 - Edifícios Licenciados em Construções Novas, segundo o Tipo de Edifício - 2023" xr:uid="{00000000-0004-0000-0000-000017000000}"/>
    <hyperlink ref="B27" location="'20'!A1" display="20 - Edifícios Licenciados em Construções Novas para Habitação Familiar, segundo o Número de Pisos e Características - 2023" xr:uid="{00000000-0004-0000-0000-000018000000}"/>
    <hyperlink ref="B28" location="'21'!A1" display="21 - Edifícios e Fogos Licenciados em Construções Novas, segundo a Entidade Promotora - 2023" xr:uid="{00000000-0004-0000-0000-000019000000}"/>
    <hyperlink ref="B29" location="'22'!A1" display="22 - Fogos Licenciados, segundo o Tipo e Destino de Obra - 2023" xr:uid="{00000000-0004-0000-0000-00001A000000}"/>
    <hyperlink ref="B30" location="'23'!A1" display="23 - Fogos Licenciados em Construções Novas para Habitação Familiar, segundo a Tipologia - 2023" xr:uid="{00000000-0004-0000-0000-00001B000000}"/>
    <hyperlink ref="B31" location="'24'!A1" display="24 - Prazo de Execução Previsto das Obras Licenciadas, segundo o Tipo de Obra - 2023" xr:uid="{00000000-0004-0000-0000-00001C000000}"/>
    <hyperlink ref="B32" location="'25'!A1" display="25 - Prazo de Execução Previsto das Obras Licenciadas, segundo o Tipo de Edifício - 2023" xr:uid="{00000000-0004-0000-0000-00001D000000}"/>
    <hyperlink ref="B33" location="'26'!A1" display="26 - Prazo de Execução Previsto das Obras Licenciadas em Construções Novas para Habitação Familiar, segundo o Número de Fogos do Edifício - 2023" xr:uid="{00000000-0004-0000-0000-00001E000000}"/>
    <hyperlink ref="B37" location="'27'!A1" display="27 - Valor dos Trabalhos Realizados por Empresas com 20 e mais Pessoas ao Serviço, por Tipo de Obra - 2022" xr:uid="{00000000-0004-0000-0000-000023000000}"/>
    <hyperlink ref="B38" location="'28'!A1" display="28 - Estrutura do Valor dos Trabalhos Realizados por Empresas com 20 e mais Pessoas ao Serviço, por Tipo de Obra - 2022" xr:uid="{00000000-0004-0000-0000-000024000000}"/>
    <hyperlink ref="B42" location="'29'!A1" display="29 - Edifício de Habitação Social segundo o Escalão de Dimensão de Alojamentos - 2023" xr:uid="{361B674D-1630-4460-97B2-BD529CD26057}"/>
    <hyperlink ref="B43" location="'30'!A1" display="30 - Fogos de Habitação Social segundo a Tipologia dos Fogos - 2023" xr:uid="{962FADB3-C023-493F-B4C0-6C48CF5644BC}"/>
    <hyperlink ref="B44" location="'31'!A1" display="31 - Fogos de Habitação Social Atribuídos segundo as Formas de Atribuição - 2023" xr:uid="{FC6C6C66-30C7-474E-AE57-706CEC2AF172}"/>
    <hyperlink ref="B45" location="'32'!A1" display="32 - Edifícios e Fogos de Habitação Social Objeto de Obras de Conservação e/ou Reabilitação - 2023" xr:uid="{7D40BC1A-60F1-4B72-B665-753DDD523647}"/>
    <hyperlink ref="B47" location="'34'!A1" display="34 - Receita da Cobrança de Rendas de Habitação Social - 2023" xr:uid="{AFA579CF-02F0-4436-BD3C-75E6AA95BF99}"/>
    <hyperlink ref="B46" location="'33'!A1" display="33 - Despesa Efetuada em Obras de Conservação e/ou Reabilitação e Encargos Fixos do Parque de Habitação Social - 2023" xr:uid="{389E345E-D46A-4BB3-B6D1-50E5F4025CBD}"/>
    <hyperlink ref="B48" location="'35'!A1" display="35 - Valor Médio Mensal das Rendas de Habitação Social - 2023" xr:uid="{2F7A9B01-81AA-443B-8F75-EA378166F7C4}"/>
  </hyperlinks>
  <pageMargins left="0.75" right="0.75" top="1" bottom="1" header="0" footer="0"/>
  <pageSetup paperSize="9"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P25"/>
  <sheetViews>
    <sheetView showGridLines="0" zoomScaleNormal="100" workbookViewId="0">
      <selection activeCell="B5" sqref="B5:J5"/>
    </sheetView>
  </sheetViews>
  <sheetFormatPr defaultRowHeight="11.25" x14ac:dyDescent="0.2"/>
  <cols>
    <col min="1" max="1" width="6.7109375" style="4" customWidth="1"/>
    <col min="2" max="2" width="20.7109375" style="4" customWidth="1"/>
    <col min="3" max="10" width="11.7109375" style="4" customWidth="1"/>
    <col min="11" max="11" width="6.7109375" style="4" customWidth="1"/>
    <col min="12" max="12" width="12.85546875" style="4" bestFit="1" customWidth="1"/>
    <col min="13" max="16384" width="9.140625" style="4"/>
  </cols>
  <sheetData>
    <row r="1" spans="2:16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140"/>
      <c r="J1" s="140"/>
      <c r="K1" s="50"/>
      <c r="L1" s="50"/>
      <c r="M1" s="50"/>
      <c r="N1" s="50"/>
      <c r="O1" s="50"/>
      <c r="P1" s="50"/>
    </row>
    <row r="2" spans="2:16" s="49" customFormat="1" ht="15" customHeight="1" x14ac:dyDescent="0.2"/>
    <row r="3" spans="2:16" s="49" customFormat="1" ht="15" customHeight="1" x14ac:dyDescent="0.2">
      <c r="B3" s="140" t="s">
        <v>105</v>
      </c>
      <c r="C3" s="140"/>
      <c r="D3" s="140"/>
      <c r="E3" s="140"/>
      <c r="F3" s="140"/>
      <c r="G3" s="140"/>
      <c r="H3" s="140"/>
      <c r="I3" s="140"/>
      <c r="J3" s="140"/>
      <c r="K3" s="50"/>
      <c r="L3" s="50"/>
      <c r="M3" s="50"/>
      <c r="N3" s="50"/>
      <c r="O3" s="50"/>
      <c r="P3" s="50"/>
    </row>
    <row r="4" spans="2:16" s="49" customFormat="1" ht="15" customHeight="1" x14ac:dyDescent="0.2"/>
    <row r="5" spans="2:16" ht="15" customHeight="1" x14ac:dyDescent="0.2">
      <c r="B5" s="141" t="s">
        <v>197</v>
      </c>
      <c r="C5" s="141"/>
      <c r="D5" s="141"/>
      <c r="E5" s="141"/>
      <c r="F5" s="141"/>
      <c r="G5" s="141"/>
      <c r="H5" s="141"/>
      <c r="I5" s="141"/>
      <c r="J5" s="141"/>
    </row>
    <row r="6" spans="2:16" ht="15" customHeight="1" x14ac:dyDescent="0.2">
      <c r="J6" s="15" t="s">
        <v>66</v>
      </c>
      <c r="L6" s="43" t="s">
        <v>65</v>
      </c>
    </row>
    <row r="7" spans="2:16" s="7" customFormat="1" ht="21" customHeight="1" x14ac:dyDescent="0.2">
      <c r="B7" s="147"/>
      <c r="C7" s="135" t="s">
        <v>16</v>
      </c>
      <c r="D7" s="135"/>
      <c r="E7" s="135" t="s">
        <v>32</v>
      </c>
      <c r="F7" s="135"/>
      <c r="G7" s="135" t="s">
        <v>33</v>
      </c>
      <c r="H7" s="135"/>
      <c r="I7" s="135" t="s">
        <v>34</v>
      </c>
      <c r="J7" s="138"/>
    </row>
    <row r="8" spans="2:16" s="7" customFormat="1" ht="39" customHeight="1" x14ac:dyDescent="0.2">
      <c r="B8" s="147"/>
      <c r="C8" s="53" t="s">
        <v>12</v>
      </c>
      <c r="D8" s="62" t="s">
        <v>13</v>
      </c>
      <c r="E8" s="53" t="s">
        <v>12</v>
      </c>
      <c r="F8" s="62" t="s">
        <v>13</v>
      </c>
      <c r="G8" s="53" t="s">
        <v>12</v>
      </c>
      <c r="H8" s="62" t="s">
        <v>13</v>
      </c>
      <c r="I8" s="53" t="s">
        <v>12</v>
      </c>
      <c r="J8" s="60" t="s">
        <v>13</v>
      </c>
    </row>
    <row r="9" spans="2:16" s="7" customFormat="1" ht="21" customHeight="1" x14ac:dyDescent="0.2">
      <c r="B9" s="33" t="s">
        <v>113</v>
      </c>
      <c r="C9" s="16">
        <f>SUM(C10:C20)</f>
        <v>925</v>
      </c>
      <c r="D9" s="16">
        <f>SUM(D10:D20)</f>
        <v>918</v>
      </c>
      <c r="E9" s="16">
        <f t="shared" ref="E9:J9" si="0">SUM(E10:E20)</f>
        <v>201</v>
      </c>
      <c r="F9" s="16">
        <f t="shared" si="0"/>
        <v>198</v>
      </c>
      <c r="G9" s="16">
        <f t="shared" si="0"/>
        <v>722</v>
      </c>
      <c r="H9" s="16">
        <f t="shared" si="0"/>
        <v>720</v>
      </c>
      <c r="I9" s="16">
        <f t="shared" si="0"/>
        <v>2</v>
      </c>
      <c r="J9" s="16">
        <f t="shared" si="0"/>
        <v>0</v>
      </c>
    </row>
    <row r="10" spans="2:16" ht="16.5" customHeight="1" x14ac:dyDescent="0.2">
      <c r="B10" s="44" t="s">
        <v>1</v>
      </c>
      <c r="C10" s="4">
        <f>SUM(E10,G10,I10)</f>
        <v>37</v>
      </c>
      <c r="D10" s="4">
        <f>SUM(F10,H10,J10)</f>
        <v>37</v>
      </c>
      <c r="E10" s="4">
        <v>0</v>
      </c>
      <c r="F10" s="4">
        <v>0</v>
      </c>
      <c r="G10" s="4">
        <v>37</v>
      </c>
      <c r="H10" s="4">
        <v>37</v>
      </c>
      <c r="I10" s="4">
        <v>0</v>
      </c>
      <c r="J10" s="4">
        <v>0</v>
      </c>
    </row>
    <row r="11" spans="2:16" ht="16.5" customHeight="1" x14ac:dyDescent="0.2">
      <c r="B11" s="44" t="s">
        <v>2</v>
      </c>
      <c r="C11" s="4">
        <f t="shared" ref="C11:D20" si="1">SUM(E11,G11,I11)</f>
        <v>275</v>
      </c>
      <c r="D11" s="4">
        <f t="shared" si="1"/>
        <v>275</v>
      </c>
      <c r="E11" s="4">
        <v>0</v>
      </c>
      <c r="F11" s="4">
        <v>0</v>
      </c>
      <c r="G11" s="4">
        <v>275</v>
      </c>
      <c r="H11" s="4">
        <v>275</v>
      </c>
      <c r="I11" s="4">
        <v>0</v>
      </c>
      <c r="J11" s="4">
        <v>0</v>
      </c>
    </row>
    <row r="12" spans="2:16" ht="16.5" customHeight="1" x14ac:dyDescent="0.2">
      <c r="B12" s="44" t="s">
        <v>3</v>
      </c>
      <c r="C12" s="4">
        <f t="shared" si="1"/>
        <v>399</v>
      </c>
      <c r="D12" s="4">
        <f t="shared" si="1"/>
        <v>399</v>
      </c>
      <c r="E12" s="4">
        <v>154</v>
      </c>
      <c r="F12" s="4">
        <v>154</v>
      </c>
      <c r="G12" s="4">
        <v>245</v>
      </c>
      <c r="H12" s="4">
        <v>245</v>
      </c>
      <c r="I12" s="4">
        <v>0</v>
      </c>
      <c r="J12" s="4">
        <v>0</v>
      </c>
    </row>
    <row r="13" spans="2:16" ht="16.5" customHeight="1" x14ac:dyDescent="0.2">
      <c r="B13" s="44" t="s">
        <v>4</v>
      </c>
      <c r="C13" s="4">
        <f t="shared" si="1"/>
        <v>45</v>
      </c>
      <c r="D13" s="4">
        <f t="shared" si="1"/>
        <v>43</v>
      </c>
      <c r="E13" s="4">
        <v>16</v>
      </c>
      <c r="F13" s="4">
        <v>16</v>
      </c>
      <c r="G13" s="4">
        <v>29</v>
      </c>
      <c r="H13" s="4">
        <v>27</v>
      </c>
      <c r="I13" s="4">
        <v>0</v>
      </c>
      <c r="J13" s="4">
        <v>0</v>
      </c>
    </row>
    <row r="14" spans="2:16" ht="16.5" customHeight="1" x14ac:dyDescent="0.2">
      <c r="B14" s="44" t="s">
        <v>5</v>
      </c>
      <c r="C14" s="4">
        <f t="shared" si="1"/>
        <v>38</v>
      </c>
      <c r="D14" s="4">
        <f t="shared" si="1"/>
        <v>35</v>
      </c>
      <c r="E14" s="4">
        <v>16</v>
      </c>
      <c r="F14" s="4">
        <v>13</v>
      </c>
      <c r="G14" s="4">
        <v>22</v>
      </c>
      <c r="H14" s="4">
        <v>22</v>
      </c>
      <c r="I14" s="4">
        <v>0</v>
      </c>
      <c r="J14" s="4">
        <v>0</v>
      </c>
    </row>
    <row r="15" spans="2:16" ht="16.5" customHeight="1" x14ac:dyDescent="0.2">
      <c r="B15" s="44" t="s">
        <v>6</v>
      </c>
      <c r="C15" s="4">
        <f t="shared" si="1"/>
        <v>1</v>
      </c>
      <c r="D15" s="4">
        <f t="shared" si="1"/>
        <v>1</v>
      </c>
      <c r="E15" s="4">
        <v>0</v>
      </c>
      <c r="F15" s="4">
        <v>0</v>
      </c>
      <c r="G15" s="4">
        <v>1</v>
      </c>
      <c r="H15" s="4">
        <v>1</v>
      </c>
      <c r="I15" s="4">
        <v>0</v>
      </c>
      <c r="J15" s="4">
        <v>0</v>
      </c>
    </row>
    <row r="16" spans="2:16" ht="16.5" customHeight="1" x14ac:dyDescent="0.2">
      <c r="B16" s="44" t="s">
        <v>7</v>
      </c>
      <c r="C16" s="4">
        <f t="shared" si="1"/>
        <v>4</v>
      </c>
      <c r="D16" s="4">
        <f t="shared" si="1"/>
        <v>4</v>
      </c>
      <c r="E16" s="4">
        <v>0</v>
      </c>
      <c r="F16" s="4">
        <v>0</v>
      </c>
      <c r="G16" s="4">
        <v>4</v>
      </c>
      <c r="H16" s="4">
        <v>4</v>
      </c>
      <c r="I16" s="4">
        <v>0</v>
      </c>
      <c r="J16" s="4">
        <v>0</v>
      </c>
    </row>
    <row r="17" spans="2:10" ht="16.5" customHeight="1" x14ac:dyDescent="0.2">
      <c r="B17" s="44" t="s">
        <v>8</v>
      </c>
      <c r="C17" s="4">
        <f t="shared" si="1"/>
        <v>83</v>
      </c>
      <c r="D17" s="4">
        <f t="shared" si="1"/>
        <v>83</v>
      </c>
      <c r="E17" s="4">
        <v>10</v>
      </c>
      <c r="F17" s="4">
        <v>10</v>
      </c>
      <c r="G17" s="4">
        <v>73</v>
      </c>
      <c r="H17" s="4">
        <v>73</v>
      </c>
      <c r="I17" s="4">
        <v>0</v>
      </c>
      <c r="J17" s="4">
        <v>0</v>
      </c>
    </row>
    <row r="18" spans="2:10" ht="16.5" customHeight="1" x14ac:dyDescent="0.2">
      <c r="B18" s="44" t="s">
        <v>9</v>
      </c>
      <c r="C18" s="4">
        <f t="shared" si="1"/>
        <v>12</v>
      </c>
      <c r="D18" s="4">
        <f t="shared" si="1"/>
        <v>10</v>
      </c>
      <c r="E18" s="4">
        <v>0</v>
      </c>
      <c r="F18" s="4">
        <v>0</v>
      </c>
      <c r="G18" s="4">
        <v>10</v>
      </c>
      <c r="H18" s="4">
        <v>10</v>
      </c>
      <c r="I18" s="4">
        <v>2</v>
      </c>
      <c r="J18" s="4">
        <v>0</v>
      </c>
    </row>
    <row r="19" spans="2:10" ht="16.5" customHeight="1" x14ac:dyDescent="0.2">
      <c r="B19" s="44" t="s">
        <v>10</v>
      </c>
      <c r="C19" s="4">
        <f t="shared" si="1"/>
        <v>18</v>
      </c>
      <c r="D19" s="4">
        <f t="shared" si="1"/>
        <v>18</v>
      </c>
      <c r="E19" s="4">
        <v>3</v>
      </c>
      <c r="F19" s="4">
        <v>3</v>
      </c>
      <c r="G19" s="4">
        <v>15</v>
      </c>
      <c r="H19" s="4">
        <v>15</v>
      </c>
      <c r="I19" s="4">
        <v>0</v>
      </c>
      <c r="J19" s="4">
        <v>0</v>
      </c>
    </row>
    <row r="20" spans="2:10" ht="16.5" customHeight="1" x14ac:dyDescent="0.2">
      <c r="B20" s="44" t="s">
        <v>11</v>
      </c>
      <c r="C20" s="4">
        <f t="shared" si="1"/>
        <v>13</v>
      </c>
      <c r="D20" s="4">
        <f t="shared" si="1"/>
        <v>13</v>
      </c>
      <c r="E20" s="4">
        <v>2</v>
      </c>
      <c r="F20" s="4">
        <v>2</v>
      </c>
      <c r="G20" s="4">
        <v>11</v>
      </c>
      <c r="H20" s="4">
        <v>11</v>
      </c>
      <c r="I20" s="4">
        <v>0</v>
      </c>
      <c r="J20" s="4">
        <v>0</v>
      </c>
    </row>
    <row r="21" spans="2:10" ht="9" customHeight="1" x14ac:dyDescent="0.2">
      <c r="C21" s="8"/>
      <c r="D21" s="8"/>
      <c r="E21" s="8">
        <v>0</v>
      </c>
      <c r="F21" s="8"/>
      <c r="G21" s="8"/>
      <c r="H21" s="8"/>
      <c r="I21" s="14"/>
      <c r="J21" s="14"/>
    </row>
    <row r="22" spans="2:10" ht="3" customHeight="1" x14ac:dyDescent="0.2">
      <c r="B22" s="55"/>
      <c r="C22" s="65"/>
      <c r="D22" s="65"/>
      <c r="E22" s="65"/>
      <c r="F22" s="65"/>
      <c r="G22" s="65"/>
      <c r="H22" s="65"/>
      <c r="I22" s="59"/>
      <c r="J22" s="59"/>
    </row>
    <row r="23" spans="2:10" ht="9" customHeight="1" x14ac:dyDescent="0.2">
      <c r="C23" s="8"/>
      <c r="D23" s="8"/>
      <c r="E23" s="8"/>
      <c r="F23" s="8"/>
      <c r="G23" s="8"/>
      <c r="H23" s="8"/>
      <c r="I23" s="14"/>
      <c r="J23" s="14"/>
    </row>
    <row r="24" spans="2:10" ht="13.5" customHeight="1" x14ac:dyDescent="0.2">
      <c r="B24" s="130" t="s">
        <v>111</v>
      </c>
      <c r="C24" s="130"/>
      <c r="D24" s="130"/>
      <c r="E24" s="130"/>
      <c r="F24" s="130"/>
      <c r="G24" s="130"/>
      <c r="H24" s="130"/>
      <c r="I24" s="130"/>
      <c r="J24" s="130"/>
    </row>
    <row r="25" spans="2:10" ht="13.5" customHeight="1" x14ac:dyDescent="0.2">
      <c r="B25" s="130" t="s">
        <v>112</v>
      </c>
      <c r="C25" s="130"/>
      <c r="D25" s="130"/>
      <c r="E25" s="130"/>
      <c r="F25" s="130"/>
      <c r="G25" s="130"/>
      <c r="H25" s="130"/>
      <c r="I25" s="130"/>
      <c r="J25" s="130"/>
    </row>
  </sheetData>
  <mergeCells count="10">
    <mergeCell ref="B1:J1"/>
    <mergeCell ref="B3:J3"/>
    <mergeCell ref="B24:J24"/>
    <mergeCell ref="B25:J25"/>
    <mergeCell ref="B5:J5"/>
    <mergeCell ref="B7:B8"/>
    <mergeCell ref="C7:D7"/>
    <mergeCell ref="E7:F7"/>
    <mergeCell ref="G7:H7"/>
    <mergeCell ref="I7:J7"/>
  </mergeCells>
  <phoneticPr fontId="0" type="noConversion"/>
  <hyperlinks>
    <hyperlink ref="L6" location="Indice!A1" display="Indice!A1" xr:uid="{00000000-0004-0000-0E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  <ignoredErrors>
    <ignoredError sqref="E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X30"/>
  <sheetViews>
    <sheetView showGridLines="0" zoomScaleNormal="100" workbookViewId="0">
      <selection activeCell="B5" sqref="B5:V5"/>
    </sheetView>
  </sheetViews>
  <sheetFormatPr defaultRowHeight="11.25" x14ac:dyDescent="0.2"/>
  <cols>
    <col min="1" max="1" width="6.7109375" style="4" customWidth="1"/>
    <col min="2" max="2" width="16.7109375" style="4" customWidth="1"/>
    <col min="3" max="22" width="7.42578125" style="4" customWidth="1"/>
    <col min="23" max="23" width="6.7109375" style="4" customWidth="1"/>
    <col min="24" max="24" width="12.85546875" style="4" bestFit="1" customWidth="1"/>
    <col min="25" max="16384" width="9.140625" style="4"/>
  </cols>
  <sheetData>
    <row r="1" spans="2:24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</row>
    <row r="2" spans="2:24" s="49" customFormat="1" ht="15" customHeight="1" x14ac:dyDescent="0.2"/>
    <row r="3" spans="2:24" s="49" customFormat="1" ht="15" customHeight="1" x14ac:dyDescent="0.2">
      <c r="B3" s="140" t="s">
        <v>105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2:24" s="49" customFormat="1" ht="15" customHeight="1" x14ac:dyDescent="0.2"/>
    <row r="5" spans="2:24" ht="15" customHeight="1" x14ac:dyDescent="0.2">
      <c r="B5" s="143" t="s">
        <v>198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</row>
    <row r="6" spans="2:24" ht="15" customHeight="1" x14ac:dyDescent="0.2">
      <c r="Q6" s="6"/>
      <c r="V6" s="15" t="s">
        <v>66</v>
      </c>
      <c r="X6" s="29"/>
    </row>
    <row r="7" spans="2:24" s="7" customFormat="1" ht="31.5" customHeight="1" x14ac:dyDescent="0.2">
      <c r="B7" s="147"/>
      <c r="C7" s="135" t="s">
        <v>12</v>
      </c>
      <c r="D7" s="135"/>
      <c r="E7" s="135"/>
      <c r="F7" s="135"/>
      <c r="G7" s="135"/>
      <c r="H7" s="142" t="s">
        <v>69</v>
      </c>
      <c r="I7" s="142"/>
      <c r="J7" s="142"/>
      <c r="K7" s="142"/>
      <c r="L7" s="142"/>
      <c r="M7" s="142" t="s">
        <v>68</v>
      </c>
      <c r="N7" s="142"/>
      <c r="O7" s="142"/>
      <c r="P7" s="142"/>
      <c r="Q7" s="142"/>
      <c r="R7" s="142" t="s">
        <v>70</v>
      </c>
      <c r="S7" s="142"/>
      <c r="T7" s="142"/>
      <c r="U7" s="142"/>
      <c r="V7" s="136"/>
    </row>
    <row r="8" spans="2:24" s="7" customFormat="1" ht="21" customHeight="1" x14ac:dyDescent="0.2">
      <c r="B8" s="147"/>
      <c r="C8" s="53" t="s">
        <v>12</v>
      </c>
      <c r="D8" s="53" t="s">
        <v>35</v>
      </c>
      <c r="E8" s="53" t="s">
        <v>36</v>
      </c>
      <c r="F8" s="53" t="s">
        <v>37</v>
      </c>
      <c r="G8" s="53" t="s">
        <v>38</v>
      </c>
      <c r="H8" s="53" t="s">
        <v>12</v>
      </c>
      <c r="I8" s="53" t="s">
        <v>35</v>
      </c>
      <c r="J8" s="53" t="s">
        <v>36</v>
      </c>
      <c r="K8" s="53" t="s">
        <v>37</v>
      </c>
      <c r="L8" s="53" t="s">
        <v>38</v>
      </c>
      <c r="M8" s="53" t="s">
        <v>12</v>
      </c>
      <c r="N8" s="53" t="s">
        <v>35</v>
      </c>
      <c r="O8" s="53" t="s">
        <v>36</v>
      </c>
      <c r="P8" s="53" t="s">
        <v>37</v>
      </c>
      <c r="Q8" s="53" t="s">
        <v>38</v>
      </c>
      <c r="R8" s="53" t="s">
        <v>12</v>
      </c>
      <c r="S8" s="53" t="s">
        <v>35</v>
      </c>
      <c r="T8" s="53" t="s">
        <v>36</v>
      </c>
      <c r="U8" s="53" t="s">
        <v>37</v>
      </c>
      <c r="V8" s="54" t="s">
        <v>38</v>
      </c>
    </row>
    <row r="9" spans="2:24" s="7" customFormat="1" ht="21" customHeight="1" x14ac:dyDescent="0.2">
      <c r="B9" s="33" t="s">
        <v>113</v>
      </c>
      <c r="C9" s="16">
        <f t="shared" ref="C9:V9" si="0">SUM(C10:C20)</f>
        <v>720</v>
      </c>
      <c r="D9" s="16">
        <f t="shared" si="0"/>
        <v>107</v>
      </c>
      <c r="E9" s="16">
        <f t="shared" si="0"/>
        <v>244</v>
      </c>
      <c r="F9" s="16">
        <f t="shared" si="0"/>
        <v>339</v>
      </c>
      <c r="G9" s="16">
        <f t="shared" si="0"/>
        <v>30</v>
      </c>
      <c r="H9" s="16">
        <f t="shared" si="0"/>
        <v>263</v>
      </c>
      <c r="I9" s="16">
        <f t="shared" si="0"/>
        <v>17</v>
      </c>
      <c r="J9" s="16">
        <f t="shared" si="0"/>
        <v>46</v>
      </c>
      <c r="K9" s="16">
        <f t="shared" si="0"/>
        <v>172</v>
      </c>
      <c r="L9" s="16">
        <f t="shared" si="0"/>
        <v>28</v>
      </c>
      <c r="M9" s="16">
        <f t="shared" si="0"/>
        <v>46</v>
      </c>
      <c r="N9" s="16">
        <f t="shared" si="0"/>
        <v>7</v>
      </c>
      <c r="O9" s="16">
        <f t="shared" si="0"/>
        <v>14</v>
      </c>
      <c r="P9" s="16">
        <f t="shared" si="0"/>
        <v>25</v>
      </c>
      <c r="Q9" s="16">
        <f t="shared" si="0"/>
        <v>0</v>
      </c>
      <c r="R9" s="16">
        <f t="shared" si="0"/>
        <v>411</v>
      </c>
      <c r="S9" s="16">
        <f t="shared" si="0"/>
        <v>83</v>
      </c>
      <c r="T9" s="16">
        <f t="shared" si="0"/>
        <v>184</v>
      </c>
      <c r="U9" s="16">
        <f t="shared" si="0"/>
        <v>142</v>
      </c>
      <c r="V9" s="16">
        <f t="shared" si="0"/>
        <v>2</v>
      </c>
    </row>
    <row r="10" spans="2:24" ht="16.5" customHeight="1" x14ac:dyDescent="0.2">
      <c r="B10" s="44" t="s">
        <v>1</v>
      </c>
      <c r="C10" s="3">
        <f>H10+M10+R10</f>
        <v>37</v>
      </c>
      <c r="D10" s="3">
        <f>I10+N10+S10</f>
        <v>1</v>
      </c>
      <c r="E10" s="3">
        <f>J10+O10+T10</f>
        <v>7</v>
      </c>
      <c r="F10" s="3">
        <f>K10+P10+U10</f>
        <v>24</v>
      </c>
      <c r="G10" s="3">
        <f>L10+Q10+V10</f>
        <v>5</v>
      </c>
      <c r="H10" s="10">
        <v>37</v>
      </c>
      <c r="I10" s="97">
        <v>1</v>
      </c>
      <c r="J10" s="97">
        <v>7</v>
      </c>
      <c r="K10" s="97">
        <v>24</v>
      </c>
      <c r="L10" s="97">
        <v>5</v>
      </c>
      <c r="M10" s="97">
        <v>0</v>
      </c>
      <c r="N10" s="97">
        <v>0</v>
      </c>
      <c r="O10" s="97">
        <v>0</v>
      </c>
      <c r="P10" s="97">
        <v>0</v>
      </c>
      <c r="Q10" s="97">
        <v>0</v>
      </c>
      <c r="R10" s="97">
        <v>0</v>
      </c>
      <c r="S10" s="97">
        <v>0</v>
      </c>
      <c r="T10" s="97">
        <v>0</v>
      </c>
      <c r="U10" s="97">
        <v>0</v>
      </c>
      <c r="V10" s="97">
        <v>0</v>
      </c>
      <c r="W10" s="97"/>
    </row>
    <row r="11" spans="2:24" ht="16.5" customHeight="1" x14ac:dyDescent="0.2">
      <c r="B11" s="44" t="s">
        <v>2</v>
      </c>
      <c r="C11" s="3">
        <f t="shared" ref="C11:G20" si="1">H11+M11+R11</f>
        <v>275</v>
      </c>
      <c r="D11" s="3">
        <f t="shared" si="1"/>
        <v>61</v>
      </c>
      <c r="E11" s="3">
        <f t="shared" si="1"/>
        <v>113</v>
      </c>
      <c r="F11" s="3">
        <f t="shared" si="1"/>
        <v>97</v>
      </c>
      <c r="G11" s="3">
        <f t="shared" si="1"/>
        <v>4</v>
      </c>
      <c r="H11" s="10">
        <v>38</v>
      </c>
      <c r="I11" s="97">
        <v>2</v>
      </c>
      <c r="J11" s="97">
        <v>7</v>
      </c>
      <c r="K11" s="97">
        <v>27</v>
      </c>
      <c r="L11" s="97">
        <v>2</v>
      </c>
      <c r="M11" s="97">
        <v>2</v>
      </c>
      <c r="N11" s="97">
        <v>0</v>
      </c>
      <c r="O11" s="97">
        <v>2</v>
      </c>
      <c r="P11" s="97">
        <v>0</v>
      </c>
      <c r="Q11" s="97">
        <v>0</v>
      </c>
      <c r="R11" s="97">
        <v>235</v>
      </c>
      <c r="S11" s="97">
        <v>59</v>
      </c>
      <c r="T11" s="97">
        <v>104</v>
      </c>
      <c r="U11" s="97">
        <v>70</v>
      </c>
      <c r="V11" s="97">
        <v>2</v>
      </c>
    </row>
    <row r="12" spans="2:24" ht="16.5" customHeight="1" x14ac:dyDescent="0.2">
      <c r="B12" s="44" t="s">
        <v>3</v>
      </c>
      <c r="C12" s="3">
        <f t="shared" si="1"/>
        <v>245</v>
      </c>
      <c r="D12" s="3">
        <f t="shared" si="1"/>
        <v>34</v>
      </c>
      <c r="E12" s="3">
        <f t="shared" si="1"/>
        <v>98</v>
      </c>
      <c r="F12" s="3">
        <f t="shared" si="1"/>
        <v>105</v>
      </c>
      <c r="G12" s="3">
        <f t="shared" si="1"/>
        <v>8</v>
      </c>
      <c r="H12" s="10">
        <v>65</v>
      </c>
      <c r="I12" s="97">
        <v>9</v>
      </c>
      <c r="J12" s="97">
        <v>12</v>
      </c>
      <c r="K12" s="97">
        <v>36</v>
      </c>
      <c r="L12" s="97">
        <v>8</v>
      </c>
      <c r="M12" s="97">
        <v>32</v>
      </c>
      <c r="N12" s="97">
        <v>7</v>
      </c>
      <c r="O12" s="97">
        <v>9</v>
      </c>
      <c r="P12" s="97">
        <v>16</v>
      </c>
      <c r="Q12" s="97">
        <v>0</v>
      </c>
      <c r="R12" s="97">
        <v>148</v>
      </c>
      <c r="S12" s="97">
        <v>18</v>
      </c>
      <c r="T12" s="97">
        <v>77</v>
      </c>
      <c r="U12" s="97">
        <v>53</v>
      </c>
      <c r="V12" s="97">
        <v>0</v>
      </c>
    </row>
    <row r="13" spans="2:24" ht="16.5" customHeight="1" x14ac:dyDescent="0.2">
      <c r="B13" s="44" t="s">
        <v>4</v>
      </c>
      <c r="C13" s="3">
        <f t="shared" si="1"/>
        <v>27</v>
      </c>
      <c r="D13" s="3">
        <f t="shared" si="1"/>
        <v>1</v>
      </c>
      <c r="E13" s="3">
        <f t="shared" si="1"/>
        <v>1</v>
      </c>
      <c r="F13" s="3">
        <f t="shared" si="1"/>
        <v>23</v>
      </c>
      <c r="G13" s="3">
        <f t="shared" si="1"/>
        <v>2</v>
      </c>
      <c r="H13" s="10">
        <v>23</v>
      </c>
      <c r="I13" s="97">
        <v>1</v>
      </c>
      <c r="J13" s="97">
        <v>1</v>
      </c>
      <c r="K13" s="97">
        <v>19</v>
      </c>
      <c r="L13" s="97">
        <v>2</v>
      </c>
      <c r="M13" s="97">
        <v>4</v>
      </c>
      <c r="N13" s="97">
        <v>0</v>
      </c>
      <c r="O13" s="97">
        <v>0</v>
      </c>
      <c r="P13" s="97">
        <v>4</v>
      </c>
      <c r="Q13" s="97">
        <v>0</v>
      </c>
      <c r="R13" s="97">
        <v>0</v>
      </c>
      <c r="S13" s="97">
        <v>0</v>
      </c>
      <c r="T13" s="97">
        <v>0</v>
      </c>
      <c r="U13" s="97">
        <v>0</v>
      </c>
      <c r="V13" s="97">
        <v>0</v>
      </c>
    </row>
    <row r="14" spans="2:24" ht="16.5" customHeight="1" x14ac:dyDescent="0.2">
      <c r="B14" s="44" t="s">
        <v>5</v>
      </c>
      <c r="C14" s="3">
        <f t="shared" si="1"/>
        <v>22</v>
      </c>
      <c r="D14" s="3">
        <f t="shared" si="1"/>
        <v>1</v>
      </c>
      <c r="E14" s="3">
        <f t="shared" si="1"/>
        <v>5</v>
      </c>
      <c r="F14" s="3">
        <f t="shared" si="1"/>
        <v>15</v>
      </c>
      <c r="G14" s="3">
        <f t="shared" si="1"/>
        <v>1</v>
      </c>
      <c r="H14" s="10">
        <v>18</v>
      </c>
      <c r="I14" s="97">
        <v>1</v>
      </c>
      <c r="J14" s="97">
        <v>4</v>
      </c>
      <c r="K14" s="97">
        <v>12</v>
      </c>
      <c r="L14" s="97">
        <v>1</v>
      </c>
      <c r="M14" s="97">
        <v>4</v>
      </c>
      <c r="N14" s="97">
        <v>0</v>
      </c>
      <c r="O14" s="97">
        <v>1</v>
      </c>
      <c r="P14" s="97">
        <v>3</v>
      </c>
      <c r="Q14" s="97">
        <v>0</v>
      </c>
      <c r="R14" s="97">
        <v>0</v>
      </c>
      <c r="S14" s="97">
        <v>0</v>
      </c>
      <c r="T14" s="97">
        <v>0</v>
      </c>
      <c r="U14" s="97">
        <v>0</v>
      </c>
      <c r="V14" s="97">
        <v>0</v>
      </c>
    </row>
    <row r="15" spans="2:24" ht="16.5" customHeight="1" x14ac:dyDescent="0.2">
      <c r="B15" s="44" t="s">
        <v>6</v>
      </c>
      <c r="C15" s="3">
        <f t="shared" si="1"/>
        <v>1</v>
      </c>
      <c r="D15" s="3">
        <f t="shared" si="1"/>
        <v>1</v>
      </c>
      <c r="E15" s="3">
        <f t="shared" si="1"/>
        <v>0</v>
      </c>
      <c r="F15" s="3">
        <f t="shared" si="1"/>
        <v>0</v>
      </c>
      <c r="G15" s="3">
        <f t="shared" si="1"/>
        <v>0</v>
      </c>
      <c r="H15" s="10">
        <v>1</v>
      </c>
      <c r="I15" s="97">
        <v>1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0</v>
      </c>
      <c r="P15" s="97">
        <v>0</v>
      </c>
      <c r="Q15" s="97">
        <v>0</v>
      </c>
      <c r="R15" s="97">
        <v>0</v>
      </c>
      <c r="S15" s="97">
        <v>0</v>
      </c>
      <c r="T15" s="97">
        <v>0</v>
      </c>
      <c r="U15" s="97">
        <v>0</v>
      </c>
      <c r="V15" s="97">
        <v>0</v>
      </c>
    </row>
    <row r="16" spans="2:24" ht="16.5" customHeight="1" x14ac:dyDescent="0.2">
      <c r="B16" s="44" t="s">
        <v>7</v>
      </c>
      <c r="C16" s="3">
        <f t="shared" si="1"/>
        <v>4</v>
      </c>
      <c r="D16" s="3">
        <f t="shared" si="1"/>
        <v>0</v>
      </c>
      <c r="E16" s="3">
        <f t="shared" si="1"/>
        <v>0</v>
      </c>
      <c r="F16" s="3">
        <f t="shared" si="1"/>
        <v>3</v>
      </c>
      <c r="G16" s="3">
        <f t="shared" si="1"/>
        <v>1</v>
      </c>
      <c r="H16" s="10">
        <v>4</v>
      </c>
      <c r="I16" s="97">
        <v>0</v>
      </c>
      <c r="J16" s="97">
        <v>0</v>
      </c>
      <c r="K16" s="97">
        <v>3</v>
      </c>
      <c r="L16" s="97">
        <v>1</v>
      </c>
      <c r="M16" s="97">
        <v>0</v>
      </c>
      <c r="N16" s="97">
        <v>0</v>
      </c>
      <c r="O16" s="97">
        <v>0</v>
      </c>
      <c r="P16" s="97">
        <v>0</v>
      </c>
      <c r="Q16" s="97">
        <v>0</v>
      </c>
      <c r="R16" s="97">
        <v>0</v>
      </c>
      <c r="S16" s="97">
        <v>0</v>
      </c>
      <c r="T16" s="97">
        <v>0</v>
      </c>
      <c r="U16" s="97">
        <v>0</v>
      </c>
      <c r="V16" s="97">
        <v>0</v>
      </c>
    </row>
    <row r="17" spans="2:22" ht="16.5" customHeight="1" x14ac:dyDescent="0.2">
      <c r="B17" s="44" t="s">
        <v>8</v>
      </c>
      <c r="C17" s="3">
        <f t="shared" si="1"/>
        <v>73</v>
      </c>
      <c r="D17" s="3">
        <f t="shared" si="1"/>
        <v>8</v>
      </c>
      <c r="E17" s="3">
        <f t="shared" si="1"/>
        <v>11</v>
      </c>
      <c r="F17" s="3">
        <f t="shared" si="1"/>
        <v>47</v>
      </c>
      <c r="G17" s="3">
        <f t="shared" si="1"/>
        <v>7</v>
      </c>
      <c r="H17" s="10">
        <v>41</v>
      </c>
      <c r="I17" s="97">
        <v>2</v>
      </c>
      <c r="J17" s="97">
        <v>6</v>
      </c>
      <c r="K17" s="97">
        <v>26</v>
      </c>
      <c r="L17" s="97">
        <v>7</v>
      </c>
      <c r="M17" s="97">
        <v>4</v>
      </c>
      <c r="N17" s="97">
        <v>0</v>
      </c>
      <c r="O17" s="97">
        <v>2</v>
      </c>
      <c r="P17" s="97">
        <v>2</v>
      </c>
      <c r="Q17" s="97">
        <v>0</v>
      </c>
      <c r="R17" s="97">
        <v>28</v>
      </c>
      <c r="S17" s="97">
        <v>6</v>
      </c>
      <c r="T17" s="97">
        <v>3</v>
      </c>
      <c r="U17" s="97">
        <v>19</v>
      </c>
      <c r="V17" s="97">
        <v>0</v>
      </c>
    </row>
    <row r="18" spans="2:22" ht="16.5" customHeight="1" x14ac:dyDescent="0.2">
      <c r="B18" s="44" t="s">
        <v>9</v>
      </c>
      <c r="C18" s="3">
        <f t="shared" si="1"/>
        <v>10</v>
      </c>
      <c r="D18" s="3">
        <f t="shared" si="1"/>
        <v>0</v>
      </c>
      <c r="E18" s="3">
        <f t="shared" si="1"/>
        <v>2</v>
      </c>
      <c r="F18" s="3">
        <f t="shared" si="1"/>
        <v>7</v>
      </c>
      <c r="G18" s="3">
        <f t="shared" si="1"/>
        <v>1</v>
      </c>
      <c r="H18" s="10">
        <v>10</v>
      </c>
      <c r="I18" s="97">
        <v>0</v>
      </c>
      <c r="J18" s="97">
        <v>2</v>
      </c>
      <c r="K18" s="97">
        <v>7</v>
      </c>
      <c r="L18" s="97">
        <v>1</v>
      </c>
      <c r="M18" s="97">
        <v>0</v>
      </c>
      <c r="N18" s="97">
        <v>0</v>
      </c>
      <c r="O18" s="97">
        <v>0</v>
      </c>
      <c r="P18" s="97">
        <v>0</v>
      </c>
      <c r="Q18" s="97">
        <v>0</v>
      </c>
      <c r="R18" s="97">
        <v>0</v>
      </c>
      <c r="S18" s="97">
        <v>0</v>
      </c>
      <c r="T18" s="97">
        <v>0</v>
      </c>
      <c r="U18" s="97">
        <v>0</v>
      </c>
      <c r="V18" s="97">
        <v>0</v>
      </c>
    </row>
    <row r="19" spans="2:22" ht="16.5" customHeight="1" x14ac:dyDescent="0.2">
      <c r="B19" s="44" t="s">
        <v>10</v>
      </c>
      <c r="C19" s="3">
        <f t="shared" si="1"/>
        <v>15</v>
      </c>
      <c r="D19" s="3">
        <f t="shared" si="1"/>
        <v>0</v>
      </c>
      <c r="E19" s="3">
        <f t="shared" si="1"/>
        <v>3</v>
      </c>
      <c r="F19" s="3">
        <f t="shared" si="1"/>
        <v>11</v>
      </c>
      <c r="G19" s="3">
        <f t="shared" si="1"/>
        <v>1</v>
      </c>
      <c r="H19" s="10">
        <v>15</v>
      </c>
      <c r="I19" s="97">
        <v>0</v>
      </c>
      <c r="J19" s="97">
        <v>3</v>
      </c>
      <c r="K19" s="97">
        <v>11</v>
      </c>
      <c r="L19" s="97">
        <v>1</v>
      </c>
      <c r="M19" s="97">
        <v>0</v>
      </c>
      <c r="N19" s="97">
        <v>0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97">
        <v>0</v>
      </c>
      <c r="U19" s="97">
        <v>0</v>
      </c>
      <c r="V19" s="97">
        <v>0</v>
      </c>
    </row>
    <row r="20" spans="2:22" ht="16.5" customHeight="1" x14ac:dyDescent="0.2">
      <c r="B20" s="44" t="s">
        <v>11</v>
      </c>
      <c r="C20" s="3">
        <f t="shared" si="1"/>
        <v>11</v>
      </c>
      <c r="D20" s="3">
        <f t="shared" si="1"/>
        <v>0</v>
      </c>
      <c r="E20" s="3">
        <f t="shared" si="1"/>
        <v>4</v>
      </c>
      <c r="F20" s="3">
        <f t="shared" si="1"/>
        <v>7</v>
      </c>
      <c r="G20" s="3">
        <f t="shared" si="1"/>
        <v>0</v>
      </c>
      <c r="H20" s="10">
        <v>11</v>
      </c>
      <c r="I20" s="97">
        <v>0</v>
      </c>
      <c r="J20" s="97">
        <v>4</v>
      </c>
      <c r="K20" s="97">
        <v>7</v>
      </c>
      <c r="L20" s="97">
        <v>0</v>
      </c>
      <c r="M20" s="97">
        <v>0</v>
      </c>
      <c r="N20" s="97">
        <v>0</v>
      </c>
      <c r="O20" s="97">
        <v>0</v>
      </c>
      <c r="P20" s="97">
        <v>0</v>
      </c>
      <c r="Q20" s="97">
        <v>0</v>
      </c>
      <c r="R20" s="97">
        <v>0</v>
      </c>
      <c r="S20" s="97">
        <v>0</v>
      </c>
      <c r="T20" s="97">
        <v>0</v>
      </c>
      <c r="U20" s="97">
        <v>0</v>
      </c>
      <c r="V20" s="97">
        <v>0</v>
      </c>
    </row>
    <row r="21" spans="2:22" ht="9" customHeight="1" x14ac:dyDescent="0.2">
      <c r="C21" s="8">
        <f t="shared" ref="C21:G21" si="2">H21+M21+R21</f>
        <v>0</v>
      </c>
      <c r="D21" s="14">
        <f t="shared" si="2"/>
        <v>0</v>
      </c>
      <c r="E21" s="14">
        <f t="shared" si="2"/>
        <v>0</v>
      </c>
      <c r="F21" s="14">
        <f t="shared" si="2"/>
        <v>0</v>
      </c>
      <c r="G21" s="14">
        <f t="shared" si="2"/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8">
        <v>0</v>
      </c>
      <c r="N21" s="14">
        <v>0</v>
      </c>
      <c r="O21" s="14">
        <v>0</v>
      </c>
      <c r="P21" s="14">
        <v>0</v>
      </c>
      <c r="Q21" s="14">
        <v>0</v>
      </c>
      <c r="R21" s="8">
        <v>0</v>
      </c>
      <c r="S21" s="14">
        <v>0</v>
      </c>
      <c r="T21" s="14">
        <v>0</v>
      </c>
      <c r="U21" s="8">
        <v>0</v>
      </c>
      <c r="V21" s="8">
        <v>0</v>
      </c>
    </row>
    <row r="22" spans="2:22" ht="3" customHeight="1" x14ac:dyDescent="0.2">
      <c r="B22" s="55"/>
      <c r="C22" s="65"/>
      <c r="D22" s="59"/>
      <c r="E22" s="59"/>
      <c r="F22" s="59"/>
      <c r="G22" s="59"/>
      <c r="H22" s="59"/>
      <c r="I22" s="59"/>
      <c r="J22" s="59"/>
      <c r="K22" s="59"/>
      <c r="L22" s="59"/>
      <c r="M22" s="65"/>
      <c r="N22" s="59"/>
      <c r="O22" s="59"/>
      <c r="P22" s="59"/>
      <c r="Q22" s="59"/>
      <c r="R22" s="65"/>
      <c r="S22" s="59"/>
      <c r="T22" s="59"/>
      <c r="U22" s="65"/>
      <c r="V22" s="65"/>
    </row>
    <row r="23" spans="2:22" ht="9" customHeight="1" x14ac:dyDescent="0.2">
      <c r="C23" s="8"/>
      <c r="D23" s="14"/>
      <c r="E23" s="8"/>
      <c r="F23" s="8"/>
      <c r="G23" s="8"/>
      <c r="H23" s="8"/>
      <c r="I23" s="8"/>
      <c r="J23" s="8"/>
      <c r="K23" s="8"/>
      <c r="L23" s="8"/>
      <c r="M23" s="8"/>
      <c r="N23" s="14"/>
      <c r="O23" s="14"/>
      <c r="P23" s="14"/>
      <c r="Q23" s="14"/>
      <c r="R23" s="8"/>
      <c r="S23" s="14"/>
      <c r="T23" s="14"/>
      <c r="U23" s="8"/>
      <c r="V23" s="8"/>
    </row>
    <row r="24" spans="2:22" ht="13.5" customHeight="1" x14ac:dyDescent="0.2">
      <c r="B24" s="130" t="s">
        <v>119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</row>
    <row r="25" spans="2:22" ht="13.5" customHeight="1" x14ac:dyDescent="0.2">
      <c r="B25" s="130" t="s">
        <v>122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</row>
    <row r="26" spans="2:22" ht="13.5" customHeight="1" x14ac:dyDescent="0.2">
      <c r="B26" s="130" t="s">
        <v>126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</row>
    <row r="27" spans="2:22" ht="13.5" customHeight="1" x14ac:dyDescent="0.2">
      <c r="B27" s="130" t="s">
        <v>120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</row>
    <row r="28" spans="2:22" ht="13.5" customHeight="1" x14ac:dyDescent="0.2"/>
    <row r="29" spans="2:22" ht="13.5" customHeight="1" x14ac:dyDescent="0.2"/>
    <row r="30" spans="2:22" ht="13.5" customHeight="1" x14ac:dyDescent="0.2">
      <c r="B30" s="43" t="s">
        <v>65</v>
      </c>
    </row>
  </sheetData>
  <mergeCells count="12">
    <mergeCell ref="B1:V1"/>
    <mergeCell ref="B3:V3"/>
    <mergeCell ref="B27:V27"/>
    <mergeCell ref="B24:V24"/>
    <mergeCell ref="B26:V26"/>
    <mergeCell ref="B5:V5"/>
    <mergeCell ref="B7:B8"/>
    <mergeCell ref="C7:G7"/>
    <mergeCell ref="M7:Q7"/>
    <mergeCell ref="R7:V7"/>
    <mergeCell ref="H7:L7"/>
    <mergeCell ref="B25:V25"/>
  </mergeCells>
  <phoneticPr fontId="0" type="noConversion"/>
  <hyperlinks>
    <hyperlink ref="B30" location="Indice!A1" display="Indice!A1" xr:uid="{00000000-0004-0000-0F00-000000000000}"/>
  </hyperlinks>
  <printOptions horizontalCentered="1"/>
  <pageMargins left="0.47244094488188981" right="0.47244094488188981" top="0.6692913385826772" bottom="0.6692913385826772" header="0" footer="0"/>
  <pageSetup paperSize="9" scale="84" orientation="landscape" verticalDpi="0" r:id="rId1"/>
  <headerFooter alignWithMargins="0"/>
  <ignoredErrors>
    <ignoredError sqref="H9:V9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V26"/>
  <sheetViews>
    <sheetView showGridLines="0" zoomScaleNormal="100" workbookViewId="0">
      <selection activeCell="B5" sqref="B5:G5"/>
    </sheetView>
  </sheetViews>
  <sheetFormatPr defaultRowHeight="11.25" x14ac:dyDescent="0.2"/>
  <cols>
    <col min="1" max="1" width="6.7109375" style="4" customWidth="1"/>
    <col min="2" max="2" width="20.7109375" style="4" customWidth="1"/>
    <col min="3" max="7" width="18.7109375" style="4" customWidth="1"/>
    <col min="8" max="8" width="6.7109375" style="4" customWidth="1"/>
    <col min="9" max="9" width="12.85546875" style="4" bestFit="1" customWidth="1"/>
    <col min="10" max="16384" width="9.140625" style="4"/>
  </cols>
  <sheetData>
    <row r="1" spans="2:22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40" t="s">
        <v>105</v>
      </c>
      <c r="C3" s="140"/>
      <c r="D3" s="140"/>
      <c r="E3" s="140"/>
      <c r="F3" s="140"/>
      <c r="G3" s="14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43" t="s">
        <v>166</v>
      </c>
      <c r="C5" s="143"/>
      <c r="D5" s="143"/>
      <c r="E5" s="143"/>
      <c r="F5" s="143"/>
      <c r="G5" s="143"/>
    </row>
    <row r="6" spans="2:22" ht="15" customHeight="1" x14ac:dyDescent="0.2">
      <c r="G6" s="15" t="s">
        <v>71</v>
      </c>
      <c r="I6" s="43" t="s">
        <v>65</v>
      </c>
    </row>
    <row r="7" spans="2:22" ht="21" customHeight="1" x14ac:dyDescent="0.2">
      <c r="B7" s="137"/>
      <c r="C7" s="135" t="s">
        <v>39</v>
      </c>
      <c r="D7" s="135"/>
      <c r="E7" s="135"/>
      <c r="F7" s="135"/>
      <c r="G7" s="138"/>
    </row>
    <row r="8" spans="2:22" s="7" customFormat="1" ht="21" customHeight="1" x14ac:dyDescent="0.2">
      <c r="B8" s="137"/>
      <c r="C8" s="53" t="s">
        <v>12</v>
      </c>
      <c r="D8" s="53" t="s">
        <v>33</v>
      </c>
      <c r="E8" s="62" t="s">
        <v>40</v>
      </c>
      <c r="F8" s="53" t="s">
        <v>41</v>
      </c>
      <c r="G8" s="60" t="s">
        <v>34</v>
      </c>
    </row>
    <row r="9" spans="2:22" s="7" customFormat="1" ht="21" customHeight="1" x14ac:dyDescent="0.2">
      <c r="B9" s="137"/>
      <c r="C9" s="135" t="s">
        <v>72</v>
      </c>
      <c r="D9" s="135"/>
      <c r="E9" s="135"/>
      <c r="F9" s="135"/>
      <c r="G9" s="138"/>
    </row>
    <row r="10" spans="2:22" s="7" customFormat="1" ht="21" customHeight="1" x14ac:dyDescent="0.2">
      <c r="B10" s="33" t="s">
        <v>113</v>
      </c>
      <c r="C10" s="99">
        <v>17</v>
      </c>
      <c r="D10" s="1">
        <v>16</v>
      </c>
      <c r="E10" s="1">
        <v>11</v>
      </c>
      <c r="F10" s="1" t="s">
        <v>140</v>
      </c>
      <c r="G10" s="1">
        <v>12</v>
      </c>
    </row>
    <row r="11" spans="2:22" ht="16.5" customHeight="1" x14ac:dyDescent="0.2">
      <c r="B11" s="44" t="s">
        <v>1</v>
      </c>
      <c r="C11" s="98">
        <v>18</v>
      </c>
      <c r="D11" s="2">
        <v>18</v>
      </c>
      <c r="E11" s="2" t="s">
        <v>140</v>
      </c>
      <c r="F11" s="2" t="s">
        <v>140</v>
      </c>
      <c r="G11" s="2" t="s">
        <v>140</v>
      </c>
    </row>
    <row r="12" spans="2:22" ht="16.5" customHeight="1" x14ac:dyDescent="0.2">
      <c r="B12" s="44" t="s">
        <v>2</v>
      </c>
      <c r="C12" s="98">
        <v>16</v>
      </c>
      <c r="D12" s="2">
        <v>16</v>
      </c>
      <c r="E12" s="2" t="s">
        <v>140</v>
      </c>
      <c r="F12" s="2" t="s">
        <v>140</v>
      </c>
      <c r="G12" s="2" t="s">
        <v>140</v>
      </c>
    </row>
    <row r="13" spans="2:22" ht="16.5" customHeight="1" x14ac:dyDescent="0.2">
      <c r="B13" s="44" t="s">
        <v>3</v>
      </c>
      <c r="C13" s="98">
        <v>13</v>
      </c>
      <c r="D13" s="2">
        <v>13</v>
      </c>
      <c r="E13" s="2">
        <v>12</v>
      </c>
      <c r="F13" s="2" t="s">
        <v>140</v>
      </c>
      <c r="G13" s="2" t="s">
        <v>140</v>
      </c>
    </row>
    <row r="14" spans="2:22" ht="16.5" customHeight="1" x14ac:dyDescent="0.2">
      <c r="B14" s="44" t="s">
        <v>4</v>
      </c>
      <c r="C14" s="98">
        <v>11</v>
      </c>
      <c r="D14" s="2">
        <v>14</v>
      </c>
      <c r="E14" s="2">
        <v>8</v>
      </c>
      <c r="F14" s="2" t="s">
        <v>140</v>
      </c>
      <c r="G14" s="2" t="s">
        <v>140</v>
      </c>
    </row>
    <row r="15" spans="2:22" ht="16.5" customHeight="1" x14ac:dyDescent="0.2">
      <c r="B15" s="44" t="s">
        <v>5</v>
      </c>
      <c r="C15" s="98">
        <v>19</v>
      </c>
      <c r="D15" s="2">
        <v>22</v>
      </c>
      <c r="E15" s="2">
        <v>14</v>
      </c>
      <c r="F15" s="2" t="s">
        <v>140</v>
      </c>
      <c r="G15" s="2" t="s">
        <v>140</v>
      </c>
    </row>
    <row r="16" spans="2:22" ht="16.5" customHeight="1" x14ac:dyDescent="0.2">
      <c r="B16" s="44" t="s">
        <v>6</v>
      </c>
      <c r="C16" s="87">
        <v>6</v>
      </c>
      <c r="D16" s="2">
        <v>6</v>
      </c>
      <c r="E16" s="2" t="s">
        <v>140</v>
      </c>
      <c r="F16" s="2" t="s">
        <v>140</v>
      </c>
      <c r="G16" s="2" t="s">
        <v>140</v>
      </c>
    </row>
    <row r="17" spans="2:7" ht="16.5" customHeight="1" x14ac:dyDescent="0.2">
      <c r="B17" s="44" t="s">
        <v>7</v>
      </c>
      <c r="C17" s="87">
        <v>26</v>
      </c>
      <c r="D17" s="2">
        <v>26</v>
      </c>
      <c r="E17" s="2" t="s">
        <v>140</v>
      </c>
      <c r="F17" s="2" t="s">
        <v>140</v>
      </c>
      <c r="G17" s="2" t="s">
        <v>140</v>
      </c>
    </row>
    <row r="18" spans="2:7" ht="16.5" customHeight="1" x14ac:dyDescent="0.2">
      <c r="B18" s="44" t="s">
        <v>8</v>
      </c>
      <c r="C18" s="98">
        <v>17</v>
      </c>
      <c r="D18" s="2">
        <v>19</v>
      </c>
      <c r="E18" s="2">
        <v>10</v>
      </c>
      <c r="F18" s="2" t="s">
        <v>140</v>
      </c>
      <c r="G18" s="2" t="s">
        <v>140</v>
      </c>
    </row>
    <row r="19" spans="2:7" ht="16.5" customHeight="1" x14ac:dyDescent="0.2">
      <c r="B19" s="44" t="s">
        <v>9</v>
      </c>
      <c r="C19" s="87">
        <v>12</v>
      </c>
      <c r="D19" s="2">
        <v>12</v>
      </c>
      <c r="E19" s="2" t="s">
        <v>140</v>
      </c>
      <c r="F19" s="2" t="s">
        <v>140</v>
      </c>
      <c r="G19" s="2">
        <v>12</v>
      </c>
    </row>
    <row r="20" spans="2:7" ht="16.5" customHeight="1" x14ac:dyDescent="0.2">
      <c r="B20" s="44" t="s">
        <v>10</v>
      </c>
      <c r="C20" s="98">
        <v>13</v>
      </c>
      <c r="D20" s="2">
        <v>13</v>
      </c>
      <c r="E20" s="2">
        <v>13</v>
      </c>
      <c r="F20" s="2" t="s">
        <v>140</v>
      </c>
      <c r="G20" s="2" t="s">
        <v>140</v>
      </c>
    </row>
    <row r="21" spans="2:7" ht="16.5" customHeight="1" x14ac:dyDescent="0.2">
      <c r="B21" s="44" t="s">
        <v>11</v>
      </c>
      <c r="C21" s="87">
        <v>17</v>
      </c>
      <c r="D21" s="2">
        <v>18</v>
      </c>
      <c r="E21" s="2">
        <v>10</v>
      </c>
      <c r="F21" s="2" t="s">
        <v>140</v>
      </c>
      <c r="G21" s="2" t="s">
        <v>140</v>
      </c>
    </row>
    <row r="22" spans="2:7" ht="9" customHeight="1" x14ac:dyDescent="0.2">
      <c r="B22" s="46"/>
      <c r="C22" s="46"/>
      <c r="D22" s="46"/>
      <c r="E22" s="46"/>
      <c r="F22" s="46"/>
      <c r="G22" s="46"/>
    </row>
    <row r="23" spans="2:7" ht="3" customHeight="1" x14ac:dyDescent="0.2">
      <c r="B23" s="66"/>
      <c r="C23" s="66"/>
      <c r="D23" s="66"/>
      <c r="E23" s="66"/>
      <c r="F23" s="66"/>
      <c r="G23" s="66"/>
    </row>
    <row r="24" spans="2:7" ht="9" customHeight="1" x14ac:dyDescent="0.2"/>
    <row r="25" spans="2:7" ht="13.5" customHeight="1" x14ac:dyDescent="0.2">
      <c r="B25" s="130" t="s">
        <v>111</v>
      </c>
      <c r="C25" s="130"/>
      <c r="D25" s="130"/>
      <c r="E25" s="130"/>
      <c r="F25" s="130"/>
      <c r="G25" s="130"/>
    </row>
    <row r="26" spans="2:7" ht="13.5" customHeight="1" x14ac:dyDescent="0.2">
      <c r="B26" s="130" t="s">
        <v>127</v>
      </c>
      <c r="C26" s="130"/>
      <c r="D26" s="130"/>
      <c r="E26" s="130"/>
      <c r="F26" s="130"/>
      <c r="G26" s="130"/>
    </row>
  </sheetData>
  <mergeCells count="8">
    <mergeCell ref="B1:G1"/>
    <mergeCell ref="B3:G3"/>
    <mergeCell ref="B26:G26"/>
    <mergeCell ref="B25:G25"/>
    <mergeCell ref="B5:G5"/>
    <mergeCell ref="B7:B9"/>
    <mergeCell ref="C7:G7"/>
    <mergeCell ref="C9:G9"/>
  </mergeCells>
  <phoneticPr fontId="0" type="noConversion"/>
  <hyperlinks>
    <hyperlink ref="I6" location="Indice!A1" display="Indice!A1" xr:uid="{00000000-0004-0000-10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V27"/>
  <sheetViews>
    <sheetView showGridLines="0" zoomScaleNormal="100" workbookViewId="0">
      <selection activeCell="B5" sqref="B5:F5"/>
    </sheetView>
  </sheetViews>
  <sheetFormatPr defaultRowHeight="11.25" x14ac:dyDescent="0.2"/>
  <cols>
    <col min="1" max="1" width="6.7109375" style="4" customWidth="1"/>
    <col min="2" max="2" width="20.7109375" style="4" customWidth="1"/>
    <col min="3" max="6" width="22.7109375" style="4" customWidth="1"/>
    <col min="7" max="7" width="6.7109375" style="4" customWidth="1"/>
    <col min="8" max="8" width="12.85546875" style="4" bestFit="1" customWidth="1"/>
    <col min="9" max="16384" width="9.140625" style="4"/>
  </cols>
  <sheetData>
    <row r="1" spans="2:22" s="49" customFormat="1" ht="15" customHeight="1" x14ac:dyDescent="0.2">
      <c r="B1" s="140" t="s">
        <v>104</v>
      </c>
      <c r="C1" s="140"/>
      <c r="D1" s="140"/>
      <c r="E1" s="140"/>
      <c r="F1" s="14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40" t="s">
        <v>105</v>
      </c>
      <c r="C3" s="140"/>
      <c r="D3" s="140"/>
      <c r="E3" s="140"/>
      <c r="F3" s="14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43" t="s">
        <v>167</v>
      </c>
      <c r="C5" s="143"/>
      <c r="D5" s="143"/>
      <c r="E5" s="143"/>
      <c r="F5" s="143"/>
    </row>
    <row r="6" spans="2:22" ht="15" customHeight="1" x14ac:dyDescent="0.2">
      <c r="F6" s="15" t="s">
        <v>71</v>
      </c>
      <c r="H6" s="43" t="s">
        <v>65</v>
      </c>
    </row>
    <row r="7" spans="2:22" ht="21" customHeight="1" x14ac:dyDescent="0.2">
      <c r="B7" s="137"/>
      <c r="C7" s="135" t="s">
        <v>39</v>
      </c>
      <c r="D7" s="135"/>
      <c r="E7" s="135"/>
      <c r="F7" s="138"/>
    </row>
    <row r="8" spans="2:22" s="7" customFormat="1" ht="39.75" customHeight="1" x14ac:dyDescent="0.2">
      <c r="B8" s="137"/>
      <c r="C8" s="62" t="s">
        <v>69</v>
      </c>
      <c r="D8" s="62" t="s">
        <v>68</v>
      </c>
      <c r="E8" s="62" t="s">
        <v>70</v>
      </c>
      <c r="F8" s="60" t="s">
        <v>42</v>
      </c>
    </row>
    <row r="9" spans="2:22" s="7" customFormat="1" ht="21" customHeight="1" x14ac:dyDescent="0.2">
      <c r="B9" s="137"/>
      <c r="C9" s="135" t="s">
        <v>72</v>
      </c>
      <c r="D9" s="135"/>
      <c r="E9" s="135"/>
      <c r="F9" s="138"/>
    </row>
    <row r="10" spans="2:22" s="7" customFormat="1" ht="21" customHeight="1" x14ac:dyDescent="0.2">
      <c r="B10" s="33" t="s">
        <v>113</v>
      </c>
      <c r="C10" s="92">
        <v>15</v>
      </c>
      <c r="D10" s="92">
        <v>11</v>
      </c>
      <c r="E10" s="92">
        <v>18</v>
      </c>
      <c r="F10" s="92">
        <v>12</v>
      </c>
    </row>
    <row r="11" spans="2:22" ht="16.5" customHeight="1" x14ac:dyDescent="0.2">
      <c r="B11" s="44" t="s">
        <v>1</v>
      </c>
      <c r="C11" s="98">
        <v>18</v>
      </c>
      <c r="D11" s="98" t="s">
        <v>140</v>
      </c>
      <c r="E11" s="98" t="s">
        <v>140</v>
      </c>
      <c r="F11" s="98" t="s">
        <v>140</v>
      </c>
    </row>
    <row r="12" spans="2:22" ht="16.5" customHeight="1" x14ac:dyDescent="0.2">
      <c r="B12" s="44" t="s">
        <v>2</v>
      </c>
      <c r="C12" s="98">
        <v>15</v>
      </c>
      <c r="D12" s="98" t="s">
        <v>140</v>
      </c>
      <c r="E12" s="98">
        <v>29</v>
      </c>
      <c r="F12" s="98" t="s">
        <v>140</v>
      </c>
    </row>
    <row r="13" spans="2:22" ht="16.5" customHeight="1" x14ac:dyDescent="0.2">
      <c r="B13" s="44" t="s">
        <v>3</v>
      </c>
      <c r="C13" s="98">
        <v>13</v>
      </c>
      <c r="D13" s="98">
        <v>9</v>
      </c>
      <c r="E13" s="98">
        <v>13</v>
      </c>
      <c r="F13" s="98">
        <v>18</v>
      </c>
    </row>
    <row r="14" spans="2:22" ht="16.5" customHeight="1" x14ac:dyDescent="0.2">
      <c r="B14" s="44" t="s">
        <v>4</v>
      </c>
      <c r="C14" s="98">
        <v>14</v>
      </c>
      <c r="D14" s="98">
        <v>10</v>
      </c>
      <c r="E14" s="98">
        <v>1</v>
      </c>
      <c r="F14" s="98">
        <v>5</v>
      </c>
    </row>
    <row r="15" spans="2:22" ht="16.5" customHeight="1" x14ac:dyDescent="0.2">
      <c r="B15" s="44" t="s">
        <v>5</v>
      </c>
      <c r="C15" s="98">
        <v>19</v>
      </c>
      <c r="D15" s="98">
        <v>18</v>
      </c>
      <c r="E15" s="98" t="s">
        <v>140</v>
      </c>
      <c r="F15" s="98">
        <v>16</v>
      </c>
    </row>
    <row r="16" spans="2:22" ht="16.5" customHeight="1" x14ac:dyDescent="0.2">
      <c r="B16" s="44" t="s">
        <v>6</v>
      </c>
      <c r="C16" s="98" t="s">
        <v>140</v>
      </c>
      <c r="D16" s="98" t="s">
        <v>140</v>
      </c>
      <c r="E16" s="98" t="s">
        <v>140</v>
      </c>
      <c r="F16" s="98">
        <v>6</v>
      </c>
    </row>
    <row r="17" spans="2:7" ht="16.5" customHeight="1" x14ac:dyDescent="0.2">
      <c r="B17" s="44" t="s">
        <v>7</v>
      </c>
      <c r="C17" s="98">
        <v>26</v>
      </c>
      <c r="D17" s="98" t="s">
        <v>140</v>
      </c>
      <c r="E17" s="98" t="s">
        <v>140</v>
      </c>
      <c r="F17" s="98" t="s">
        <v>140</v>
      </c>
    </row>
    <row r="18" spans="2:7" ht="16.5" customHeight="1" x14ac:dyDescent="0.2">
      <c r="B18" s="44" t="s">
        <v>8</v>
      </c>
      <c r="C18" s="98">
        <v>17</v>
      </c>
      <c r="D18" s="98">
        <v>15</v>
      </c>
      <c r="E18" s="98">
        <v>21</v>
      </c>
      <c r="F18" s="98">
        <v>19</v>
      </c>
    </row>
    <row r="19" spans="2:7" ht="16.5" customHeight="1" x14ac:dyDescent="0.2">
      <c r="B19" s="44" t="s">
        <v>9</v>
      </c>
      <c r="C19" s="98">
        <v>12</v>
      </c>
      <c r="D19" s="98" t="s">
        <v>140</v>
      </c>
      <c r="E19" s="98" t="s">
        <v>140</v>
      </c>
      <c r="F19" s="98">
        <v>12</v>
      </c>
    </row>
    <row r="20" spans="2:7" ht="16.5" customHeight="1" x14ac:dyDescent="0.2">
      <c r="B20" s="44" t="s">
        <v>10</v>
      </c>
      <c r="C20" s="98">
        <v>14</v>
      </c>
      <c r="D20" s="98" t="s">
        <v>140</v>
      </c>
      <c r="E20" s="98" t="s">
        <v>140</v>
      </c>
      <c r="F20" s="98">
        <v>10</v>
      </c>
    </row>
    <row r="21" spans="2:7" ht="16.5" customHeight="1" x14ac:dyDescent="0.2">
      <c r="B21" s="44" t="s">
        <v>11</v>
      </c>
      <c r="C21" s="98">
        <v>18</v>
      </c>
      <c r="D21" s="98" t="s">
        <v>140</v>
      </c>
      <c r="E21" s="98" t="s">
        <v>140</v>
      </c>
      <c r="F21" s="98" t="s">
        <v>140</v>
      </c>
    </row>
    <row r="22" spans="2:7" ht="9" customHeight="1" x14ac:dyDescent="0.2">
      <c r="B22" s="46"/>
      <c r="C22" s="74"/>
      <c r="D22" s="74"/>
      <c r="E22" s="74"/>
      <c r="F22" s="74"/>
    </row>
    <row r="23" spans="2:7" ht="3" customHeight="1" x14ac:dyDescent="0.2">
      <c r="B23" s="66"/>
      <c r="C23" s="66"/>
      <c r="D23" s="66"/>
      <c r="E23" s="66"/>
      <c r="F23" s="66"/>
    </row>
    <row r="24" spans="2:7" ht="9" customHeight="1" x14ac:dyDescent="0.2"/>
    <row r="25" spans="2:7" ht="13.5" customHeight="1" x14ac:dyDescent="0.2">
      <c r="B25" s="130" t="s">
        <v>119</v>
      </c>
      <c r="C25" s="130"/>
      <c r="D25" s="130"/>
      <c r="E25" s="130"/>
      <c r="F25" s="130"/>
      <c r="G25" s="36"/>
    </row>
    <row r="26" spans="2:7" ht="13.5" customHeight="1" x14ac:dyDescent="0.2">
      <c r="B26" s="130" t="s">
        <v>127</v>
      </c>
      <c r="C26" s="130"/>
      <c r="D26" s="130"/>
      <c r="E26" s="130"/>
      <c r="F26" s="130"/>
      <c r="G26" s="36"/>
    </row>
    <row r="27" spans="2:7" x14ac:dyDescent="0.2">
      <c r="C27" s="18"/>
      <c r="D27" s="18"/>
      <c r="E27" s="18"/>
      <c r="F27" s="18"/>
    </row>
  </sheetData>
  <mergeCells count="8">
    <mergeCell ref="B26:F26"/>
    <mergeCell ref="B1:F1"/>
    <mergeCell ref="B3:F3"/>
    <mergeCell ref="B25:F25"/>
    <mergeCell ref="B5:F5"/>
    <mergeCell ref="B7:B9"/>
    <mergeCell ref="C7:F7"/>
    <mergeCell ref="C9:F9"/>
  </mergeCells>
  <phoneticPr fontId="0" type="noConversion"/>
  <hyperlinks>
    <hyperlink ref="H6" location="Indice!A1" display="Indice!A1" xr:uid="{00000000-0004-0000-1100-000000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V26"/>
  <sheetViews>
    <sheetView showGridLines="0" zoomScaleNormal="100" workbookViewId="0">
      <selection activeCell="B5" sqref="B5:H5"/>
    </sheetView>
  </sheetViews>
  <sheetFormatPr defaultRowHeight="11.25" x14ac:dyDescent="0.2"/>
  <cols>
    <col min="1" max="1" width="6.7109375" style="4" customWidth="1"/>
    <col min="2" max="2" width="20.7109375" style="4" customWidth="1"/>
    <col min="3" max="8" width="16.7109375" style="4" customWidth="1"/>
    <col min="9" max="9" width="6.7109375" style="4" customWidth="1"/>
    <col min="10" max="10" width="12.85546875" style="4" bestFit="1" customWidth="1"/>
    <col min="11" max="16384" width="9.140625" style="4"/>
  </cols>
  <sheetData>
    <row r="1" spans="2:22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40" t="s">
        <v>105</v>
      </c>
      <c r="C3" s="140"/>
      <c r="D3" s="140"/>
      <c r="E3" s="140"/>
      <c r="F3" s="140"/>
      <c r="G3" s="140"/>
      <c r="H3" s="14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25.5" customHeight="1" x14ac:dyDescent="0.2">
      <c r="B5" s="143" t="s">
        <v>199</v>
      </c>
      <c r="C5" s="143"/>
      <c r="D5" s="143"/>
      <c r="E5" s="143"/>
      <c r="F5" s="143"/>
      <c r="G5" s="143"/>
      <c r="H5" s="143"/>
    </row>
    <row r="6" spans="2:22" ht="15" customHeight="1" x14ac:dyDescent="0.2">
      <c r="H6" s="15" t="s">
        <v>71</v>
      </c>
      <c r="J6" s="43" t="s">
        <v>65</v>
      </c>
    </row>
    <row r="7" spans="2:22" ht="21" customHeight="1" x14ac:dyDescent="0.2">
      <c r="B7" s="137"/>
      <c r="C7" s="135" t="s">
        <v>39</v>
      </c>
      <c r="D7" s="135"/>
      <c r="E7" s="135"/>
      <c r="F7" s="135"/>
      <c r="G7" s="135"/>
      <c r="H7" s="138"/>
    </row>
    <row r="8" spans="2:22" s="7" customFormat="1" ht="21" customHeight="1" x14ac:dyDescent="0.2">
      <c r="B8" s="137"/>
      <c r="C8" s="53" t="s">
        <v>73</v>
      </c>
      <c r="D8" s="53" t="s">
        <v>74</v>
      </c>
      <c r="E8" s="53" t="s">
        <v>43</v>
      </c>
      <c r="F8" s="53" t="s">
        <v>44</v>
      </c>
      <c r="G8" s="53" t="s">
        <v>45</v>
      </c>
      <c r="H8" s="54" t="s">
        <v>46</v>
      </c>
    </row>
    <row r="9" spans="2:22" s="7" customFormat="1" ht="21" customHeight="1" x14ac:dyDescent="0.2">
      <c r="B9" s="137"/>
      <c r="C9" s="135" t="s">
        <v>72</v>
      </c>
      <c r="D9" s="135"/>
      <c r="E9" s="135"/>
      <c r="F9" s="135"/>
      <c r="G9" s="135"/>
      <c r="H9" s="138"/>
    </row>
    <row r="10" spans="2:22" s="7" customFormat="1" ht="21" customHeight="1" x14ac:dyDescent="0.2">
      <c r="B10" s="33" t="s">
        <v>113</v>
      </c>
      <c r="C10" s="99">
        <v>16</v>
      </c>
      <c r="D10" s="99">
        <v>9</v>
      </c>
      <c r="E10" s="91">
        <v>19</v>
      </c>
      <c r="F10" s="91">
        <v>24</v>
      </c>
      <c r="G10" s="91" t="s">
        <v>140</v>
      </c>
      <c r="H10" s="91">
        <v>25</v>
      </c>
    </row>
    <row r="11" spans="2:22" ht="16.5" customHeight="1" x14ac:dyDescent="0.2">
      <c r="B11" s="44" t="s">
        <v>1</v>
      </c>
      <c r="C11" s="87">
        <v>18</v>
      </c>
      <c r="D11" s="98" t="s">
        <v>140</v>
      </c>
      <c r="E11" s="98" t="s">
        <v>140</v>
      </c>
      <c r="F11" s="98" t="s">
        <v>140</v>
      </c>
      <c r="G11" s="98" t="s">
        <v>140</v>
      </c>
      <c r="H11" s="98" t="s">
        <v>140</v>
      </c>
    </row>
    <row r="12" spans="2:22" ht="16.5" customHeight="1" x14ac:dyDescent="0.2">
      <c r="B12" s="44" t="s">
        <v>2</v>
      </c>
      <c r="C12" s="98">
        <v>15</v>
      </c>
      <c r="D12" s="98" t="s">
        <v>140</v>
      </c>
      <c r="E12" s="98">
        <v>35</v>
      </c>
      <c r="F12" s="98">
        <v>24</v>
      </c>
      <c r="G12" s="98" t="s">
        <v>140</v>
      </c>
      <c r="H12" s="98">
        <v>24</v>
      </c>
    </row>
    <row r="13" spans="2:22" ht="16.5" customHeight="1" x14ac:dyDescent="0.2">
      <c r="B13" s="44" t="s">
        <v>3</v>
      </c>
      <c r="C13" s="98">
        <v>13</v>
      </c>
      <c r="D13" s="98">
        <v>6</v>
      </c>
      <c r="E13" s="98">
        <v>11</v>
      </c>
      <c r="F13" s="98" t="s">
        <v>140</v>
      </c>
      <c r="G13" s="98" t="s">
        <v>140</v>
      </c>
      <c r="H13" s="98">
        <v>26</v>
      </c>
    </row>
    <row r="14" spans="2:22" ht="16.5" customHeight="1" x14ac:dyDescent="0.2">
      <c r="B14" s="44" t="s">
        <v>4</v>
      </c>
      <c r="C14" s="98">
        <v>16</v>
      </c>
      <c r="D14" s="98">
        <v>12</v>
      </c>
      <c r="E14" s="98" t="s">
        <v>140</v>
      </c>
      <c r="F14" s="98" t="s">
        <v>140</v>
      </c>
      <c r="G14" s="98" t="s">
        <v>140</v>
      </c>
      <c r="H14" s="98" t="s">
        <v>140</v>
      </c>
    </row>
    <row r="15" spans="2:22" ht="16.5" customHeight="1" x14ac:dyDescent="0.2">
      <c r="B15" s="44" t="s">
        <v>5</v>
      </c>
      <c r="C15" s="10">
        <v>24</v>
      </c>
      <c r="D15" s="98">
        <v>15</v>
      </c>
      <c r="E15" s="98" t="s">
        <v>140</v>
      </c>
      <c r="F15" s="98" t="s">
        <v>140</v>
      </c>
      <c r="G15" s="98" t="s">
        <v>140</v>
      </c>
      <c r="H15" s="98" t="s">
        <v>140</v>
      </c>
    </row>
    <row r="16" spans="2:22" ht="16.5" customHeight="1" x14ac:dyDescent="0.2">
      <c r="B16" s="44" t="s">
        <v>6</v>
      </c>
      <c r="C16" s="98" t="s">
        <v>140</v>
      </c>
      <c r="D16" s="98" t="s">
        <v>140</v>
      </c>
      <c r="E16" s="98" t="s">
        <v>140</v>
      </c>
      <c r="F16" s="98" t="s">
        <v>140</v>
      </c>
      <c r="G16" s="98" t="s">
        <v>140</v>
      </c>
      <c r="H16" s="98" t="s">
        <v>140</v>
      </c>
    </row>
    <row r="17" spans="2:8" ht="16.5" customHeight="1" x14ac:dyDescent="0.2">
      <c r="B17" s="44" t="s">
        <v>7</v>
      </c>
      <c r="C17" s="98">
        <v>26</v>
      </c>
      <c r="D17" s="98" t="s">
        <v>140</v>
      </c>
      <c r="E17" s="98" t="s">
        <v>140</v>
      </c>
      <c r="F17" s="98" t="s">
        <v>140</v>
      </c>
      <c r="G17" s="98" t="s">
        <v>140</v>
      </c>
      <c r="H17" s="98" t="s">
        <v>140</v>
      </c>
    </row>
    <row r="18" spans="2:8" ht="16.5" customHeight="1" x14ac:dyDescent="0.2">
      <c r="B18" s="44" t="s">
        <v>8</v>
      </c>
      <c r="C18" s="98">
        <v>18</v>
      </c>
      <c r="D18" s="10">
        <v>18</v>
      </c>
      <c r="E18" s="98">
        <v>18</v>
      </c>
      <c r="F18" s="98" t="s">
        <v>140</v>
      </c>
      <c r="G18" s="98" t="s">
        <v>140</v>
      </c>
      <c r="H18" s="98" t="s">
        <v>140</v>
      </c>
    </row>
    <row r="19" spans="2:8" ht="16.5" customHeight="1" x14ac:dyDescent="0.2">
      <c r="B19" s="44" t="s">
        <v>9</v>
      </c>
      <c r="C19" s="98">
        <v>12</v>
      </c>
      <c r="D19" s="98" t="s">
        <v>140</v>
      </c>
      <c r="E19" s="98" t="s">
        <v>140</v>
      </c>
      <c r="F19" s="98" t="s">
        <v>140</v>
      </c>
      <c r="G19" s="98" t="s">
        <v>140</v>
      </c>
      <c r="H19" s="98" t="s">
        <v>140</v>
      </c>
    </row>
    <row r="20" spans="2:8" ht="16.5" customHeight="1" x14ac:dyDescent="0.2">
      <c r="B20" s="44" t="s">
        <v>10</v>
      </c>
      <c r="C20" s="98">
        <v>15</v>
      </c>
      <c r="D20" s="98" t="s">
        <v>140</v>
      </c>
      <c r="E20" s="98" t="s">
        <v>140</v>
      </c>
      <c r="F20" s="98" t="s">
        <v>140</v>
      </c>
      <c r="G20" s="98" t="s">
        <v>140</v>
      </c>
      <c r="H20" s="98" t="s">
        <v>140</v>
      </c>
    </row>
    <row r="21" spans="2:8" ht="16.5" customHeight="1" x14ac:dyDescent="0.2">
      <c r="B21" s="44" t="s">
        <v>11</v>
      </c>
      <c r="C21" s="98">
        <v>21</v>
      </c>
      <c r="D21" s="98" t="s">
        <v>140</v>
      </c>
      <c r="E21" s="98" t="s">
        <v>140</v>
      </c>
      <c r="F21" s="98" t="s">
        <v>140</v>
      </c>
      <c r="G21" s="98" t="s">
        <v>140</v>
      </c>
      <c r="H21" s="98" t="s">
        <v>140</v>
      </c>
    </row>
    <row r="22" spans="2:8" ht="9" customHeight="1" x14ac:dyDescent="0.2">
      <c r="B22" s="46"/>
      <c r="C22" s="46"/>
      <c r="D22" s="46"/>
      <c r="E22" s="46"/>
      <c r="F22" s="47"/>
      <c r="G22" s="7"/>
      <c r="H22" s="7"/>
    </row>
    <row r="23" spans="2:8" ht="3" customHeight="1" x14ac:dyDescent="0.2">
      <c r="B23" s="66"/>
      <c r="C23" s="66"/>
      <c r="D23" s="66"/>
      <c r="E23" s="66"/>
      <c r="F23" s="67"/>
      <c r="G23" s="68"/>
      <c r="H23" s="68"/>
    </row>
    <row r="24" spans="2:8" ht="9" customHeight="1" x14ac:dyDescent="0.2"/>
    <row r="25" spans="2:8" ht="13.5" customHeight="1" x14ac:dyDescent="0.2">
      <c r="B25" s="130" t="s">
        <v>111</v>
      </c>
      <c r="C25" s="130"/>
      <c r="D25" s="130"/>
      <c r="E25" s="130"/>
      <c r="F25" s="130"/>
      <c r="G25" s="130"/>
      <c r="H25" s="130"/>
    </row>
    <row r="26" spans="2:8" ht="13.5" customHeight="1" x14ac:dyDescent="0.2">
      <c r="B26" s="130" t="s">
        <v>128</v>
      </c>
      <c r="C26" s="130"/>
      <c r="D26" s="130"/>
      <c r="E26" s="130"/>
      <c r="F26" s="130"/>
      <c r="G26" s="130"/>
      <c r="H26" s="36"/>
    </row>
  </sheetData>
  <mergeCells count="8">
    <mergeCell ref="B1:H1"/>
    <mergeCell ref="B3:H3"/>
    <mergeCell ref="B26:G26"/>
    <mergeCell ref="B25:H25"/>
    <mergeCell ref="B5:H5"/>
    <mergeCell ref="B7:B9"/>
    <mergeCell ref="C7:H7"/>
    <mergeCell ref="C9:H9"/>
  </mergeCells>
  <phoneticPr fontId="0" type="noConversion"/>
  <hyperlinks>
    <hyperlink ref="J6" location="Indice!A1" display="Indice!A1" xr:uid="{00000000-0004-0000-12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V25"/>
  <sheetViews>
    <sheetView showGridLines="0" zoomScaleNormal="100" workbookViewId="0">
      <selection activeCell="B5" sqref="B5:P5"/>
    </sheetView>
  </sheetViews>
  <sheetFormatPr defaultRowHeight="11.25" x14ac:dyDescent="0.2"/>
  <cols>
    <col min="1" max="1" width="6.7109375" style="4" customWidth="1"/>
    <col min="2" max="2" width="16.7109375" style="4" customWidth="1"/>
    <col min="3" max="3" width="6.7109375" style="4" customWidth="1"/>
    <col min="4" max="4" width="10.7109375" style="4" customWidth="1"/>
    <col min="5" max="5" width="6.7109375" style="4" customWidth="1"/>
    <col min="6" max="6" width="10.7109375" style="4" customWidth="1"/>
    <col min="7" max="7" width="6.7109375" style="4" customWidth="1"/>
    <col min="8" max="8" width="10.7109375" style="4" customWidth="1"/>
    <col min="9" max="9" width="6.7109375" style="4" customWidth="1"/>
    <col min="10" max="10" width="10.7109375" style="4" customWidth="1"/>
    <col min="11" max="11" width="6.7109375" style="4" customWidth="1"/>
    <col min="12" max="12" width="10.7109375" style="4" customWidth="1"/>
    <col min="13" max="13" width="6.7109375" style="4" customWidth="1"/>
    <col min="14" max="14" width="10.7109375" style="4" customWidth="1"/>
    <col min="15" max="15" width="6.7109375" style="4" customWidth="1"/>
    <col min="16" max="16" width="10.7109375" style="4" customWidth="1"/>
    <col min="17" max="17" width="6.7109375" style="4" customWidth="1"/>
    <col min="18" max="18" width="12.85546875" style="4" bestFit="1" customWidth="1"/>
    <col min="19" max="16384" width="9.140625" style="4"/>
  </cols>
  <sheetData>
    <row r="1" spans="2:22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40" t="s">
        <v>106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41" t="s">
        <v>179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2:22" ht="15" customHeight="1" x14ac:dyDescent="0.2">
      <c r="P6" s="15" t="s">
        <v>66</v>
      </c>
      <c r="R6" s="43" t="s">
        <v>65</v>
      </c>
    </row>
    <row r="7" spans="2:22" ht="21.75" customHeight="1" x14ac:dyDescent="0.2">
      <c r="B7" s="137"/>
      <c r="C7" s="138">
        <v>2017</v>
      </c>
      <c r="D7" s="139"/>
      <c r="E7" s="138">
        <v>2018</v>
      </c>
      <c r="F7" s="139"/>
      <c r="G7" s="138">
        <v>2019</v>
      </c>
      <c r="H7" s="139"/>
      <c r="I7" s="138">
        <v>2020</v>
      </c>
      <c r="J7" s="139"/>
      <c r="K7" s="138">
        <v>2021</v>
      </c>
      <c r="L7" s="139"/>
      <c r="M7" s="135">
        <v>2022</v>
      </c>
      <c r="N7" s="138"/>
      <c r="O7" s="135">
        <v>2023</v>
      </c>
      <c r="P7" s="138"/>
    </row>
    <row r="8" spans="2:22" s="7" customFormat="1" ht="17.25" customHeight="1" x14ac:dyDescent="0.2">
      <c r="B8" s="137"/>
      <c r="C8" s="135" t="s">
        <v>12</v>
      </c>
      <c r="D8" s="142" t="s">
        <v>47</v>
      </c>
      <c r="E8" s="135" t="s">
        <v>12</v>
      </c>
      <c r="F8" s="142" t="s">
        <v>47</v>
      </c>
      <c r="G8" s="135" t="s">
        <v>12</v>
      </c>
      <c r="H8" s="142" t="s">
        <v>47</v>
      </c>
      <c r="I8" s="135" t="s">
        <v>12</v>
      </c>
      <c r="J8" s="142" t="s">
        <v>47</v>
      </c>
      <c r="K8" s="135" t="s">
        <v>12</v>
      </c>
      <c r="L8" s="142" t="s">
        <v>47</v>
      </c>
      <c r="M8" s="135" t="s">
        <v>12</v>
      </c>
      <c r="N8" s="142" t="s">
        <v>47</v>
      </c>
      <c r="O8" s="135" t="s">
        <v>12</v>
      </c>
      <c r="P8" s="136" t="s">
        <v>47</v>
      </c>
    </row>
    <row r="9" spans="2:22" s="7" customFormat="1" ht="39" customHeight="1" x14ac:dyDescent="0.2">
      <c r="B9" s="137"/>
      <c r="C9" s="135"/>
      <c r="D9" s="142"/>
      <c r="E9" s="135"/>
      <c r="F9" s="142"/>
      <c r="G9" s="135"/>
      <c r="H9" s="142"/>
      <c r="I9" s="135"/>
      <c r="J9" s="142"/>
      <c r="K9" s="135"/>
      <c r="L9" s="142"/>
      <c r="M9" s="135"/>
      <c r="N9" s="142"/>
      <c r="O9" s="135"/>
      <c r="P9" s="136"/>
    </row>
    <row r="10" spans="2:22" s="7" customFormat="1" ht="21" customHeight="1" x14ac:dyDescent="0.2">
      <c r="B10" s="33" t="s">
        <v>113</v>
      </c>
      <c r="C10" s="39">
        <f t="shared" ref="C10:P10" si="0">SUM(C11:C21)</f>
        <v>251</v>
      </c>
      <c r="D10" s="13">
        <f t="shared" si="0"/>
        <v>129</v>
      </c>
      <c r="E10" s="39">
        <f t="shared" si="0"/>
        <v>355</v>
      </c>
      <c r="F10" s="13">
        <f t="shared" si="0"/>
        <v>194</v>
      </c>
      <c r="G10" s="39">
        <f t="shared" si="0"/>
        <v>389</v>
      </c>
      <c r="H10" s="13">
        <f t="shared" si="0"/>
        <v>218</v>
      </c>
      <c r="I10" s="39">
        <f t="shared" si="0"/>
        <v>457</v>
      </c>
      <c r="J10" s="13">
        <f t="shared" si="0"/>
        <v>242</v>
      </c>
      <c r="K10" s="39">
        <f t="shared" si="0"/>
        <v>485</v>
      </c>
      <c r="L10" s="13">
        <f t="shared" si="0"/>
        <v>293</v>
      </c>
      <c r="M10" s="39">
        <f t="shared" si="0"/>
        <v>510</v>
      </c>
      <c r="N10" s="13">
        <f t="shared" si="0"/>
        <v>324</v>
      </c>
      <c r="O10" s="39">
        <f t="shared" si="0"/>
        <v>510</v>
      </c>
      <c r="P10" s="13">
        <f t="shared" si="0"/>
        <v>310</v>
      </c>
    </row>
    <row r="11" spans="2:22" ht="16.5" customHeight="1" x14ac:dyDescent="0.2">
      <c r="B11" s="44" t="s">
        <v>1</v>
      </c>
      <c r="C11" s="4">
        <v>31</v>
      </c>
      <c r="D11" s="4">
        <v>28</v>
      </c>
      <c r="E11" s="4">
        <v>49</v>
      </c>
      <c r="F11" s="4">
        <v>46</v>
      </c>
      <c r="G11" s="4">
        <v>48</v>
      </c>
      <c r="H11" s="4">
        <v>44</v>
      </c>
      <c r="I11" s="4">
        <v>44</v>
      </c>
      <c r="J11" s="4">
        <v>42</v>
      </c>
      <c r="K11" s="4">
        <v>47</v>
      </c>
      <c r="L11" s="4">
        <v>47</v>
      </c>
      <c r="M11" s="4">
        <v>54</v>
      </c>
      <c r="N11" s="4">
        <v>54</v>
      </c>
      <c r="O11" s="4">
        <v>49</v>
      </c>
      <c r="P11" s="4">
        <v>49</v>
      </c>
    </row>
    <row r="12" spans="2:22" ht="16.5" customHeight="1" x14ac:dyDescent="0.2">
      <c r="B12" s="44" t="s">
        <v>2</v>
      </c>
      <c r="C12" s="4">
        <v>18</v>
      </c>
      <c r="D12" s="4">
        <v>13</v>
      </c>
      <c r="E12" s="4">
        <v>26</v>
      </c>
      <c r="F12" s="4">
        <v>18</v>
      </c>
      <c r="G12" s="4">
        <v>20</v>
      </c>
      <c r="H12" s="4">
        <v>13</v>
      </c>
      <c r="I12" s="4">
        <v>38</v>
      </c>
      <c r="J12" s="4">
        <v>27</v>
      </c>
      <c r="K12" s="4">
        <v>32</v>
      </c>
      <c r="L12" s="4">
        <v>31</v>
      </c>
      <c r="M12" s="4">
        <v>25</v>
      </c>
      <c r="N12" s="4">
        <v>25</v>
      </c>
      <c r="O12" s="4">
        <v>54</v>
      </c>
      <c r="P12" s="4">
        <v>46</v>
      </c>
    </row>
    <row r="13" spans="2:22" ht="16.5" customHeight="1" x14ac:dyDescent="0.2">
      <c r="B13" s="44" t="s">
        <v>3</v>
      </c>
      <c r="C13" s="4">
        <v>91</v>
      </c>
      <c r="D13" s="4">
        <v>39</v>
      </c>
      <c r="E13" s="4">
        <v>118</v>
      </c>
      <c r="F13" s="4">
        <v>49</v>
      </c>
      <c r="G13" s="4">
        <v>150</v>
      </c>
      <c r="H13" s="4">
        <v>66</v>
      </c>
      <c r="I13" s="4">
        <v>145</v>
      </c>
      <c r="J13" s="4">
        <v>69</v>
      </c>
      <c r="K13" s="4">
        <v>170</v>
      </c>
      <c r="L13" s="4">
        <v>84</v>
      </c>
      <c r="M13" s="4">
        <v>205</v>
      </c>
      <c r="N13" s="4">
        <v>100</v>
      </c>
      <c r="O13" s="4">
        <v>193</v>
      </c>
      <c r="P13" s="4">
        <v>94</v>
      </c>
    </row>
    <row r="14" spans="2:22" ht="16.5" customHeight="1" x14ac:dyDescent="0.2">
      <c r="B14" s="44" t="s">
        <v>4</v>
      </c>
      <c r="C14" s="4">
        <v>15</v>
      </c>
      <c r="D14" s="4">
        <v>5</v>
      </c>
      <c r="E14" s="4">
        <v>18</v>
      </c>
      <c r="F14" s="4">
        <v>7</v>
      </c>
      <c r="G14" s="4">
        <v>26</v>
      </c>
      <c r="H14" s="4">
        <v>10</v>
      </c>
      <c r="I14" s="4">
        <v>35</v>
      </c>
      <c r="J14" s="4">
        <v>15</v>
      </c>
      <c r="K14" s="4">
        <v>44</v>
      </c>
      <c r="L14" s="4">
        <v>22</v>
      </c>
      <c r="M14" s="4">
        <v>39</v>
      </c>
      <c r="N14" s="4">
        <v>22</v>
      </c>
      <c r="O14" s="4">
        <v>45</v>
      </c>
      <c r="P14" s="4">
        <v>17</v>
      </c>
    </row>
    <row r="15" spans="2:22" ht="16.5" customHeight="1" x14ac:dyDescent="0.2">
      <c r="B15" s="44" t="s">
        <v>5</v>
      </c>
      <c r="C15" s="4">
        <v>34</v>
      </c>
      <c r="D15" s="4">
        <v>9</v>
      </c>
      <c r="E15" s="4">
        <v>42</v>
      </c>
      <c r="F15" s="4">
        <v>16</v>
      </c>
      <c r="G15" s="4">
        <v>43</v>
      </c>
      <c r="H15" s="4">
        <v>20</v>
      </c>
      <c r="I15" s="4">
        <v>54</v>
      </c>
      <c r="J15" s="4">
        <v>21</v>
      </c>
      <c r="K15" s="4">
        <v>56</v>
      </c>
      <c r="L15" s="4">
        <v>27</v>
      </c>
      <c r="M15" s="4">
        <v>38</v>
      </c>
      <c r="N15" s="4">
        <v>19</v>
      </c>
      <c r="O15" s="4">
        <v>43</v>
      </c>
      <c r="P15" s="4">
        <v>23</v>
      </c>
    </row>
    <row r="16" spans="2:22" ht="16.5" customHeight="1" x14ac:dyDescent="0.2">
      <c r="B16" s="44" t="s">
        <v>6</v>
      </c>
      <c r="C16" s="4">
        <v>3</v>
      </c>
      <c r="D16" s="4">
        <v>3</v>
      </c>
      <c r="E16" s="4">
        <v>3</v>
      </c>
      <c r="F16" s="4">
        <v>1</v>
      </c>
      <c r="G16" s="4">
        <v>3</v>
      </c>
      <c r="H16" s="4">
        <v>3</v>
      </c>
      <c r="I16" s="4">
        <v>1</v>
      </c>
      <c r="J16" s="4">
        <v>1</v>
      </c>
      <c r="K16" s="4">
        <v>2</v>
      </c>
      <c r="L16" s="4">
        <v>2</v>
      </c>
      <c r="M16" s="4">
        <v>2</v>
      </c>
      <c r="N16" s="4">
        <v>2</v>
      </c>
      <c r="O16" s="4">
        <v>8</v>
      </c>
      <c r="P16" s="4">
        <v>2</v>
      </c>
    </row>
    <row r="17" spans="2:16" ht="16.5" customHeight="1" x14ac:dyDescent="0.2">
      <c r="B17" s="44" t="s">
        <v>7</v>
      </c>
      <c r="C17" s="4">
        <v>11</v>
      </c>
      <c r="D17" s="4">
        <v>11</v>
      </c>
      <c r="E17" s="4">
        <v>16</v>
      </c>
      <c r="F17" s="4">
        <v>15</v>
      </c>
      <c r="G17" s="4">
        <v>13</v>
      </c>
      <c r="H17" s="4">
        <v>11</v>
      </c>
      <c r="I17" s="4">
        <v>10</v>
      </c>
      <c r="J17" s="4">
        <v>9</v>
      </c>
      <c r="K17" s="4">
        <v>0</v>
      </c>
      <c r="L17" s="4">
        <v>0</v>
      </c>
      <c r="M17" s="4">
        <v>10</v>
      </c>
      <c r="N17" s="4">
        <v>9</v>
      </c>
      <c r="O17" s="4">
        <v>6</v>
      </c>
      <c r="P17" s="4">
        <v>4</v>
      </c>
    </row>
    <row r="18" spans="2:16" ht="16.5" customHeight="1" x14ac:dyDescent="0.2">
      <c r="B18" s="44" t="s">
        <v>8</v>
      </c>
      <c r="C18" s="4">
        <v>26</v>
      </c>
      <c r="D18" s="4">
        <v>14</v>
      </c>
      <c r="E18" s="4">
        <v>44</v>
      </c>
      <c r="F18" s="4">
        <v>31</v>
      </c>
      <c r="G18" s="4">
        <v>46</v>
      </c>
      <c r="H18" s="4">
        <v>27</v>
      </c>
      <c r="I18" s="4">
        <v>62</v>
      </c>
      <c r="J18" s="4">
        <v>27</v>
      </c>
      <c r="K18" s="4">
        <v>66</v>
      </c>
      <c r="L18" s="4">
        <v>41</v>
      </c>
      <c r="M18" s="4">
        <v>71</v>
      </c>
      <c r="N18" s="4">
        <v>52</v>
      </c>
      <c r="O18" s="4">
        <v>63</v>
      </c>
      <c r="P18" s="4">
        <v>39</v>
      </c>
    </row>
    <row r="19" spans="2:16" ht="16.5" customHeight="1" x14ac:dyDescent="0.2">
      <c r="B19" s="44" t="s">
        <v>9</v>
      </c>
      <c r="C19" s="4">
        <v>1</v>
      </c>
      <c r="D19" s="4">
        <v>0</v>
      </c>
      <c r="E19" s="4">
        <v>3</v>
      </c>
      <c r="F19" s="4">
        <v>3</v>
      </c>
      <c r="G19" s="4">
        <v>8</v>
      </c>
      <c r="H19" s="4">
        <v>7</v>
      </c>
      <c r="I19" s="4">
        <v>5</v>
      </c>
      <c r="J19" s="4">
        <v>4</v>
      </c>
      <c r="K19" s="4">
        <v>6</v>
      </c>
      <c r="L19" s="4">
        <v>6</v>
      </c>
      <c r="M19" s="4">
        <v>9</v>
      </c>
      <c r="N19" s="4">
        <v>7</v>
      </c>
      <c r="O19" s="4">
        <v>10</v>
      </c>
      <c r="P19" s="4">
        <v>9</v>
      </c>
    </row>
    <row r="20" spans="2:16" ht="16.5" customHeight="1" x14ac:dyDescent="0.2">
      <c r="B20" s="44" t="s">
        <v>10</v>
      </c>
      <c r="C20" s="4">
        <v>14</v>
      </c>
      <c r="D20" s="4">
        <v>4</v>
      </c>
      <c r="E20" s="4">
        <v>22</v>
      </c>
      <c r="F20" s="4">
        <v>0</v>
      </c>
      <c r="G20" s="4">
        <v>14</v>
      </c>
      <c r="H20" s="4">
        <v>4</v>
      </c>
      <c r="I20" s="4">
        <v>58</v>
      </c>
      <c r="J20" s="4">
        <v>23</v>
      </c>
      <c r="K20" s="4">
        <v>45</v>
      </c>
      <c r="L20" s="4">
        <v>21</v>
      </c>
      <c r="M20" s="4">
        <v>39</v>
      </c>
      <c r="N20" s="4">
        <v>22</v>
      </c>
      <c r="O20" s="4">
        <v>25</v>
      </c>
      <c r="P20" s="4">
        <v>17</v>
      </c>
    </row>
    <row r="21" spans="2:16" ht="16.5" customHeight="1" x14ac:dyDescent="0.2">
      <c r="B21" s="44" t="s">
        <v>11</v>
      </c>
      <c r="C21" s="4">
        <v>7</v>
      </c>
      <c r="D21" s="4">
        <v>3</v>
      </c>
      <c r="E21" s="4">
        <v>14</v>
      </c>
      <c r="F21" s="4">
        <v>8</v>
      </c>
      <c r="G21" s="4">
        <v>18</v>
      </c>
      <c r="H21" s="4">
        <v>13</v>
      </c>
      <c r="I21" s="4">
        <v>5</v>
      </c>
      <c r="J21" s="4">
        <v>4</v>
      </c>
      <c r="K21" s="4">
        <v>17</v>
      </c>
      <c r="L21" s="4">
        <v>12</v>
      </c>
      <c r="M21" s="4">
        <v>18</v>
      </c>
      <c r="N21" s="4">
        <v>12</v>
      </c>
      <c r="O21" s="4">
        <v>14</v>
      </c>
      <c r="P21" s="4">
        <v>10</v>
      </c>
    </row>
    <row r="22" spans="2:16" ht="9" customHeight="1" x14ac:dyDescent="0.2"/>
    <row r="23" spans="2:16" ht="3" customHeight="1" x14ac:dyDescent="0.2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2:16" ht="9" customHeight="1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2:16" ht="13.5" customHeight="1" x14ac:dyDescent="0.2">
      <c r="B25" s="130" t="s">
        <v>129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</row>
  </sheetData>
  <mergeCells count="26">
    <mergeCell ref="B1:P1"/>
    <mergeCell ref="B3:P3"/>
    <mergeCell ref="B5:P5"/>
    <mergeCell ref="B7:B9"/>
    <mergeCell ref="P8:P9"/>
    <mergeCell ref="K8:K9"/>
    <mergeCell ref="M7:N7"/>
    <mergeCell ref="O7:P7"/>
    <mergeCell ref="E8:E9"/>
    <mergeCell ref="J8:J9"/>
    <mergeCell ref="D8:D9"/>
    <mergeCell ref="C7:D7"/>
    <mergeCell ref="E7:F7"/>
    <mergeCell ref="G7:H7"/>
    <mergeCell ref="I7:J7"/>
    <mergeCell ref="K7:L7"/>
    <mergeCell ref="B25:P25"/>
    <mergeCell ref="L8:L9"/>
    <mergeCell ref="M8:M9"/>
    <mergeCell ref="N8:N9"/>
    <mergeCell ref="O8:O9"/>
    <mergeCell ref="C8:C9"/>
    <mergeCell ref="F8:F9"/>
    <mergeCell ref="G8:G9"/>
    <mergeCell ref="H8:H9"/>
    <mergeCell ref="I8:I9"/>
  </mergeCells>
  <phoneticPr fontId="0" type="noConversion"/>
  <hyperlinks>
    <hyperlink ref="R6" location="Indice!A1" display="Indice!A1" xr:uid="{00000000-0004-0000-13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V26"/>
  <sheetViews>
    <sheetView showGridLines="0" zoomScaleNormal="100" workbookViewId="0">
      <selection activeCell="B5" sqref="B5:P5"/>
    </sheetView>
  </sheetViews>
  <sheetFormatPr defaultRowHeight="11.25" x14ac:dyDescent="0.2"/>
  <cols>
    <col min="1" max="1" width="6.7109375" style="4" customWidth="1"/>
    <col min="2" max="2" width="16.7109375" style="4" customWidth="1"/>
    <col min="3" max="3" width="6.7109375" style="4" customWidth="1"/>
    <col min="4" max="4" width="10.7109375" style="4" customWidth="1"/>
    <col min="5" max="5" width="6.7109375" style="4" customWidth="1"/>
    <col min="6" max="6" width="10.7109375" style="4" customWidth="1"/>
    <col min="7" max="7" width="6.7109375" style="4" customWidth="1"/>
    <col min="8" max="8" width="10.7109375" style="4" customWidth="1"/>
    <col min="9" max="9" width="6.7109375" style="4" customWidth="1"/>
    <col min="10" max="10" width="10.7109375" style="4" customWidth="1"/>
    <col min="11" max="11" width="6.7109375" style="4" customWidth="1"/>
    <col min="12" max="12" width="10.7109375" style="4" customWidth="1"/>
    <col min="13" max="13" width="6.7109375" style="4" customWidth="1"/>
    <col min="14" max="14" width="10.7109375" style="4" customWidth="1"/>
    <col min="15" max="15" width="6.7109375" style="4" customWidth="1"/>
    <col min="16" max="16" width="10.7109375" style="4" customWidth="1"/>
    <col min="17" max="17" width="6.7109375" style="4" customWidth="1"/>
    <col min="18" max="18" width="12.85546875" style="4" bestFit="1" customWidth="1"/>
    <col min="19" max="16384" width="9.140625" style="4"/>
  </cols>
  <sheetData>
    <row r="1" spans="2:22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40" t="s">
        <v>106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41" t="s">
        <v>180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2:22" ht="15" customHeight="1" x14ac:dyDescent="0.2">
      <c r="P6" s="15" t="s">
        <v>66</v>
      </c>
      <c r="R6" s="43" t="s">
        <v>65</v>
      </c>
    </row>
    <row r="7" spans="2:22" ht="21" customHeight="1" x14ac:dyDescent="0.2">
      <c r="B7" s="137"/>
      <c r="C7" s="138">
        <v>2017</v>
      </c>
      <c r="D7" s="139"/>
      <c r="E7" s="138">
        <v>2018</v>
      </c>
      <c r="F7" s="139"/>
      <c r="G7" s="138">
        <v>2019</v>
      </c>
      <c r="H7" s="139"/>
      <c r="I7" s="138">
        <v>2020</v>
      </c>
      <c r="J7" s="139"/>
      <c r="K7" s="138">
        <v>2021</v>
      </c>
      <c r="L7" s="139"/>
      <c r="M7" s="135">
        <v>2022</v>
      </c>
      <c r="N7" s="138"/>
      <c r="O7" s="135">
        <v>2023</v>
      </c>
      <c r="P7" s="138"/>
    </row>
    <row r="8" spans="2:22" s="7" customFormat="1" ht="17.25" customHeight="1" x14ac:dyDescent="0.2">
      <c r="B8" s="137"/>
      <c r="C8" s="135" t="s">
        <v>12</v>
      </c>
      <c r="D8" s="142" t="s">
        <v>47</v>
      </c>
      <c r="E8" s="135" t="s">
        <v>12</v>
      </c>
      <c r="F8" s="142" t="s">
        <v>47</v>
      </c>
      <c r="G8" s="135" t="s">
        <v>12</v>
      </c>
      <c r="H8" s="142" t="s">
        <v>47</v>
      </c>
      <c r="I8" s="135" t="s">
        <v>12</v>
      </c>
      <c r="J8" s="142" t="s">
        <v>47</v>
      </c>
      <c r="K8" s="135" t="s">
        <v>12</v>
      </c>
      <c r="L8" s="142" t="s">
        <v>47</v>
      </c>
      <c r="M8" s="135" t="s">
        <v>12</v>
      </c>
      <c r="N8" s="142" t="s">
        <v>47</v>
      </c>
      <c r="O8" s="135" t="s">
        <v>12</v>
      </c>
      <c r="P8" s="136" t="s">
        <v>47</v>
      </c>
    </row>
    <row r="9" spans="2:22" s="7" customFormat="1" ht="39" customHeight="1" x14ac:dyDescent="0.2">
      <c r="B9" s="137"/>
      <c r="C9" s="135"/>
      <c r="D9" s="142"/>
      <c r="E9" s="135"/>
      <c r="F9" s="142"/>
      <c r="G9" s="135"/>
      <c r="H9" s="142"/>
      <c r="I9" s="135"/>
      <c r="J9" s="142"/>
      <c r="K9" s="135"/>
      <c r="L9" s="142"/>
      <c r="M9" s="135"/>
      <c r="N9" s="142"/>
      <c r="O9" s="135"/>
      <c r="P9" s="136"/>
    </row>
    <row r="10" spans="2:22" s="7" customFormat="1" ht="21" customHeight="1" x14ac:dyDescent="0.2">
      <c r="B10" s="33" t="s">
        <v>113</v>
      </c>
      <c r="C10" s="16">
        <f t="shared" ref="C10:P10" si="0">SUM(C11:C21)</f>
        <v>480</v>
      </c>
      <c r="D10" s="16">
        <f t="shared" si="0"/>
        <v>353</v>
      </c>
      <c r="E10" s="16">
        <f t="shared" si="0"/>
        <v>493</v>
      </c>
      <c r="F10" s="16">
        <f t="shared" si="0"/>
        <v>328</v>
      </c>
      <c r="G10" s="16">
        <f t="shared" si="0"/>
        <v>575</v>
      </c>
      <c r="H10" s="16">
        <f t="shared" si="0"/>
        <v>374</v>
      </c>
      <c r="I10" s="16">
        <f t="shared" si="0"/>
        <v>712</v>
      </c>
      <c r="J10" s="16">
        <f t="shared" si="0"/>
        <v>502</v>
      </c>
      <c r="K10" s="16">
        <f t="shared" si="0"/>
        <v>1115</v>
      </c>
      <c r="L10" s="16">
        <f t="shared" si="0"/>
        <v>839</v>
      </c>
      <c r="M10" s="16">
        <f t="shared" si="0"/>
        <v>868</v>
      </c>
      <c r="N10" s="16">
        <f t="shared" si="0"/>
        <v>679</v>
      </c>
      <c r="O10" s="16">
        <f t="shared" si="0"/>
        <v>1311</v>
      </c>
      <c r="P10" s="16">
        <f t="shared" si="0"/>
        <v>1106</v>
      </c>
    </row>
    <row r="11" spans="2:22" ht="16.5" customHeight="1" x14ac:dyDescent="0.2">
      <c r="B11" s="44" t="s">
        <v>1</v>
      </c>
      <c r="C11" s="3">
        <v>35</v>
      </c>
      <c r="D11" s="3">
        <v>32</v>
      </c>
      <c r="E11" s="3">
        <v>53</v>
      </c>
      <c r="F11" s="3">
        <v>50</v>
      </c>
      <c r="G11" s="3">
        <v>51</v>
      </c>
      <c r="H11" s="3">
        <v>46</v>
      </c>
      <c r="I11" s="3">
        <v>46</v>
      </c>
      <c r="J11" s="3">
        <v>44</v>
      </c>
      <c r="K11" s="3">
        <v>48</v>
      </c>
      <c r="L11" s="3">
        <v>48</v>
      </c>
      <c r="M11" s="3">
        <v>55</v>
      </c>
      <c r="N11" s="3">
        <v>55</v>
      </c>
      <c r="O11" s="3">
        <v>52</v>
      </c>
      <c r="P11" s="3">
        <v>52</v>
      </c>
    </row>
    <row r="12" spans="2:22" ht="16.5" customHeight="1" x14ac:dyDescent="0.2">
      <c r="B12" s="44" t="s">
        <v>2</v>
      </c>
      <c r="C12" s="3">
        <v>17</v>
      </c>
      <c r="D12" s="3">
        <v>13</v>
      </c>
      <c r="E12" s="3">
        <v>30</v>
      </c>
      <c r="F12" s="3">
        <v>28</v>
      </c>
      <c r="G12" s="3">
        <v>25</v>
      </c>
      <c r="H12" s="3">
        <v>21</v>
      </c>
      <c r="I12" s="3">
        <v>104</v>
      </c>
      <c r="J12" s="3">
        <v>93</v>
      </c>
      <c r="K12" s="3">
        <v>196</v>
      </c>
      <c r="L12" s="3">
        <v>195</v>
      </c>
      <c r="M12" s="3">
        <v>68</v>
      </c>
      <c r="N12" s="3">
        <v>68</v>
      </c>
      <c r="O12" s="3">
        <v>257</v>
      </c>
      <c r="P12" s="3">
        <v>257</v>
      </c>
    </row>
    <row r="13" spans="2:22" ht="16.5" customHeight="1" x14ac:dyDescent="0.2">
      <c r="B13" s="44" t="s">
        <v>3</v>
      </c>
      <c r="C13" s="3">
        <v>276</v>
      </c>
      <c r="D13" s="3">
        <v>201</v>
      </c>
      <c r="E13" s="3">
        <v>267</v>
      </c>
      <c r="F13" s="3">
        <v>162</v>
      </c>
      <c r="G13" s="3">
        <v>284</v>
      </c>
      <c r="H13" s="3">
        <v>137</v>
      </c>
      <c r="I13" s="3">
        <v>354</v>
      </c>
      <c r="J13" s="3">
        <v>235</v>
      </c>
      <c r="K13" s="3">
        <v>610</v>
      </c>
      <c r="L13" s="3">
        <v>392</v>
      </c>
      <c r="M13" s="3">
        <v>486</v>
      </c>
      <c r="N13" s="3">
        <v>355</v>
      </c>
      <c r="O13" s="3">
        <v>658</v>
      </c>
      <c r="P13" s="3">
        <v>512</v>
      </c>
    </row>
    <row r="14" spans="2:22" ht="16.5" customHeight="1" x14ac:dyDescent="0.2">
      <c r="B14" s="44" t="s">
        <v>4</v>
      </c>
      <c r="C14" s="3">
        <v>9</v>
      </c>
      <c r="D14" s="3">
        <v>5</v>
      </c>
      <c r="E14" s="3">
        <v>11</v>
      </c>
      <c r="F14" s="3">
        <v>8</v>
      </c>
      <c r="G14" s="3">
        <v>16</v>
      </c>
      <c r="H14" s="3">
        <v>10</v>
      </c>
      <c r="I14" s="3">
        <v>29</v>
      </c>
      <c r="J14" s="3">
        <v>15</v>
      </c>
      <c r="K14" s="3">
        <v>33</v>
      </c>
      <c r="L14" s="3">
        <v>22</v>
      </c>
      <c r="M14" s="3">
        <v>38</v>
      </c>
      <c r="N14" s="3">
        <v>25</v>
      </c>
      <c r="O14" s="3">
        <v>50</v>
      </c>
      <c r="P14" s="3">
        <v>32</v>
      </c>
    </row>
    <row r="15" spans="2:22" ht="16.5" customHeight="1" x14ac:dyDescent="0.2">
      <c r="B15" s="44" t="s">
        <v>5</v>
      </c>
      <c r="C15" s="3">
        <v>31</v>
      </c>
      <c r="D15" s="3">
        <v>9</v>
      </c>
      <c r="E15" s="3">
        <v>37</v>
      </c>
      <c r="F15" s="3">
        <v>17</v>
      </c>
      <c r="G15" s="3">
        <v>49</v>
      </c>
      <c r="H15" s="3">
        <v>26</v>
      </c>
      <c r="I15" s="3">
        <v>37</v>
      </c>
      <c r="J15" s="3">
        <v>21</v>
      </c>
      <c r="K15" s="3">
        <v>51</v>
      </c>
      <c r="L15" s="3">
        <v>30</v>
      </c>
      <c r="M15" s="3">
        <v>38</v>
      </c>
      <c r="N15" s="3">
        <v>19</v>
      </c>
      <c r="O15" s="3">
        <v>72</v>
      </c>
      <c r="P15" s="3">
        <v>53</v>
      </c>
    </row>
    <row r="16" spans="2:22" ht="16.5" customHeight="1" x14ac:dyDescent="0.2">
      <c r="B16" s="44" t="s">
        <v>6</v>
      </c>
      <c r="C16" s="3">
        <v>3</v>
      </c>
      <c r="D16" s="3">
        <v>3</v>
      </c>
      <c r="E16" s="3">
        <v>3</v>
      </c>
      <c r="F16" s="3">
        <v>1</v>
      </c>
      <c r="G16" s="3">
        <v>7</v>
      </c>
      <c r="H16" s="3">
        <v>7</v>
      </c>
      <c r="I16" s="3">
        <v>1</v>
      </c>
      <c r="J16" s="3">
        <v>1</v>
      </c>
      <c r="K16" s="3">
        <v>2</v>
      </c>
      <c r="L16" s="3">
        <v>2</v>
      </c>
      <c r="M16" s="3">
        <v>2</v>
      </c>
      <c r="N16" s="3">
        <v>2</v>
      </c>
      <c r="O16" s="3">
        <v>3</v>
      </c>
      <c r="P16" s="3">
        <v>3</v>
      </c>
    </row>
    <row r="17" spans="2:16" ht="16.5" customHeight="1" x14ac:dyDescent="0.2">
      <c r="B17" s="44" t="s">
        <v>7</v>
      </c>
      <c r="C17" s="3">
        <v>11</v>
      </c>
      <c r="D17" s="3">
        <v>11</v>
      </c>
      <c r="E17" s="3">
        <v>15</v>
      </c>
      <c r="F17" s="3">
        <v>15</v>
      </c>
      <c r="G17" s="3">
        <v>12</v>
      </c>
      <c r="H17" s="3">
        <v>11</v>
      </c>
      <c r="I17" s="3">
        <v>9</v>
      </c>
      <c r="J17" s="3">
        <v>9</v>
      </c>
      <c r="K17" s="3">
        <v>0</v>
      </c>
      <c r="L17" s="3">
        <v>0</v>
      </c>
      <c r="M17" s="3">
        <v>10</v>
      </c>
      <c r="N17" s="3">
        <v>10</v>
      </c>
      <c r="O17" s="3">
        <v>5</v>
      </c>
      <c r="P17" s="3">
        <v>4</v>
      </c>
    </row>
    <row r="18" spans="2:16" ht="16.5" customHeight="1" x14ac:dyDescent="0.2">
      <c r="B18" s="44" t="s">
        <v>8</v>
      </c>
      <c r="C18" s="3">
        <v>80</v>
      </c>
      <c r="D18" s="3">
        <v>71</v>
      </c>
      <c r="E18" s="3">
        <v>46</v>
      </c>
      <c r="F18" s="3">
        <v>34</v>
      </c>
      <c r="G18" s="3">
        <v>103</v>
      </c>
      <c r="H18" s="3">
        <v>92</v>
      </c>
      <c r="I18" s="3">
        <v>81</v>
      </c>
      <c r="J18" s="3">
        <v>50</v>
      </c>
      <c r="K18" s="3">
        <v>130</v>
      </c>
      <c r="L18" s="3">
        <v>111</v>
      </c>
      <c r="M18" s="3">
        <v>88</v>
      </c>
      <c r="N18" s="3">
        <v>75</v>
      </c>
      <c r="O18" s="3">
        <v>142</v>
      </c>
      <c r="P18" s="3">
        <v>124</v>
      </c>
    </row>
    <row r="19" spans="2:16" ht="16.5" customHeight="1" x14ac:dyDescent="0.2">
      <c r="B19" s="44" t="s">
        <v>9</v>
      </c>
      <c r="C19" s="3">
        <v>1</v>
      </c>
      <c r="D19" s="3">
        <v>0</v>
      </c>
      <c r="E19" s="3">
        <v>3</v>
      </c>
      <c r="F19" s="3">
        <v>3</v>
      </c>
      <c r="G19" s="3">
        <v>7</v>
      </c>
      <c r="H19" s="3">
        <v>7</v>
      </c>
      <c r="I19" s="3">
        <v>5</v>
      </c>
      <c r="J19" s="3">
        <v>5</v>
      </c>
      <c r="K19" s="3">
        <v>6</v>
      </c>
      <c r="L19" s="3">
        <v>6</v>
      </c>
      <c r="M19" s="3">
        <v>9</v>
      </c>
      <c r="N19" s="3">
        <v>7</v>
      </c>
      <c r="O19" s="3">
        <v>11</v>
      </c>
      <c r="P19" s="3">
        <v>11</v>
      </c>
    </row>
    <row r="20" spans="2:16" ht="16.5" customHeight="1" x14ac:dyDescent="0.2">
      <c r="B20" s="44" t="s">
        <v>10</v>
      </c>
      <c r="C20" s="3">
        <v>9</v>
      </c>
      <c r="D20" s="3">
        <v>4</v>
      </c>
      <c r="E20" s="3">
        <v>14</v>
      </c>
      <c r="F20" s="3">
        <v>0</v>
      </c>
      <c r="G20" s="3">
        <v>7</v>
      </c>
      <c r="H20" s="3">
        <v>4</v>
      </c>
      <c r="I20" s="3">
        <v>40</v>
      </c>
      <c r="J20" s="3">
        <v>24</v>
      </c>
      <c r="K20" s="3">
        <v>26</v>
      </c>
      <c r="L20" s="3">
        <v>21</v>
      </c>
      <c r="M20" s="3">
        <v>28</v>
      </c>
      <c r="N20" s="3">
        <v>22</v>
      </c>
      <c r="O20" s="3">
        <v>37</v>
      </c>
      <c r="P20" s="3">
        <v>35</v>
      </c>
    </row>
    <row r="21" spans="2:16" ht="16.5" customHeight="1" x14ac:dyDescent="0.2">
      <c r="B21" s="44" t="s">
        <v>11</v>
      </c>
      <c r="C21" s="3">
        <v>8</v>
      </c>
      <c r="D21" s="3">
        <v>4</v>
      </c>
      <c r="E21" s="3">
        <v>14</v>
      </c>
      <c r="F21" s="3">
        <v>10</v>
      </c>
      <c r="G21" s="3">
        <v>14</v>
      </c>
      <c r="H21" s="3">
        <v>13</v>
      </c>
      <c r="I21" s="3">
        <v>6</v>
      </c>
      <c r="J21" s="3">
        <v>5</v>
      </c>
      <c r="K21" s="3">
        <v>13</v>
      </c>
      <c r="L21" s="3">
        <v>12</v>
      </c>
      <c r="M21" s="3">
        <v>46</v>
      </c>
      <c r="N21" s="3">
        <v>41</v>
      </c>
      <c r="O21" s="3">
        <v>24</v>
      </c>
      <c r="P21" s="3">
        <v>23</v>
      </c>
    </row>
    <row r="22" spans="2:16" ht="9" customHeight="1" x14ac:dyDescent="0.2"/>
    <row r="23" spans="2:16" ht="3" customHeight="1" x14ac:dyDescent="0.2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2:16" ht="9" customHeight="1" x14ac:dyDescent="0.2"/>
    <row r="25" spans="2:16" ht="13.5" customHeight="1" x14ac:dyDescent="0.2">
      <c r="B25" s="130" t="s">
        <v>129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</row>
    <row r="26" spans="2:16" x14ac:dyDescent="0.2"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</sheetData>
  <mergeCells count="26">
    <mergeCell ref="B1:P1"/>
    <mergeCell ref="B3:P3"/>
    <mergeCell ref="B5:P5"/>
    <mergeCell ref="B7:B9"/>
    <mergeCell ref="P8:P9"/>
    <mergeCell ref="K8:K9"/>
    <mergeCell ref="M7:N7"/>
    <mergeCell ref="O7:P7"/>
    <mergeCell ref="E8:E9"/>
    <mergeCell ref="J8:J9"/>
    <mergeCell ref="D8:D9"/>
    <mergeCell ref="C7:D7"/>
    <mergeCell ref="E7:F7"/>
    <mergeCell ref="G7:H7"/>
    <mergeCell ref="I7:J7"/>
    <mergeCell ref="K7:L7"/>
    <mergeCell ref="B25:P25"/>
    <mergeCell ref="L8:L9"/>
    <mergeCell ref="M8:M9"/>
    <mergeCell ref="N8:N9"/>
    <mergeCell ref="O8:O9"/>
    <mergeCell ref="C8:C9"/>
    <mergeCell ref="F8:F9"/>
    <mergeCell ref="G8:G9"/>
    <mergeCell ref="H8:H9"/>
    <mergeCell ref="I8:I9"/>
  </mergeCells>
  <phoneticPr fontId="0" type="noConversion"/>
  <conditionalFormatting sqref="B25">
    <cfRule type="cellIs" dxfId="23" priority="1" stopIfTrue="1" operator="equal">
      <formula>1</formula>
    </cfRule>
    <cfRule type="cellIs" dxfId="22" priority="2" stopIfTrue="1" operator="equal">
      <formula>2</formula>
    </cfRule>
  </conditionalFormatting>
  <hyperlinks>
    <hyperlink ref="R6" location="Indice!A1" display="Indice!A1" xr:uid="{00000000-0004-0000-14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V26"/>
  <sheetViews>
    <sheetView showGridLines="0" zoomScaleNormal="100" workbookViewId="0">
      <selection activeCell="B5" sqref="B5:G5"/>
    </sheetView>
  </sheetViews>
  <sheetFormatPr defaultRowHeight="11.25" x14ac:dyDescent="0.2"/>
  <cols>
    <col min="1" max="1" width="6.7109375" style="4" customWidth="1"/>
    <col min="2" max="2" width="20.7109375" style="4" customWidth="1"/>
    <col min="3" max="7" width="18.7109375" style="4" customWidth="1"/>
    <col min="8" max="8" width="6.7109375" style="4" customWidth="1"/>
    <col min="9" max="9" width="12.85546875" style="4" bestFit="1" customWidth="1"/>
    <col min="10" max="16384" width="9.140625" style="4"/>
  </cols>
  <sheetData>
    <row r="1" spans="2:22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40" t="s">
        <v>106</v>
      </c>
      <c r="C3" s="140"/>
      <c r="D3" s="140"/>
      <c r="E3" s="140"/>
      <c r="F3" s="140"/>
      <c r="G3" s="14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43" t="s">
        <v>181</v>
      </c>
      <c r="C5" s="143"/>
      <c r="D5" s="143"/>
      <c r="E5" s="143"/>
      <c r="F5" s="143"/>
      <c r="G5" s="143"/>
    </row>
    <row r="6" spans="2:22" ht="15" customHeight="1" x14ac:dyDescent="0.2">
      <c r="G6" s="15"/>
      <c r="I6" s="43" t="s">
        <v>65</v>
      </c>
    </row>
    <row r="7" spans="2:22" ht="21" customHeight="1" x14ac:dyDescent="0.2">
      <c r="B7" s="137"/>
      <c r="C7" s="135" t="s">
        <v>48</v>
      </c>
      <c r="D7" s="135"/>
      <c r="E7" s="135"/>
      <c r="F7" s="135"/>
      <c r="G7" s="138"/>
    </row>
    <row r="8" spans="2:22" s="7" customFormat="1" ht="18.75" customHeight="1" x14ac:dyDescent="0.2">
      <c r="B8" s="137"/>
      <c r="C8" s="135" t="s">
        <v>49</v>
      </c>
      <c r="D8" s="135" t="s">
        <v>50</v>
      </c>
      <c r="E8" s="142" t="s">
        <v>51</v>
      </c>
      <c r="F8" s="135" t="s">
        <v>52</v>
      </c>
      <c r="G8" s="136" t="s">
        <v>67</v>
      </c>
    </row>
    <row r="9" spans="2:22" s="7" customFormat="1" ht="18.75" customHeight="1" x14ac:dyDescent="0.2">
      <c r="B9" s="137"/>
      <c r="C9" s="135"/>
      <c r="D9" s="135"/>
      <c r="E9" s="142"/>
      <c r="F9" s="135"/>
      <c r="G9" s="136"/>
    </row>
    <row r="10" spans="2:22" s="7" customFormat="1" ht="18.75" customHeight="1" x14ac:dyDescent="0.2">
      <c r="B10" s="137"/>
      <c r="C10" s="135" t="s">
        <v>62</v>
      </c>
      <c r="D10" s="135"/>
      <c r="E10" s="135"/>
      <c r="F10" s="135"/>
      <c r="G10" s="60" t="s">
        <v>115</v>
      </c>
    </row>
    <row r="11" spans="2:22" s="7" customFormat="1" ht="21" customHeight="1" x14ac:dyDescent="0.2">
      <c r="B11" s="33" t="s">
        <v>113</v>
      </c>
      <c r="C11" s="30">
        <v>3.6</v>
      </c>
      <c r="D11" s="30">
        <v>1.4</v>
      </c>
      <c r="E11" s="30">
        <v>2.5</v>
      </c>
      <c r="F11" s="30">
        <v>4.0999999999999996</v>
      </c>
      <c r="G11" s="30">
        <v>17.5</v>
      </c>
      <c r="K11" s="13"/>
      <c r="L11" s="16"/>
      <c r="M11" s="30"/>
    </row>
    <row r="12" spans="2:22" ht="16.5" customHeight="1" x14ac:dyDescent="0.2">
      <c r="B12" s="44" t="s">
        <v>1</v>
      </c>
      <c r="C12" s="26">
        <v>1.06122448979592</v>
      </c>
      <c r="D12" s="31">
        <v>0.565217391304348</v>
      </c>
      <c r="E12" s="31">
        <v>1.87755102040816</v>
      </c>
      <c r="F12" s="31">
        <v>5.2307692307692299</v>
      </c>
      <c r="G12" s="31">
        <v>22.849264705882302</v>
      </c>
      <c r="L12" s="3"/>
      <c r="M12" s="31"/>
    </row>
    <row r="13" spans="2:22" ht="16.5" customHeight="1" x14ac:dyDescent="0.2">
      <c r="B13" s="44" t="s">
        <v>2</v>
      </c>
      <c r="C13" s="26">
        <v>5.5869565217391299</v>
      </c>
      <c r="D13" s="31">
        <v>1.8098591549295799</v>
      </c>
      <c r="E13" s="31">
        <v>3.0869565217391299</v>
      </c>
      <c r="F13" s="31">
        <v>4.1673151750972801</v>
      </c>
      <c r="G13" s="31">
        <v>15.281979458449999</v>
      </c>
      <c r="L13" s="3"/>
      <c r="M13" s="31"/>
    </row>
    <row r="14" spans="2:22" ht="16.5" customHeight="1" x14ac:dyDescent="0.2">
      <c r="B14" s="44" t="s">
        <v>3</v>
      </c>
      <c r="C14" s="26">
        <v>5.4468085106383004</v>
      </c>
      <c r="D14" s="31">
        <v>1.84837545126354</v>
      </c>
      <c r="E14" s="31">
        <v>2.9468085106383</v>
      </c>
      <c r="F14" s="31">
        <v>4.0234375</v>
      </c>
      <c r="G14" s="31">
        <v>17.346601941747601</v>
      </c>
      <c r="L14" s="3"/>
      <c r="M14" s="31"/>
    </row>
    <row r="15" spans="2:22" ht="16.5" customHeight="1" x14ac:dyDescent="0.2">
      <c r="B15" s="44" t="s">
        <v>4</v>
      </c>
      <c r="C15" s="26">
        <v>1.8823529411764699</v>
      </c>
      <c r="D15" s="31">
        <v>1</v>
      </c>
      <c r="E15" s="31">
        <v>1.8823529411764699</v>
      </c>
      <c r="F15" s="31">
        <v>4.03125</v>
      </c>
      <c r="G15" s="31">
        <v>18.860465116279101</v>
      </c>
      <c r="L15" s="3"/>
      <c r="M15" s="31"/>
    </row>
    <row r="16" spans="2:22" ht="16.5" customHeight="1" x14ac:dyDescent="0.2">
      <c r="B16" s="44" t="s">
        <v>5</v>
      </c>
      <c r="C16" s="26">
        <v>2.3043478260869601</v>
      </c>
      <c r="D16" s="31">
        <v>0.86885245901639296</v>
      </c>
      <c r="E16" s="31">
        <v>2.6521739130434798</v>
      </c>
      <c r="F16" s="31">
        <v>4.5660377358490596</v>
      </c>
      <c r="G16" s="31">
        <v>18.198347107438</v>
      </c>
      <c r="L16" s="3"/>
      <c r="M16" s="31"/>
    </row>
    <row r="17" spans="2:13" ht="16.5" customHeight="1" x14ac:dyDescent="0.2">
      <c r="B17" s="44" t="s">
        <v>6</v>
      </c>
      <c r="C17" s="31">
        <v>1.5</v>
      </c>
      <c r="D17" s="31">
        <v>0.75</v>
      </c>
      <c r="E17" s="31">
        <v>2</v>
      </c>
      <c r="F17" s="31">
        <v>2.6666666666666701</v>
      </c>
      <c r="G17" s="31">
        <v>20.25</v>
      </c>
      <c r="L17" s="3"/>
      <c r="M17" s="31"/>
    </row>
    <row r="18" spans="2:13" ht="16.5" customHeight="1" x14ac:dyDescent="0.2">
      <c r="B18" s="44" t="s">
        <v>7</v>
      </c>
      <c r="C18" s="31">
        <v>1</v>
      </c>
      <c r="D18" s="31">
        <v>0.36363636363636398</v>
      </c>
      <c r="E18" s="31">
        <v>2.75</v>
      </c>
      <c r="F18" s="31">
        <v>4</v>
      </c>
      <c r="G18" s="31">
        <v>21.5625</v>
      </c>
      <c r="L18" s="3"/>
      <c r="M18" s="31"/>
    </row>
    <row r="19" spans="2:13" ht="16.5" customHeight="1" x14ac:dyDescent="0.2">
      <c r="B19" s="44" t="s">
        <v>8</v>
      </c>
      <c r="C19" s="26">
        <v>3.1794871794871802</v>
      </c>
      <c r="D19" s="31">
        <v>1.47619047619048</v>
      </c>
      <c r="E19" s="31">
        <v>2.1538461538461502</v>
      </c>
      <c r="F19" s="31">
        <v>3.9596774193548399</v>
      </c>
      <c r="G19" s="31">
        <v>18.653767820773901</v>
      </c>
      <c r="L19" s="3"/>
      <c r="M19" s="31"/>
    </row>
    <row r="20" spans="2:13" ht="16.5" customHeight="1" x14ac:dyDescent="0.2">
      <c r="B20" s="44" t="s">
        <v>9</v>
      </c>
      <c r="C20" s="26">
        <v>1.2222222222222201</v>
      </c>
      <c r="D20" s="31">
        <v>0.64705882352941202</v>
      </c>
      <c r="E20" s="31">
        <v>1.8888888888888899</v>
      </c>
      <c r="F20" s="31">
        <v>3.3636363636363602</v>
      </c>
      <c r="G20" s="31">
        <v>20.945945945945901</v>
      </c>
      <c r="L20" s="3"/>
      <c r="M20" s="31"/>
    </row>
    <row r="21" spans="2:13" ht="16.5" customHeight="1" x14ac:dyDescent="0.2">
      <c r="B21" s="44" t="s">
        <v>10</v>
      </c>
      <c r="C21" s="31">
        <v>2.0588235294117601</v>
      </c>
      <c r="D21" s="31">
        <v>1.2068965517241399</v>
      </c>
      <c r="E21" s="31">
        <v>1.70588235294118</v>
      </c>
      <c r="F21" s="31">
        <v>3.0285714285714298</v>
      </c>
      <c r="G21" s="31">
        <v>19.905660377358501</v>
      </c>
      <c r="L21" s="3"/>
      <c r="M21" s="31"/>
    </row>
    <row r="22" spans="2:13" ht="16.5" customHeight="1" x14ac:dyDescent="0.2">
      <c r="B22" s="44" t="s">
        <v>11</v>
      </c>
      <c r="C22" s="26">
        <v>2.2999999999999998</v>
      </c>
      <c r="D22" s="31">
        <v>1.5333333333333301</v>
      </c>
      <c r="E22" s="31">
        <v>1.5</v>
      </c>
      <c r="F22" s="31">
        <v>4.1739130434782599</v>
      </c>
      <c r="G22" s="31">
        <v>15.8125</v>
      </c>
      <c r="L22" s="3"/>
      <c r="M22" s="31"/>
    </row>
    <row r="23" spans="2:13" ht="9" customHeight="1" x14ac:dyDescent="0.2"/>
    <row r="24" spans="2:13" ht="3" customHeight="1" x14ac:dyDescent="0.2">
      <c r="B24" s="55"/>
      <c r="C24" s="55"/>
      <c r="D24" s="55"/>
      <c r="E24" s="55"/>
      <c r="F24" s="55"/>
      <c r="G24" s="55"/>
    </row>
    <row r="25" spans="2:13" ht="9" customHeight="1" x14ac:dyDescent="0.2"/>
    <row r="26" spans="2:13" ht="13.5" customHeight="1" x14ac:dyDescent="0.2">
      <c r="B26" s="130" t="s">
        <v>130</v>
      </c>
      <c r="C26" s="130"/>
      <c r="D26" s="130"/>
      <c r="E26" s="130"/>
      <c r="F26" s="130"/>
      <c r="G26" s="130"/>
    </row>
  </sheetData>
  <mergeCells count="12">
    <mergeCell ref="G8:G9"/>
    <mergeCell ref="C10:F10"/>
    <mergeCell ref="B1:G1"/>
    <mergeCell ref="B3:G3"/>
    <mergeCell ref="B26:G26"/>
    <mergeCell ref="B5:G5"/>
    <mergeCell ref="C7:G7"/>
    <mergeCell ref="C8:C9"/>
    <mergeCell ref="D8:D9"/>
    <mergeCell ref="E8:E9"/>
    <mergeCell ref="F8:F9"/>
    <mergeCell ref="B7:B10"/>
  </mergeCells>
  <phoneticPr fontId="0" type="noConversion"/>
  <conditionalFormatting sqref="B26">
    <cfRule type="cellIs" dxfId="21" priority="1" stopIfTrue="1" operator="equal">
      <formula>1</formula>
    </cfRule>
    <cfRule type="cellIs" dxfId="20" priority="2" stopIfTrue="1" operator="equal">
      <formula>2</formula>
    </cfRule>
  </conditionalFormatting>
  <hyperlinks>
    <hyperlink ref="I6" location="Indice!A1" display="Indice!A1" xr:uid="{00000000-0004-0000-1500-000000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V24"/>
  <sheetViews>
    <sheetView showGridLines="0" workbookViewId="0">
      <selection activeCell="B5" sqref="B5:K5"/>
    </sheetView>
  </sheetViews>
  <sheetFormatPr defaultRowHeight="11.25" x14ac:dyDescent="0.2"/>
  <cols>
    <col min="1" max="1" width="6.7109375" style="4" customWidth="1"/>
    <col min="2" max="2" width="20.7109375" style="4" customWidth="1"/>
    <col min="3" max="11" width="10.7109375" style="4" customWidth="1"/>
    <col min="12" max="12" width="6.7109375" style="4" customWidth="1"/>
    <col min="13" max="13" width="12.85546875" style="4" bestFit="1" customWidth="1"/>
    <col min="14" max="16384" width="9.140625" style="4"/>
  </cols>
  <sheetData>
    <row r="1" spans="2:22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140"/>
      <c r="J1" s="140"/>
      <c r="K1" s="14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40" t="s">
        <v>106</v>
      </c>
      <c r="C3" s="140"/>
      <c r="D3" s="140"/>
      <c r="E3" s="140"/>
      <c r="F3" s="140"/>
      <c r="G3" s="140"/>
      <c r="H3" s="140"/>
      <c r="I3" s="140"/>
      <c r="J3" s="140"/>
      <c r="K3" s="14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50" t="s">
        <v>182</v>
      </c>
      <c r="C5" s="150"/>
      <c r="D5" s="150"/>
      <c r="E5" s="150"/>
      <c r="F5" s="150"/>
      <c r="G5" s="150"/>
      <c r="H5" s="150"/>
      <c r="I5" s="150"/>
      <c r="J5" s="150"/>
      <c r="K5" s="150"/>
    </row>
    <row r="6" spans="2:22" ht="1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48" t="s">
        <v>66</v>
      </c>
      <c r="M6" s="43" t="s">
        <v>65</v>
      </c>
    </row>
    <row r="7" spans="2:22" s="7" customFormat="1" ht="21" customHeight="1" x14ac:dyDescent="0.2">
      <c r="B7" s="151"/>
      <c r="C7" s="152" t="s">
        <v>12</v>
      </c>
      <c r="D7" s="153" t="s">
        <v>13</v>
      </c>
      <c r="E7" s="152" t="s">
        <v>53</v>
      </c>
      <c r="F7" s="152"/>
      <c r="G7" s="152" t="s">
        <v>54</v>
      </c>
      <c r="H7" s="152"/>
      <c r="I7" s="152" t="s">
        <v>55</v>
      </c>
      <c r="J7" s="152"/>
      <c r="K7" s="69" t="s">
        <v>56</v>
      </c>
    </row>
    <row r="8" spans="2:22" s="7" customFormat="1" ht="39" customHeight="1" x14ac:dyDescent="0.2">
      <c r="B8" s="151"/>
      <c r="C8" s="152"/>
      <c r="D8" s="153"/>
      <c r="E8" s="70" t="s">
        <v>12</v>
      </c>
      <c r="F8" s="71" t="s">
        <v>13</v>
      </c>
      <c r="G8" s="70" t="s">
        <v>12</v>
      </c>
      <c r="H8" s="71" t="s">
        <v>13</v>
      </c>
      <c r="I8" s="70" t="s">
        <v>12</v>
      </c>
      <c r="J8" s="71" t="s">
        <v>13</v>
      </c>
      <c r="K8" s="69" t="s">
        <v>12</v>
      </c>
    </row>
    <row r="9" spans="2:22" s="7" customFormat="1" ht="21" customHeight="1" x14ac:dyDescent="0.2">
      <c r="B9" s="33" t="s">
        <v>113</v>
      </c>
      <c r="C9" s="16">
        <f>E9+G9+I9+K9</f>
        <v>510</v>
      </c>
      <c r="D9" s="16">
        <f>F9+H9+J9</f>
        <v>442</v>
      </c>
      <c r="E9" s="16">
        <f>SUM(E10:E20)</f>
        <v>156</v>
      </c>
      <c r="F9" s="16">
        <f t="shared" ref="F9:K9" si="0">SUM(F10:F20)</f>
        <v>132</v>
      </c>
      <c r="G9" s="16">
        <f t="shared" si="0"/>
        <v>353</v>
      </c>
      <c r="H9" s="16">
        <f t="shared" si="0"/>
        <v>310</v>
      </c>
      <c r="I9" s="16">
        <f t="shared" si="0"/>
        <v>0</v>
      </c>
      <c r="J9" s="16">
        <f t="shared" si="0"/>
        <v>0</v>
      </c>
      <c r="K9" s="16">
        <f t="shared" si="0"/>
        <v>1</v>
      </c>
    </row>
    <row r="10" spans="2:22" ht="16.5" customHeight="1" x14ac:dyDescent="0.2">
      <c r="B10" s="44" t="s">
        <v>1</v>
      </c>
      <c r="C10" s="3">
        <f t="shared" ref="C10:C20" si="1">E10+G10+I10+K10</f>
        <v>49</v>
      </c>
      <c r="D10" s="3">
        <f t="shared" ref="D10:D20" si="2">F10+H10+J10</f>
        <v>49</v>
      </c>
      <c r="E10" s="3">
        <v>0</v>
      </c>
      <c r="F10" s="3">
        <v>0</v>
      </c>
      <c r="G10" s="3">
        <v>49</v>
      </c>
      <c r="H10" s="3">
        <v>49</v>
      </c>
      <c r="I10" s="3">
        <v>0</v>
      </c>
      <c r="J10" s="3">
        <v>0</v>
      </c>
      <c r="K10" s="3">
        <v>0</v>
      </c>
    </row>
    <row r="11" spans="2:22" ht="16.5" customHeight="1" x14ac:dyDescent="0.2">
      <c r="B11" s="44" t="s">
        <v>2</v>
      </c>
      <c r="C11" s="3">
        <f t="shared" si="1"/>
        <v>54</v>
      </c>
      <c r="D11" s="3">
        <f t="shared" si="2"/>
        <v>46</v>
      </c>
      <c r="E11" s="3">
        <v>0</v>
      </c>
      <c r="F11" s="3">
        <v>0</v>
      </c>
      <c r="G11" s="3">
        <v>54</v>
      </c>
      <c r="H11" s="3">
        <v>46</v>
      </c>
      <c r="I11" s="3">
        <v>0</v>
      </c>
      <c r="J11" s="3">
        <v>0</v>
      </c>
      <c r="K11" s="3">
        <v>0</v>
      </c>
    </row>
    <row r="12" spans="2:22" ht="16.5" customHeight="1" x14ac:dyDescent="0.2">
      <c r="B12" s="44" t="s">
        <v>3</v>
      </c>
      <c r="C12" s="3">
        <f t="shared" si="1"/>
        <v>193</v>
      </c>
      <c r="D12" s="3">
        <f t="shared" si="2"/>
        <v>178</v>
      </c>
      <c r="E12" s="3">
        <v>96</v>
      </c>
      <c r="F12" s="3">
        <v>84</v>
      </c>
      <c r="G12" s="3">
        <v>97</v>
      </c>
      <c r="H12" s="3">
        <v>94</v>
      </c>
      <c r="I12" s="3">
        <v>0</v>
      </c>
      <c r="J12" s="3">
        <v>0</v>
      </c>
      <c r="K12" s="3">
        <v>0</v>
      </c>
    </row>
    <row r="13" spans="2:22" ht="16.5" customHeight="1" x14ac:dyDescent="0.2">
      <c r="B13" s="44" t="s">
        <v>4</v>
      </c>
      <c r="C13" s="3">
        <f t="shared" si="1"/>
        <v>45</v>
      </c>
      <c r="D13" s="3">
        <f t="shared" si="2"/>
        <v>32</v>
      </c>
      <c r="E13" s="3">
        <v>21</v>
      </c>
      <c r="F13" s="3">
        <v>15</v>
      </c>
      <c r="G13" s="3">
        <v>24</v>
      </c>
      <c r="H13" s="3">
        <v>17</v>
      </c>
      <c r="I13" s="3">
        <v>0</v>
      </c>
      <c r="J13" s="3">
        <v>0</v>
      </c>
      <c r="K13" s="3">
        <v>0</v>
      </c>
    </row>
    <row r="14" spans="2:22" ht="16.5" customHeight="1" x14ac:dyDescent="0.2">
      <c r="B14" s="44" t="s">
        <v>5</v>
      </c>
      <c r="C14" s="3">
        <f t="shared" si="1"/>
        <v>43</v>
      </c>
      <c r="D14" s="3">
        <f t="shared" si="2"/>
        <v>39</v>
      </c>
      <c r="E14" s="3">
        <v>17</v>
      </c>
      <c r="F14" s="3">
        <v>16</v>
      </c>
      <c r="G14" s="3">
        <v>25</v>
      </c>
      <c r="H14" s="3">
        <v>23</v>
      </c>
      <c r="I14" s="3">
        <v>0</v>
      </c>
      <c r="J14" s="3">
        <v>0</v>
      </c>
      <c r="K14" s="3">
        <v>1</v>
      </c>
    </row>
    <row r="15" spans="2:22" ht="16.5" customHeight="1" x14ac:dyDescent="0.2">
      <c r="B15" s="44" t="s">
        <v>6</v>
      </c>
      <c r="C15" s="3">
        <f t="shared" si="1"/>
        <v>8</v>
      </c>
      <c r="D15" s="3">
        <f t="shared" si="2"/>
        <v>2</v>
      </c>
      <c r="E15" s="3">
        <v>0</v>
      </c>
      <c r="F15" s="3">
        <v>0</v>
      </c>
      <c r="G15" s="3">
        <v>8</v>
      </c>
      <c r="H15" s="3">
        <v>2</v>
      </c>
      <c r="I15" s="3">
        <v>0</v>
      </c>
      <c r="J15" s="3">
        <v>0</v>
      </c>
      <c r="K15" s="3">
        <v>0</v>
      </c>
    </row>
    <row r="16" spans="2:22" ht="16.5" customHeight="1" x14ac:dyDescent="0.2">
      <c r="B16" s="44" t="s">
        <v>7</v>
      </c>
      <c r="C16" s="3">
        <f t="shared" si="1"/>
        <v>6</v>
      </c>
      <c r="D16" s="3">
        <f t="shared" si="2"/>
        <v>4</v>
      </c>
      <c r="E16" s="3">
        <v>0</v>
      </c>
      <c r="F16" s="3">
        <v>0</v>
      </c>
      <c r="G16" s="3">
        <v>6</v>
      </c>
      <c r="H16" s="3">
        <v>4</v>
      </c>
      <c r="I16" s="3">
        <v>0</v>
      </c>
      <c r="J16" s="3">
        <v>0</v>
      </c>
      <c r="K16" s="3">
        <v>0</v>
      </c>
    </row>
    <row r="17" spans="2:11" ht="16.5" customHeight="1" x14ac:dyDescent="0.2">
      <c r="B17" s="44" t="s">
        <v>8</v>
      </c>
      <c r="C17" s="3">
        <f t="shared" si="1"/>
        <v>63</v>
      </c>
      <c r="D17" s="3">
        <f t="shared" si="2"/>
        <v>53</v>
      </c>
      <c r="E17" s="3">
        <v>19</v>
      </c>
      <c r="F17" s="3">
        <v>14</v>
      </c>
      <c r="G17" s="3">
        <v>44</v>
      </c>
      <c r="H17" s="3">
        <v>39</v>
      </c>
      <c r="I17" s="3">
        <v>0</v>
      </c>
      <c r="J17" s="3">
        <v>0</v>
      </c>
      <c r="K17" s="3">
        <v>0</v>
      </c>
    </row>
    <row r="18" spans="2:11" ht="16.5" customHeight="1" x14ac:dyDescent="0.2">
      <c r="B18" s="44" t="s">
        <v>9</v>
      </c>
      <c r="C18" s="3">
        <f t="shared" si="1"/>
        <v>10</v>
      </c>
      <c r="D18" s="3">
        <f t="shared" si="2"/>
        <v>9</v>
      </c>
      <c r="E18" s="3">
        <v>0</v>
      </c>
      <c r="F18" s="3">
        <v>0</v>
      </c>
      <c r="G18" s="3">
        <v>10</v>
      </c>
      <c r="H18" s="3">
        <v>9</v>
      </c>
      <c r="I18" s="3">
        <v>0</v>
      </c>
      <c r="J18" s="3">
        <v>0</v>
      </c>
      <c r="K18" s="3">
        <v>0</v>
      </c>
    </row>
    <row r="19" spans="2:11" ht="16.5" customHeight="1" x14ac:dyDescent="0.2">
      <c r="B19" s="44" t="s">
        <v>10</v>
      </c>
      <c r="C19" s="3">
        <f t="shared" si="1"/>
        <v>25</v>
      </c>
      <c r="D19" s="3">
        <f t="shared" si="2"/>
        <v>19</v>
      </c>
      <c r="E19" s="3">
        <v>2</v>
      </c>
      <c r="F19" s="3">
        <v>2</v>
      </c>
      <c r="G19" s="3">
        <v>23</v>
      </c>
      <c r="H19" s="3">
        <v>17</v>
      </c>
      <c r="I19" s="3">
        <v>0</v>
      </c>
      <c r="J19" s="3">
        <v>0</v>
      </c>
      <c r="K19" s="3">
        <v>0</v>
      </c>
    </row>
    <row r="20" spans="2:11" ht="16.5" customHeight="1" x14ac:dyDescent="0.2">
      <c r="B20" s="44" t="s">
        <v>11</v>
      </c>
      <c r="C20" s="3">
        <f t="shared" si="1"/>
        <v>14</v>
      </c>
      <c r="D20" s="3">
        <f t="shared" si="2"/>
        <v>11</v>
      </c>
      <c r="E20" s="3">
        <v>1</v>
      </c>
      <c r="F20" s="3">
        <v>1</v>
      </c>
      <c r="G20" s="3">
        <v>13</v>
      </c>
      <c r="H20" s="3">
        <v>10</v>
      </c>
      <c r="I20" s="3">
        <v>0</v>
      </c>
      <c r="J20" s="3">
        <v>0</v>
      </c>
      <c r="K20" s="3">
        <v>0</v>
      </c>
    </row>
    <row r="21" spans="2:11" ht="9" customHeight="1" x14ac:dyDescent="0.2"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2:11" ht="3" customHeight="1" x14ac:dyDescent="0.2">
      <c r="B22" s="72"/>
      <c r="C22" s="72"/>
      <c r="D22" s="72"/>
      <c r="E22" s="72"/>
      <c r="F22" s="72"/>
      <c r="G22" s="72"/>
      <c r="H22" s="72"/>
      <c r="I22" s="72"/>
      <c r="J22" s="72"/>
      <c r="K22" s="72"/>
    </row>
    <row r="23" spans="2:11" ht="9" customHeight="1" x14ac:dyDescent="0.2">
      <c r="C23" s="21"/>
      <c r="D23" s="21"/>
      <c r="E23" s="21"/>
      <c r="F23" s="21"/>
      <c r="G23" s="21"/>
      <c r="H23" s="21"/>
      <c r="I23" s="21"/>
      <c r="J23" s="21"/>
      <c r="K23" s="21"/>
    </row>
    <row r="24" spans="2:11" ht="12.75" customHeight="1" x14ac:dyDescent="0.2">
      <c r="B24" s="130" t="s">
        <v>130</v>
      </c>
      <c r="C24" s="130"/>
      <c r="D24" s="130"/>
      <c r="E24" s="130"/>
      <c r="F24" s="130"/>
      <c r="G24" s="130"/>
      <c r="H24" s="130"/>
      <c r="I24" s="130"/>
      <c r="J24" s="130"/>
      <c r="K24" s="130"/>
    </row>
  </sheetData>
  <mergeCells count="10">
    <mergeCell ref="B1:K1"/>
    <mergeCell ref="B3:K3"/>
    <mergeCell ref="B24:K24"/>
    <mergeCell ref="B5:K5"/>
    <mergeCell ref="B7:B8"/>
    <mergeCell ref="C7:C8"/>
    <mergeCell ref="D7:D8"/>
    <mergeCell ref="E7:F7"/>
    <mergeCell ref="G7:H7"/>
    <mergeCell ref="I7:J7"/>
  </mergeCells>
  <phoneticPr fontId="0" type="noConversion"/>
  <conditionalFormatting sqref="B24">
    <cfRule type="cellIs" dxfId="19" priority="1" stopIfTrue="1" operator="equal">
      <formula>1</formula>
    </cfRule>
    <cfRule type="cellIs" dxfId="18" priority="2" stopIfTrue="1" operator="equal">
      <formula>2</formula>
    </cfRule>
  </conditionalFormatting>
  <hyperlinks>
    <hyperlink ref="M6" location="Indice!A1" display="Indice!A1" xr:uid="{00000000-0004-0000-16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AE31"/>
  <sheetViews>
    <sheetView showGridLines="0" zoomScaleNormal="100" workbookViewId="0">
      <pane xSplit="2" topLeftCell="C1" activePane="topRight" state="frozen"/>
      <selection sqref="A1:XFD1"/>
      <selection pane="topRight" activeCell="B5" sqref="B5:Q5"/>
    </sheetView>
  </sheetViews>
  <sheetFormatPr defaultRowHeight="11.25" x14ac:dyDescent="0.2"/>
  <cols>
    <col min="1" max="1" width="6.7109375" style="4" customWidth="1"/>
    <col min="2" max="2" width="16.7109375" style="4" customWidth="1"/>
    <col min="3" max="29" width="10.7109375" style="4" customWidth="1"/>
    <col min="30" max="30" width="6.7109375" style="4" customWidth="1"/>
    <col min="31" max="31" width="12.85546875" style="4" bestFit="1" customWidth="1"/>
    <col min="32" max="16384" width="9.140625" style="4"/>
  </cols>
  <sheetData>
    <row r="1" spans="2:31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2:31" s="49" customFormat="1" ht="15" customHeight="1" x14ac:dyDescent="0.2"/>
    <row r="3" spans="2:31" s="49" customFormat="1" ht="15" customHeight="1" x14ac:dyDescent="0.2">
      <c r="B3" s="140" t="s">
        <v>106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2:31" s="49" customFormat="1" ht="15" customHeight="1" x14ac:dyDescent="0.2"/>
    <row r="5" spans="2:31" ht="15" customHeight="1" x14ac:dyDescent="0.2">
      <c r="B5" s="143" t="s">
        <v>183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2:31" ht="15" customHeight="1" x14ac:dyDescent="0.2">
      <c r="N6" s="6"/>
      <c r="AE6" s="29"/>
    </row>
    <row r="7" spans="2:31" s="7" customFormat="1" ht="21" customHeight="1" x14ac:dyDescent="0.2">
      <c r="B7" s="147"/>
      <c r="C7" s="135" t="s">
        <v>12</v>
      </c>
      <c r="D7" s="135"/>
      <c r="E7" s="135"/>
      <c r="F7" s="135"/>
      <c r="G7" s="135"/>
      <c r="H7" s="135"/>
      <c r="I7" s="135" t="s">
        <v>13</v>
      </c>
      <c r="J7" s="135"/>
      <c r="K7" s="135"/>
      <c r="L7" s="135"/>
      <c r="M7" s="135"/>
      <c r="N7" s="135"/>
      <c r="O7" s="135" t="s">
        <v>19</v>
      </c>
      <c r="P7" s="135"/>
      <c r="Q7" s="135"/>
      <c r="R7" s="135" t="s">
        <v>20</v>
      </c>
      <c r="S7" s="135"/>
      <c r="T7" s="135"/>
      <c r="U7" s="135" t="s">
        <v>21</v>
      </c>
      <c r="V7" s="135"/>
      <c r="W7" s="135"/>
      <c r="X7" s="135" t="s">
        <v>22</v>
      </c>
      <c r="Y7" s="135"/>
      <c r="Z7" s="135"/>
      <c r="AA7" s="135" t="s">
        <v>23</v>
      </c>
      <c r="AB7" s="135"/>
      <c r="AC7" s="138"/>
    </row>
    <row r="8" spans="2:31" s="7" customFormat="1" ht="21" customHeight="1" x14ac:dyDescent="0.2">
      <c r="B8" s="147"/>
      <c r="C8" s="142" t="s">
        <v>14</v>
      </c>
      <c r="D8" s="142" t="s">
        <v>15</v>
      </c>
      <c r="E8" s="142" t="s">
        <v>116</v>
      </c>
      <c r="F8" s="135" t="s">
        <v>16</v>
      </c>
      <c r="G8" s="135"/>
      <c r="H8" s="135"/>
      <c r="I8" s="142" t="s">
        <v>14</v>
      </c>
      <c r="J8" s="142" t="s">
        <v>15</v>
      </c>
      <c r="K8" s="142" t="s">
        <v>116</v>
      </c>
      <c r="L8" s="135" t="s">
        <v>16</v>
      </c>
      <c r="M8" s="135"/>
      <c r="N8" s="135"/>
      <c r="O8" s="142" t="s">
        <v>14</v>
      </c>
      <c r="P8" s="142" t="s">
        <v>15</v>
      </c>
      <c r="Q8" s="142" t="s">
        <v>116</v>
      </c>
      <c r="R8" s="142" t="s">
        <v>14</v>
      </c>
      <c r="S8" s="142" t="s">
        <v>15</v>
      </c>
      <c r="T8" s="142" t="s">
        <v>116</v>
      </c>
      <c r="U8" s="142" t="s">
        <v>14</v>
      </c>
      <c r="V8" s="142" t="s">
        <v>15</v>
      </c>
      <c r="W8" s="142" t="s">
        <v>116</v>
      </c>
      <c r="X8" s="142" t="s">
        <v>14</v>
      </c>
      <c r="Y8" s="142" t="s">
        <v>15</v>
      </c>
      <c r="Z8" s="142" t="s">
        <v>116</v>
      </c>
      <c r="AA8" s="142" t="s">
        <v>14</v>
      </c>
      <c r="AB8" s="142" t="s">
        <v>15</v>
      </c>
      <c r="AC8" s="136" t="s">
        <v>116</v>
      </c>
    </row>
    <row r="9" spans="2:31" s="7" customFormat="1" ht="43.5" customHeight="1" x14ac:dyDescent="0.2">
      <c r="B9" s="147"/>
      <c r="C9" s="142"/>
      <c r="D9" s="142"/>
      <c r="E9" s="142"/>
      <c r="F9" s="62" t="s">
        <v>17</v>
      </c>
      <c r="G9" s="62" t="s">
        <v>117</v>
      </c>
      <c r="H9" s="62" t="s">
        <v>18</v>
      </c>
      <c r="I9" s="142"/>
      <c r="J9" s="142"/>
      <c r="K9" s="142"/>
      <c r="L9" s="62" t="s">
        <v>17</v>
      </c>
      <c r="M9" s="62" t="s">
        <v>117</v>
      </c>
      <c r="N9" s="62" t="s">
        <v>18</v>
      </c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36"/>
    </row>
    <row r="10" spans="2:31" s="7" customFormat="1" ht="21" customHeight="1" x14ac:dyDescent="0.2">
      <c r="B10" s="33" t="s">
        <v>113</v>
      </c>
      <c r="C10" s="13">
        <f t="shared" ref="C10:AC10" si="0">SUM(C11:C21)</f>
        <v>353</v>
      </c>
      <c r="D10" s="13">
        <f t="shared" si="0"/>
        <v>835</v>
      </c>
      <c r="E10" s="13">
        <f t="shared" si="0"/>
        <v>246949</v>
      </c>
      <c r="F10" s="13">
        <f t="shared" si="0"/>
        <v>1109</v>
      </c>
      <c r="G10" s="13">
        <f t="shared" si="0"/>
        <v>79397</v>
      </c>
      <c r="H10" s="13">
        <f t="shared" si="0"/>
        <v>4537</v>
      </c>
      <c r="I10" s="13">
        <f t="shared" si="0"/>
        <v>310</v>
      </c>
      <c r="J10" s="13">
        <f t="shared" si="0"/>
        <v>764</v>
      </c>
      <c r="K10" s="13">
        <f t="shared" si="0"/>
        <v>211606</v>
      </c>
      <c r="L10" s="13">
        <f t="shared" si="0"/>
        <v>1106</v>
      </c>
      <c r="M10" s="13">
        <f t="shared" si="0"/>
        <v>79222</v>
      </c>
      <c r="N10" s="13">
        <f t="shared" si="0"/>
        <v>4528</v>
      </c>
      <c r="O10" s="13">
        <f t="shared" si="0"/>
        <v>21</v>
      </c>
      <c r="P10" s="13">
        <f t="shared" si="0"/>
        <v>30</v>
      </c>
      <c r="Q10" s="13">
        <f t="shared" si="0"/>
        <v>2033</v>
      </c>
      <c r="R10" s="16">
        <f t="shared" si="0"/>
        <v>3</v>
      </c>
      <c r="S10" s="16">
        <f t="shared" si="0"/>
        <v>4</v>
      </c>
      <c r="T10" s="16">
        <f t="shared" si="0"/>
        <v>1916</v>
      </c>
      <c r="U10" s="16">
        <f t="shared" si="0"/>
        <v>6</v>
      </c>
      <c r="V10" s="16">
        <f t="shared" si="0"/>
        <v>13</v>
      </c>
      <c r="W10" s="16">
        <f t="shared" si="0"/>
        <v>25062</v>
      </c>
      <c r="X10" s="16">
        <f t="shared" si="0"/>
        <v>10</v>
      </c>
      <c r="Y10" s="16">
        <f t="shared" si="0"/>
        <v>21</v>
      </c>
      <c r="Z10" s="16">
        <f t="shared" si="0"/>
        <v>5648</v>
      </c>
      <c r="AA10" s="13">
        <f t="shared" si="0"/>
        <v>3</v>
      </c>
      <c r="AB10" s="13">
        <f t="shared" si="0"/>
        <v>3</v>
      </c>
      <c r="AC10" s="13">
        <f t="shared" si="0"/>
        <v>684</v>
      </c>
    </row>
    <row r="11" spans="2:31" ht="16.5" customHeight="1" x14ac:dyDescent="0.2">
      <c r="B11" s="44" t="s">
        <v>1</v>
      </c>
      <c r="C11" s="8">
        <v>49</v>
      </c>
      <c r="D11" s="8">
        <v>92</v>
      </c>
      <c r="E11" s="8">
        <v>14362</v>
      </c>
      <c r="F11" s="8">
        <v>52</v>
      </c>
      <c r="G11" s="8">
        <v>6215</v>
      </c>
      <c r="H11" s="8">
        <v>272</v>
      </c>
      <c r="I11" s="8">
        <v>49</v>
      </c>
      <c r="J11" s="8">
        <v>92</v>
      </c>
      <c r="K11" s="8">
        <v>14362</v>
      </c>
      <c r="L11" s="8">
        <v>52</v>
      </c>
      <c r="M11" s="8">
        <v>6215</v>
      </c>
      <c r="N11" s="8">
        <v>272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</row>
    <row r="12" spans="2:31" ht="16.5" customHeight="1" x14ac:dyDescent="0.2">
      <c r="B12" s="44" t="s">
        <v>2</v>
      </c>
      <c r="C12" s="8">
        <v>54</v>
      </c>
      <c r="D12" s="8">
        <v>155</v>
      </c>
      <c r="E12" s="8">
        <v>41375</v>
      </c>
      <c r="F12" s="8">
        <v>257</v>
      </c>
      <c r="G12" s="8">
        <v>16367</v>
      </c>
      <c r="H12" s="8">
        <v>1071</v>
      </c>
      <c r="I12" s="8">
        <v>46</v>
      </c>
      <c r="J12" s="8">
        <v>142</v>
      </c>
      <c r="K12" s="8">
        <v>37793</v>
      </c>
      <c r="L12" s="8">
        <v>257</v>
      </c>
      <c r="M12" s="8">
        <v>16367</v>
      </c>
      <c r="N12" s="8">
        <v>1071</v>
      </c>
      <c r="O12" s="8">
        <v>1</v>
      </c>
      <c r="P12" s="8">
        <v>1</v>
      </c>
      <c r="Q12" s="8">
        <v>24</v>
      </c>
      <c r="R12" s="8">
        <v>2</v>
      </c>
      <c r="S12" s="8">
        <v>3</v>
      </c>
      <c r="T12" s="8">
        <v>1752</v>
      </c>
      <c r="U12" s="8">
        <v>2</v>
      </c>
      <c r="V12" s="8">
        <v>4</v>
      </c>
      <c r="W12" s="8">
        <v>882</v>
      </c>
      <c r="X12" s="8">
        <v>3</v>
      </c>
      <c r="Y12" s="8">
        <v>5</v>
      </c>
      <c r="Z12" s="8">
        <v>924</v>
      </c>
      <c r="AA12" s="20">
        <v>0</v>
      </c>
      <c r="AB12" s="20">
        <v>0</v>
      </c>
      <c r="AC12" s="20">
        <v>0</v>
      </c>
    </row>
    <row r="13" spans="2:31" ht="16.5" customHeight="1" x14ac:dyDescent="0.2">
      <c r="B13" s="44" t="s">
        <v>3</v>
      </c>
      <c r="C13" s="8">
        <v>97</v>
      </c>
      <c r="D13" s="8">
        <v>283</v>
      </c>
      <c r="E13" s="8">
        <v>107611</v>
      </c>
      <c r="F13" s="8">
        <v>512</v>
      </c>
      <c r="G13" s="8">
        <v>35734</v>
      </c>
      <c r="H13" s="8">
        <v>2060</v>
      </c>
      <c r="I13" s="8">
        <v>94</v>
      </c>
      <c r="J13" s="8">
        <v>277</v>
      </c>
      <c r="K13" s="8">
        <v>105661</v>
      </c>
      <c r="L13" s="8">
        <v>512</v>
      </c>
      <c r="M13" s="8">
        <v>35734</v>
      </c>
      <c r="N13" s="8">
        <v>2060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8">
        <v>1</v>
      </c>
      <c r="V13" s="8">
        <v>1</v>
      </c>
      <c r="W13" s="8">
        <v>308</v>
      </c>
      <c r="X13" s="8">
        <v>2</v>
      </c>
      <c r="Y13" s="8">
        <v>5</v>
      </c>
      <c r="Z13" s="8">
        <v>1642</v>
      </c>
      <c r="AA13" s="20">
        <v>0</v>
      </c>
      <c r="AB13" s="20">
        <v>0</v>
      </c>
      <c r="AC13" s="20">
        <v>0</v>
      </c>
    </row>
    <row r="14" spans="2:31" ht="16.5" customHeight="1" x14ac:dyDescent="0.2">
      <c r="B14" s="44" t="s">
        <v>4</v>
      </c>
      <c r="C14" s="8">
        <v>24</v>
      </c>
      <c r="D14" s="8">
        <v>42</v>
      </c>
      <c r="E14" s="8">
        <v>13166</v>
      </c>
      <c r="F14" s="8">
        <v>32</v>
      </c>
      <c r="G14" s="8">
        <v>2433</v>
      </c>
      <c r="H14" s="8">
        <v>129</v>
      </c>
      <c r="I14" s="8">
        <v>17</v>
      </c>
      <c r="J14" s="8">
        <v>32</v>
      </c>
      <c r="K14" s="8">
        <v>8759</v>
      </c>
      <c r="L14" s="8">
        <v>32</v>
      </c>
      <c r="M14" s="8">
        <v>2433</v>
      </c>
      <c r="N14" s="8">
        <v>129</v>
      </c>
      <c r="O14" s="8">
        <v>3</v>
      </c>
      <c r="P14" s="8">
        <v>3</v>
      </c>
      <c r="Q14" s="8">
        <v>332</v>
      </c>
      <c r="R14" s="20">
        <v>0</v>
      </c>
      <c r="S14" s="20">
        <v>0</v>
      </c>
      <c r="T14" s="20">
        <v>0</v>
      </c>
      <c r="U14" s="8">
        <v>2</v>
      </c>
      <c r="V14" s="8">
        <v>5</v>
      </c>
      <c r="W14" s="8">
        <v>3930</v>
      </c>
      <c r="X14" s="8">
        <v>1</v>
      </c>
      <c r="Y14" s="8">
        <v>1</v>
      </c>
      <c r="Z14" s="8">
        <v>91</v>
      </c>
      <c r="AA14" s="8">
        <v>1</v>
      </c>
      <c r="AB14" s="8">
        <v>1</v>
      </c>
      <c r="AC14" s="8">
        <v>54</v>
      </c>
    </row>
    <row r="15" spans="2:31" ht="16.5" customHeight="1" x14ac:dyDescent="0.2">
      <c r="B15" s="44" t="s">
        <v>5</v>
      </c>
      <c r="C15" s="8">
        <v>25</v>
      </c>
      <c r="D15" s="8">
        <v>63</v>
      </c>
      <c r="E15" s="8">
        <v>11953</v>
      </c>
      <c r="F15" s="8">
        <v>55</v>
      </c>
      <c r="G15" s="8">
        <v>4478</v>
      </c>
      <c r="H15" s="8">
        <v>246</v>
      </c>
      <c r="I15" s="8">
        <v>23</v>
      </c>
      <c r="J15" s="8">
        <v>61</v>
      </c>
      <c r="K15" s="8">
        <v>11674</v>
      </c>
      <c r="L15" s="8">
        <v>53</v>
      </c>
      <c r="M15" s="8">
        <v>4404</v>
      </c>
      <c r="N15" s="8">
        <v>242</v>
      </c>
      <c r="O15" s="20">
        <v>0</v>
      </c>
      <c r="P15" s="20">
        <v>0</v>
      </c>
      <c r="Q15" s="20">
        <v>0</v>
      </c>
      <c r="R15" s="8">
        <v>1</v>
      </c>
      <c r="S15" s="8">
        <v>1</v>
      </c>
      <c r="T15" s="8">
        <v>164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8">
        <v>1</v>
      </c>
      <c r="AB15" s="8">
        <v>1</v>
      </c>
      <c r="AC15" s="8">
        <v>115</v>
      </c>
    </row>
    <row r="16" spans="2:31" ht="16.5" customHeight="1" x14ac:dyDescent="0.2">
      <c r="B16" s="44" t="s">
        <v>6</v>
      </c>
      <c r="C16" s="11">
        <v>8</v>
      </c>
      <c r="D16" s="11">
        <v>13</v>
      </c>
      <c r="E16" s="11">
        <v>677</v>
      </c>
      <c r="F16" s="11">
        <v>3</v>
      </c>
      <c r="G16" s="11">
        <v>162</v>
      </c>
      <c r="H16" s="11">
        <v>8</v>
      </c>
      <c r="I16" s="11">
        <v>2</v>
      </c>
      <c r="J16" s="11">
        <v>4</v>
      </c>
      <c r="K16" s="11">
        <v>314</v>
      </c>
      <c r="L16" s="11">
        <v>3</v>
      </c>
      <c r="M16" s="11">
        <v>162</v>
      </c>
      <c r="N16" s="11">
        <v>8</v>
      </c>
      <c r="O16" s="11">
        <v>6</v>
      </c>
      <c r="P16" s="11">
        <v>9</v>
      </c>
      <c r="Q16" s="11">
        <v>363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</row>
    <row r="17" spans="2:29" ht="16.5" customHeight="1" x14ac:dyDescent="0.2">
      <c r="B17" s="44" t="s">
        <v>7</v>
      </c>
      <c r="C17" s="3">
        <v>6</v>
      </c>
      <c r="D17" s="3">
        <v>15</v>
      </c>
      <c r="E17" s="3">
        <v>2506</v>
      </c>
      <c r="F17" s="3">
        <v>5</v>
      </c>
      <c r="G17" s="3">
        <v>446</v>
      </c>
      <c r="H17" s="3">
        <v>21</v>
      </c>
      <c r="I17" s="3">
        <v>4</v>
      </c>
      <c r="J17" s="3">
        <v>11</v>
      </c>
      <c r="K17" s="3">
        <v>1168</v>
      </c>
      <c r="L17" s="3">
        <v>4</v>
      </c>
      <c r="M17" s="3">
        <v>345</v>
      </c>
      <c r="N17" s="3">
        <v>16</v>
      </c>
      <c r="O17" s="3">
        <v>1</v>
      </c>
      <c r="P17" s="3">
        <v>1</v>
      </c>
      <c r="Q17" s="3">
        <v>93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1</v>
      </c>
      <c r="Y17" s="3">
        <v>3</v>
      </c>
      <c r="Z17" s="3">
        <v>1245</v>
      </c>
      <c r="AA17" s="3">
        <v>0</v>
      </c>
      <c r="AB17" s="3">
        <v>0</v>
      </c>
      <c r="AC17" s="3">
        <v>0</v>
      </c>
    </row>
    <row r="18" spans="2:29" ht="16.5" customHeight="1" x14ac:dyDescent="0.2">
      <c r="B18" s="44" t="s">
        <v>8</v>
      </c>
      <c r="C18" s="8">
        <v>44</v>
      </c>
      <c r="D18" s="8">
        <v>95</v>
      </c>
      <c r="E18" s="8">
        <v>24312</v>
      </c>
      <c r="F18" s="8">
        <v>124</v>
      </c>
      <c r="G18" s="8">
        <v>9159</v>
      </c>
      <c r="H18" s="8">
        <v>491</v>
      </c>
      <c r="I18" s="8">
        <v>39</v>
      </c>
      <c r="J18" s="8">
        <v>84</v>
      </c>
      <c r="K18" s="8">
        <v>21971</v>
      </c>
      <c r="L18" s="8">
        <v>124</v>
      </c>
      <c r="M18" s="8">
        <v>9159</v>
      </c>
      <c r="N18" s="8">
        <v>491</v>
      </c>
      <c r="O18" s="8">
        <v>3</v>
      </c>
      <c r="P18" s="8">
        <v>5</v>
      </c>
      <c r="Q18" s="8">
        <v>795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8">
        <v>2</v>
      </c>
      <c r="Y18" s="8">
        <v>6</v>
      </c>
      <c r="Z18" s="8">
        <v>1546</v>
      </c>
      <c r="AA18" s="3">
        <v>0</v>
      </c>
      <c r="AB18" s="3">
        <v>0</v>
      </c>
      <c r="AC18" s="3">
        <v>0</v>
      </c>
    </row>
    <row r="19" spans="2:29" ht="16.5" customHeight="1" x14ac:dyDescent="0.2">
      <c r="B19" s="44" t="s">
        <v>9</v>
      </c>
      <c r="C19" s="8">
        <v>10</v>
      </c>
      <c r="D19" s="8">
        <v>18</v>
      </c>
      <c r="E19" s="8">
        <v>1890</v>
      </c>
      <c r="F19" s="8">
        <v>11</v>
      </c>
      <c r="G19" s="8">
        <v>775</v>
      </c>
      <c r="H19" s="8">
        <v>37</v>
      </c>
      <c r="I19" s="8">
        <v>9</v>
      </c>
      <c r="J19" s="8">
        <v>17</v>
      </c>
      <c r="K19" s="8">
        <v>1690</v>
      </c>
      <c r="L19" s="8">
        <v>11</v>
      </c>
      <c r="M19" s="8">
        <v>775</v>
      </c>
      <c r="N19" s="8">
        <v>37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8">
        <v>1</v>
      </c>
      <c r="Y19" s="8">
        <v>1</v>
      </c>
      <c r="Z19" s="8">
        <v>200</v>
      </c>
      <c r="AA19" s="3">
        <v>0</v>
      </c>
      <c r="AB19" s="3">
        <v>0</v>
      </c>
      <c r="AC19" s="3">
        <v>0</v>
      </c>
    </row>
    <row r="20" spans="2:29" ht="16.5" customHeight="1" x14ac:dyDescent="0.2">
      <c r="B20" s="44" t="s">
        <v>10</v>
      </c>
      <c r="C20" s="8">
        <v>23</v>
      </c>
      <c r="D20" s="8">
        <v>39</v>
      </c>
      <c r="E20" s="8">
        <v>5457</v>
      </c>
      <c r="F20" s="8">
        <v>35</v>
      </c>
      <c r="G20" s="8">
        <v>2110</v>
      </c>
      <c r="H20" s="8">
        <v>106</v>
      </c>
      <c r="I20" s="8">
        <v>17</v>
      </c>
      <c r="J20" s="8">
        <v>29</v>
      </c>
      <c r="K20" s="8">
        <v>5111</v>
      </c>
      <c r="L20" s="8">
        <v>35</v>
      </c>
      <c r="M20" s="8">
        <v>2110</v>
      </c>
      <c r="N20" s="8">
        <v>106</v>
      </c>
      <c r="O20" s="8">
        <v>6</v>
      </c>
      <c r="P20" s="8">
        <v>10</v>
      </c>
      <c r="Q20" s="8">
        <v>346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3">
        <v>0</v>
      </c>
      <c r="AB20" s="3">
        <v>0</v>
      </c>
      <c r="AC20" s="3">
        <v>0</v>
      </c>
    </row>
    <row r="21" spans="2:29" ht="16.5" customHeight="1" x14ac:dyDescent="0.2">
      <c r="B21" s="44" t="s">
        <v>11</v>
      </c>
      <c r="C21" s="8">
        <v>13</v>
      </c>
      <c r="D21" s="8">
        <v>20</v>
      </c>
      <c r="E21" s="8">
        <v>23640</v>
      </c>
      <c r="F21" s="8">
        <v>23</v>
      </c>
      <c r="G21" s="8">
        <v>1518</v>
      </c>
      <c r="H21" s="8">
        <v>96</v>
      </c>
      <c r="I21" s="8">
        <v>10</v>
      </c>
      <c r="J21" s="8">
        <v>15</v>
      </c>
      <c r="K21" s="8">
        <v>3103</v>
      </c>
      <c r="L21" s="8">
        <v>23</v>
      </c>
      <c r="M21" s="8">
        <v>1518</v>
      </c>
      <c r="N21" s="8">
        <v>96</v>
      </c>
      <c r="O21" s="8">
        <v>1</v>
      </c>
      <c r="P21" s="8">
        <v>1</v>
      </c>
      <c r="Q21" s="8">
        <v>80</v>
      </c>
      <c r="R21" s="20">
        <v>0</v>
      </c>
      <c r="S21" s="20">
        <v>0</v>
      </c>
      <c r="T21" s="20">
        <v>0</v>
      </c>
      <c r="U21" s="8">
        <v>1</v>
      </c>
      <c r="V21" s="8">
        <v>3</v>
      </c>
      <c r="W21" s="8">
        <v>19942</v>
      </c>
      <c r="X21" s="20">
        <v>0</v>
      </c>
      <c r="Y21" s="20">
        <v>0</v>
      </c>
      <c r="Z21" s="20">
        <v>0</v>
      </c>
      <c r="AA21" s="8">
        <v>1</v>
      </c>
      <c r="AB21" s="8">
        <v>1</v>
      </c>
      <c r="AC21" s="8">
        <v>515</v>
      </c>
    </row>
    <row r="22" spans="2:29" ht="9" customHeight="1" x14ac:dyDescent="0.2">
      <c r="N22" s="6" t="s">
        <v>57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3"/>
      <c r="AA22" s="11"/>
      <c r="AB22" s="11"/>
      <c r="AC22" s="3"/>
    </row>
    <row r="23" spans="2:29" ht="3" customHeight="1" x14ac:dyDescent="0.2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63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57"/>
      <c r="AA23" s="72"/>
      <c r="AB23" s="72"/>
      <c r="AC23" s="57"/>
    </row>
    <row r="24" spans="2:29" ht="9" customHeight="1" x14ac:dyDescent="0.2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2:29" ht="13.5" customHeight="1" x14ac:dyDescent="0.2">
      <c r="B25" s="130" t="s">
        <v>130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</row>
    <row r="26" spans="2:29" ht="13.5" customHeight="1" x14ac:dyDescent="0.2">
      <c r="B26" s="149" t="s">
        <v>124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</row>
    <row r="27" spans="2:29" ht="13.5" customHeight="1" x14ac:dyDescent="0.2">
      <c r="B27" s="130" t="s">
        <v>131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</row>
    <row r="28" spans="2:29" ht="13.5" customHeight="1" x14ac:dyDescent="0.2">
      <c r="B28" s="36" t="s">
        <v>118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2:29" ht="13.5" customHeight="1" x14ac:dyDescent="0.2">
      <c r="C29" s="9"/>
      <c r="D29" s="9"/>
      <c r="E29" s="9"/>
      <c r="I29" s="8"/>
    </row>
    <row r="30" spans="2:29" ht="13.5" customHeight="1" x14ac:dyDescent="0.2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spans="2:29" ht="13.5" customHeight="1" x14ac:dyDescent="0.2">
      <c r="B31" s="43" t="s">
        <v>65</v>
      </c>
    </row>
  </sheetData>
  <mergeCells count="37">
    <mergeCell ref="B5:Q5"/>
    <mergeCell ref="B1:Q1"/>
    <mergeCell ref="B3:Q3"/>
    <mergeCell ref="B26:N26"/>
    <mergeCell ref="X7:Z7"/>
    <mergeCell ref="V8:V9"/>
    <mergeCell ref="I7:N7"/>
    <mergeCell ref="E8:E9"/>
    <mergeCell ref="T8:T9"/>
    <mergeCell ref="U8:U9"/>
    <mergeCell ref="R7:T7"/>
    <mergeCell ref="S8:S9"/>
    <mergeCell ref="R8:R9"/>
    <mergeCell ref="B25:N25"/>
    <mergeCell ref="C7:H7"/>
    <mergeCell ref="O8:O9"/>
    <mergeCell ref="AA7:AC7"/>
    <mergeCell ref="AA8:AA9"/>
    <mergeCell ref="AB8:AB9"/>
    <mergeCell ref="AC8:AC9"/>
    <mergeCell ref="W8:W9"/>
    <mergeCell ref="X8:X9"/>
    <mergeCell ref="Y8:Y9"/>
    <mergeCell ref="Z8:Z9"/>
    <mergeCell ref="U7:W7"/>
    <mergeCell ref="P8:P9"/>
    <mergeCell ref="B27:N27"/>
    <mergeCell ref="B7:B9"/>
    <mergeCell ref="O7:Q7"/>
    <mergeCell ref="Q8:Q9"/>
    <mergeCell ref="J8:J9"/>
    <mergeCell ref="K8:K9"/>
    <mergeCell ref="L8:N8"/>
    <mergeCell ref="C8:C9"/>
    <mergeCell ref="D8:D9"/>
    <mergeCell ref="F8:H8"/>
    <mergeCell ref="I8:I9"/>
  </mergeCells>
  <phoneticPr fontId="0" type="noConversion"/>
  <conditionalFormatting sqref="B25">
    <cfRule type="cellIs" dxfId="17" priority="1" stopIfTrue="1" operator="equal">
      <formula>1</formula>
    </cfRule>
    <cfRule type="cellIs" dxfId="16" priority="2" stopIfTrue="1" operator="equal">
      <formula>2</formula>
    </cfRule>
  </conditionalFormatting>
  <hyperlinks>
    <hyperlink ref="B31" location="Indice!A1" display="Indice!A1" xr:uid="{00000000-0004-0000-1700-000000000000}"/>
  </hyperlinks>
  <printOptions horizontalCentered="1"/>
  <pageMargins left="0.47244094488188981" right="0.47244094488188981" top="0.6692913385826772" bottom="0.6692913385826772" header="0" footer="0"/>
  <pageSetup paperSize="9" scale="89" fitToWidth="2" fitToHeight="2" orientation="landscape" horizontalDpi="4294967294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R26"/>
  <sheetViews>
    <sheetView showGridLines="0" zoomScaleNormal="100" workbookViewId="0">
      <selection activeCell="B5" sqref="B5:P5"/>
    </sheetView>
  </sheetViews>
  <sheetFormatPr defaultRowHeight="11.25" x14ac:dyDescent="0.2"/>
  <cols>
    <col min="1" max="1" width="6.7109375" style="4" customWidth="1"/>
    <col min="2" max="2" width="17.7109375" style="4" customWidth="1"/>
    <col min="3" max="3" width="6.7109375" style="4" customWidth="1"/>
    <col min="4" max="4" width="11.140625" style="4" customWidth="1"/>
    <col min="5" max="5" width="6.7109375" style="4" customWidth="1"/>
    <col min="6" max="6" width="11.140625" style="4" customWidth="1"/>
    <col min="7" max="7" width="6.7109375" style="4" customWidth="1"/>
    <col min="8" max="8" width="11.140625" style="4" customWidth="1"/>
    <col min="9" max="9" width="6.7109375" style="4" customWidth="1"/>
    <col min="10" max="10" width="11.140625" style="4" customWidth="1"/>
    <col min="11" max="11" width="6.7109375" style="4" customWidth="1"/>
    <col min="12" max="12" width="11.140625" style="4" customWidth="1"/>
    <col min="13" max="13" width="6.7109375" style="4" customWidth="1"/>
    <col min="14" max="14" width="11.140625" style="4" customWidth="1"/>
    <col min="15" max="15" width="6.7109375" style="4" customWidth="1"/>
    <col min="16" max="16" width="11.140625" style="4" customWidth="1"/>
    <col min="17" max="17" width="6.7109375" style="4" customWidth="1"/>
    <col min="18" max="18" width="15.140625" style="4" customWidth="1"/>
    <col min="19" max="16384" width="9.140625" style="4"/>
  </cols>
  <sheetData>
    <row r="1" spans="2:18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2:18" s="49" customFormat="1" ht="15" customHeight="1" x14ac:dyDescent="0.2"/>
    <row r="3" spans="2:18" s="49" customFormat="1" ht="15" customHeight="1" x14ac:dyDescent="0.2">
      <c r="B3" s="140" t="s">
        <v>105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2:18" s="49" customFormat="1" ht="15" customHeight="1" x14ac:dyDescent="0.2"/>
    <row r="5" spans="2:18" ht="15" customHeight="1" x14ac:dyDescent="0.2">
      <c r="B5" s="141" t="s">
        <v>156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2:18" ht="15" customHeight="1" x14ac:dyDescent="0.2">
      <c r="P6" s="15" t="s">
        <v>66</v>
      </c>
      <c r="R6" s="43" t="s">
        <v>65</v>
      </c>
    </row>
    <row r="7" spans="2:18" ht="20.25" customHeight="1" x14ac:dyDescent="0.2">
      <c r="B7" s="137"/>
      <c r="C7" s="138">
        <v>2017</v>
      </c>
      <c r="D7" s="139"/>
      <c r="E7" s="138">
        <v>2018</v>
      </c>
      <c r="F7" s="139"/>
      <c r="G7" s="138">
        <v>2019</v>
      </c>
      <c r="H7" s="139"/>
      <c r="I7" s="138">
        <v>2020</v>
      </c>
      <c r="J7" s="139"/>
      <c r="K7" s="138">
        <v>2021</v>
      </c>
      <c r="L7" s="139"/>
      <c r="M7" s="138" t="s">
        <v>137</v>
      </c>
      <c r="N7" s="139"/>
      <c r="O7" s="135" t="s">
        <v>139</v>
      </c>
      <c r="P7" s="138"/>
    </row>
    <row r="8" spans="2:18" s="7" customFormat="1" ht="17.25" customHeight="1" x14ac:dyDescent="0.2">
      <c r="B8" s="137"/>
      <c r="C8" s="133" t="s">
        <v>12</v>
      </c>
      <c r="D8" s="131" t="s">
        <v>63</v>
      </c>
      <c r="E8" s="133" t="s">
        <v>12</v>
      </c>
      <c r="F8" s="131" t="s">
        <v>63</v>
      </c>
      <c r="G8" s="133" t="s">
        <v>12</v>
      </c>
      <c r="H8" s="131" t="s">
        <v>63</v>
      </c>
      <c r="I8" s="133" t="s">
        <v>12</v>
      </c>
      <c r="J8" s="131" t="s">
        <v>63</v>
      </c>
      <c r="K8" s="133" t="s">
        <v>12</v>
      </c>
      <c r="L8" s="131" t="s">
        <v>63</v>
      </c>
      <c r="M8" s="133" t="s">
        <v>12</v>
      </c>
      <c r="N8" s="131" t="s">
        <v>63</v>
      </c>
      <c r="O8" s="135" t="s">
        <v>12</v>
      </c>
      <c r="P8" s="136" t="s">
        <v>63</v>
      </c>
    </row>
    <row r="9" spans="2:18" s="7" customFormat="1" ht="36.75" customHeight="1" x14ac:dyDescent="0.2">
      <c r="B9" s="137"/>
      <c r="C9" s="134"/>
      <c r="D9" s="132"/>
      <c r="E9" s="134"/>
      <c r="F9" s="132"/>
      <c r="G9" s="134"/>
      <c r="H9" s="132"/>
      <c r="I9" s="134"/>
      <c r="J9" s="132"/>
      <c r="K9" s="134"/>
      <c r="L9" s="132"/>
      <c r="M9" s="134"/>
      <c r="N9" s="132"/>
      <c r="O9" s="135"/>
      <c r="P9" s="136"/>
    </row>
    <row r="10" spans="2:18" s="7" customFormat="1" ht="21" customHeight="1" x14ac:dyDescent="0.2">
      <c r="B10" s="33" t="s">
        <v>113</v>
      </c>
      <c r="C10" s="13">
        <f t="shared" ref="C10:P10" si="0">SUM(C11:C21)</f>
        <v>181</v>
      </c>
      <c r="D10" s="13">
        <f t="shared" si="0"/>
        <v>92</v>
      </c>
      <c r="E10" s="13">
        <f t="shared" si="0"/>
        <v>200</v>
      </c>
      <c r="F10" s="13">
        <f t="shared" si="0"/>
        <v>115</v>
      </c>
      <c r="G10" s="13">
        <f t="shared" si="0"/>
        <v>283</v>
      </c>
      <c r="H10" s="13">
        <f t="shared" si="0"/>
        <v>162</v>
      </c>
      <c r="I10" s="13">
        <f t="shared" si="0"/>
        <v>338</v>
      </c>
      <c r="J10" s="13">
        <f t="shared" si="0"/>
        <v>191</v>
      </c>
      <c r="K10" s="13">
        <f t="shared" si="0"/>
        <v>376</v>
      </c>
      <c r="L10" s="13">
        <f t="shared" si="0"/>
        <v>226</v>
      </c>
      <c r="M10" s="13">
        <f t="shared" si="0"/>
        <v>393</v>
      </c>
      <c r="N10" s="13">
        <f t="shared" si="0"/>
        <v>241</v>
      </c>
      <c r="O10" s="13">
        <f t="shared" si="0"/>
        <v>472</v>
      </c>
      <c r="P10" s="13">
        <f t="shared" si="0"/>
        <v>310</v>
      </c>
    </row>
    <row r="11" spans="2:18" ht="16.5" customHeight="1" x14ac:dyDescent="0.2">
      <c r="B11" s="44" t="s">
        <v>1</v>
      </c>
      <c r="C11" s="111">
        <v>24</v>
      </c>
      <c r="D11" s="108">
        <v>22</v>
      </c>
      <c r="E11" s="111">
        <v>29</v>
      </c>
      <c r="F11" s="108">
        <v>27</v>
      </c>
      <c r="G11" s="111">
        <v>42</v>
      </c>
      <c r="H11" s="108">
        <v>39</v>
      </c>
      <c r="I11" s="111">
        <v>34</v>
      </c>
      <c r="J11" s="108">
        <v>31</v>
      </c>
      <c r="K11" s="115">
        <v>38</v>
      </c>
      <c r="L11" s="116">
        <v>37</v>
      </c>
      <c r="M11" s="111">
        <v>38</v>
      </c>
      <c r="N11" s="108">
        <v>38</v>
      </c>
      <c r="O11" s="111">
        <v>37</v>
      </c>
      <c r="P11" s="108">
        <v>37</v>
      </c>
    </row>
    <row r="12" spans="2:18" ht="16.5" customHeight="1" x14ac:dyDescent="0.2">
      <c r="B12" s="44" t="s">
        <v>2</v>
      </c>
      <c r="C12" s="111">
        <v>7</v>
      </c>
      <c r="D12" s="108">
        <v>2</v>
      </c>
      <c r="E12" s="111">
        <v>11</v>
      </c>
      <c r="F12" s="108">
        <v>10</v>
      </c>
      <c r="G12" s="111">
        <v>26</v>
      </c>
      <c r="H12" s="108">
        <v>17</v>
      </c>
      <c r="I12" s="111">
        <v>17</v>
      </c>
      <c r="J12" s="108">
        <v>13</v>
      </c>
      <c r="K12" s="115">
        <v>32</v>
      </c>
      <c r="L12" s="116">
        <v>26</v>
      </c>
      <c r="M12" s="111">
        <v>26</v>
      </c>
      <c r="N12" s="108">
        <v>23</v>
      </c>
      <c r="O12" s="111">
        <v>50</v>
      </c>
      <c r="P12" s="108">
        <v>49</v>
      </c>
    </row>
    <row r="13" spans="2:18" ht="16.5" customHeight="1" x14ac:dyDescent="0.2">
      <c r="B13" s="44" t="s">
        <v>3</v>
      </c>
      <c r="C13" s="111">
        <v>55</v>
      </c>
      <c r="D13" s="108">
        <v>21</v>
      </c>
      <c r="E13" s="111">
        <v>66</v>
      </c>
      <c r="F13" s="108">
        <v>27</v>
      </c>
      <c r="G13" s="111">
        <v>94</v>
      </c>
      <c r="H13" s="108">
        <v>46</v>
      </c>
      <c r="I13" s="111">
        <v>120</v>
      </c>
      <c r="J13" s="108">
        <v>52</v>
      </c>
      <c r="K13" s="115">
        <v>155</v>
      </c>
      <c r="L13" s="116">
        <v>81</v>
      </c>
      <c r="M13" s="111">
        <v>154</v>
      </c>
      <c r="N13" s="108">
        <v>79</v>
      </c>
      <c r="O13" s="111">
        <v>178</v>
      </c>
      <c r="P13" s="108">
        <v>90</v>
      </c>
    </row>
    <row r="14" spans="2:18" ht="16.5" customHeight="1" x14ac:dyDescent="0.2">
      <c r="B14" s="44" t="s">
        <v>4</v>
      </c>
      <c r="C14" s="111">
        <v>14</v>
      </c>
      <c r="D14" s="108">
        <v>5</v>
      </c>
      <c r="E14" s="111">
        <v>12</v>
      </c>
      <c r="F14" s="108">
        <v>4</v>
      </c>
      <c r="G14" s="111">
        <v>21</v>
      </c>
      <c r="H14" s="108">
        <v>9</v>
      </c>
      <c r="I14" s="111">
        <v>26</v>
      </c>
      <c r="J14" s="108">
        <v>9</v>
      </c>
      <c r="K14" s="115">
        <v>34</v>
      </c>
      <c r="L14" s="116">
        <v>15</v>
      </c>
      <c r="M14" s="111">
        <v>49</v>
      </c>
      <c r="N14" s="108">
        <v>30</v>
      </c>
      <c r="O14" s="111">
        <v>49</v>
      </c>
      <c r="P14" s="108">
        <v>25</v>
      </c>
    </row>
    <row r="15" spans="2:18" ht="16.5" customHeight="1" x14ac:dyDescent="0.2">
      <c r="B15" s="44" t="s">
        <v>5</v>
      </c>
      <c r="C15" s="111">
        <v>30</v>
      </c>
      <c r="D15" s="108">
        <v>11</v>
      </c>
      <c r="E15" s="111">
        <v>29</v>
      </c>
      <c r="F15" s="108">
        <v>13</v>
      </c>
      <c r="G15" s="111">
        <v>33</v>
      </c>
      <c r="H15" s="108">
        <v>11</v>
      </c>
      <c r="I15" s="111">
        <v>35</v>
      </c>
      <c r="J15" s="108">
        <v>17</v>
      </c>
      <c r="K15" s="115">
        <v>30</v>
      </c>
      <c r="L15" s="116">
        <v>14</v>
      </c>
      <c r="M15" s="111">
        <v>35</v>
      </c>
      <c r="N15" s="108">
        <v>14</v>
      </c>
      <c r="O15" s="111">
        <v>37</v>
      </c>
      <c r="P15" s="108">
        <v>20</v>
      </c>
    </row>
    <row r="16" spans="2:18" ht="16.5" customHeight="1" x14ac:dyDescent="0.2">
      <c r="B16" s="44" t="s">
        <v>6</v>
      </c>
      <c r="C16" s="111">
        <v>1</v>
      </c>
      <c r="D16" s="108">
        <v>1</v>
      </c>
      <c r="E16" s="111">
        <v>3</v>
      </c>
      <c r="F16" s="108">
        <v>3</v>
      </c>
      <c r="G16" s="111">
        <v>2</v>
      </c>
      <c r="H16" s="108">
        <v>1</v>
      </c>
      <c r="I16" s="111">
        <v>3</v>
      </c>
      <c r="J16" s="108">
        <v>3</v>
      </c>
      <c r="K16" s="115">
        <v>0</v>
      </c>
      <c r="L16" s="116">
        <v>0</v>
      </c>
      <c r="M16" s="111">
        <v>2</v>
      </c>
      <c r="N16" s="108">
        <v>2</v>
      </c>
      <c r="O16" s="111">
        <v>3</v>
      </c>
      <c r="P16" s="108">
        <v>1</v>
      </c>
    </row>
    <row r="17" spans="2:16" ht="16.5" customHeight="1" x14ac:dyDescent="0.2">
      <c r="B17" s="44" t="s">
        <v>7</v>
      </c>
      <c r="C17" s="111">
        <v>7</v>
      </c>
      <c r="D17" s="108">
        <v>6</v>
      </c>
      <c r="E17" s="111">
        <v>9</v>
      </c>
      <c r="F17" s="108">
        <v>8</v>
      </c>
      <c r="G17" s="111">
        <v>8</v>
      </c>
      <c r="H17" s="108">
        <v>8</v>
      </c>
      <c r="I17" s="111">
        <v>12</v>
      </c>
      <c r="J17" s="108">
        <v>11</v>
      </c>
      <c r="K17" s="115">
        <v>8</v>
      </c>
      <c r="L17" s="116">
        <v>8</v>
      </c>
      <c r="M17" s="111">
        <v>4</v>
      </c>
      <c r="N17" s="108">
        <v>4</v>
      </c>
      <c r="O17" s="111">
        <v>4</v>
      </c>
      <c r="P17" s="108">
        <v>4</v>
      </c>
    </row>
    <row r="18" spans="2:16" ht="16.5" customHeight="1" x14ac:dyDescent="0.2">
      <c r="B18" s="44" t="s">
        <v>8</v>
      </c>
      <c r="C18" s="111">
        <v>24</v>
      </c>
      <c r="D18" s="108">
        <v>12</v>
      </c>
      <c r="E18" s="111">
        <v>18</v>
      </c>
      <c r="F18" s="108">
        <v>12</v>
      </c>
      <c r="G18" s="111">
        <v>32</v>
      </c>
      <c r="H18" s="108">
        <v>20</v>
      </c>
      <c r="I18" s="111">
        <v>40</v>
      </c>
      <c r="J18" s="108">
        <v>27</v>
      </c>
      <c r="K18" s="115">
        <v>44</v>
      </c>
      <c r="L18" s="116">
        <v>26</v>
      </c>
      <c r="M18" s="111">
        <v>38</v>
      </c>
      <c r="N18" s="108">
        <v>20</v>
      </c>
      <c r="O18" s="111">
        <v>61</v>
      </c>
      <c r="P18" s="108">
        <v>48</v>
      </c>
    </row>
    <row r="19" spans="2:16" ht="16.5" customHeight="1" x14ac:dyDescent="0.2">
      <c r="B19" s="44" t="s">
        <v>9</v>
      </c>
      <c r="C19" s="111">
        <v>4</v>
      </c>
      <c r="D19" s="108">
        <v>4</v>
      </c>
      <c r="E19" s="111">
        <v>2</v>
      </c>
      <c r="F19" s="108">
        <v>1</v>
      </c>
      <c r="G19" s="111">
        <v>2</v>
      </c>
      <c r="H19" s="108">
        <v>2</v>
      </c>
      <c r="I19" s="111">
        <v>7</v>
      </c>
      <c r="J19" s="108">
        <v>5</v>
      </c>
      <c r="K19" s="115">
        <v>4</v>
      </c>
      <c r="L19" s="116">
        <v>4</v>
      </c>
      <c r="M19" s="111">
        <v>2</v>
      </c>
      <c r="N19" s="108">
        <v>2</v>
      </c>
      <c r="O19" s="111">
        <v>12</v>
      </c>
      <c r="P19" s="108">
        <v>10</v>
      </c>
    </row>
    <row r="20" spans="2:16" ht="16.5" customHeight="1" x14ac:dyDescent="0.2">
      <c r="B20" s="44" t="s">
        <v>10</v>
      </c>
      <c r="C20" s="111">
        <v>8</v>
      </c>
      <c r="D20" s="108">
        <v>3</v>
      </c>
      <c r="E20" s="111">
        <v>11</v>
      </c>
      <c r="F20" s="108">
        <v>3</v>
      </c>
      <c r="G20" s="111">
        <v>10</v>
      </c>
      <c r="H20" s="108">
        <v>2</v>
      </c>
      <c r="I20" s="111">
        <v>35</v>
      </c>
      <c r="J20" s="108">
        <v>15</v>
      </c>
      <c r="K20" s="115">
        <v>23</v>
      </c>
      <c r="L20" s="116">
        <v>10</v>
      </c>
      <c r="M20" s="111">
        <v>34</v>
      </c>
      <c r="N20" s="108">
        <v>21</v>
      </c>
      <c r="O20" s="111">
        <v>26</v>
      </c>
      <c r="P20" s="108">
        <v>15</v>
      </c>
    </row>
    <row r="21" spans="2:16" ht="16.5" customHeight="1" x14ac:dyDescent="0.2">
      <c r="B21" s="44" t="s">
        <v>11</v>
      </c>
      <c r="C21" s="111">
        <v>7</v>
      </c>
      <c r="D21" s="108">
        <v>5</v>
      </c>
      <c r="E21" s="111">
        <v>10</v>
      </c>
      <c r="F21" s="108">
        <v>7</v>
      </c>
      <c r="G21" s="111">
        <v>13</v>
      </c>
      <c r="H21" s="108">
        <v>7</v>
      </c>
      <c r="I21" s="111">
        <v>9</v>
      </c>
      <c r="J21" s="108">
        <v>8</v>
      </c>
      <c r="K21" s="115">
        <v>8</v>
      </c>
      <c r="L21" s="116">
        <v>5</v>
      </c>
      <c r="M21" s="111">
        <v>11</v>
      </c>
      <c r="N21" s="108">
        <v>8</v>
      </c>
      <c r="O21" s="111">
        <v>15</v>
      </c>
      <c r="P21" s="108">
        <v>11</v>
      </c>
    </row>
    <row r="22" spans="2:16" ht="9" customHeight="1" x14ac:dyDescent="0.2"/>
    <row r="23" spans="2:16" ht="3" customHeight="1" x14ac:dyDescent="0.2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2:16" ht="9" customHeight="1" x14ac:dyDescent="0.2"/>
    <row r="25" spans="2:16" ht="13.5" customHeight="1" x14ac:dyDescent="0.2">
      <c r="B25" s="130" t="s">
        <v>111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</row>
    <row r="26" spans="2:16" ht="13.5" customHeight="1" x14ac:dyDescent="0.2">
      <c r="B26" s="130" t="s">
        <v>112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</row>
  </sheetData>
  <mergeCells count="27">
    <mergeCell ref="K7:L7"/>
    <mergeCell ref="M7:N7"/>
    <mergeCell ref="O7:P7"/>
    <mergeCell ref="I8:I9"/>
    <mergeCell ref="B1:P1"/>
    <mergeCell ref="B3:P3"/>
    <mergeCell ref="B5:P5"/>
    <mergeCell ref="E8:E9"/>
    <mergeCell ref="F8:F9"/>
    <mergeCell ref="G8:G9"/>
    <mergeCell ref="C8:C9"/>
    <mergeCell ref="B26:P26"/>
    <mergeCell ref="L8:L9"/>
    <mergeCell ref="M8:M9"/>
    <mergeCell ref="N8:N9"/>
    <mergeCell ref="O8:O9"/>
    <mergeCell ref="D8:D9"/>
    <mergeCell ref="H8:H9"/>
    <mergeCell ref="P8:P9"/>
    <mergeCell ref="B7:B9"/>
    <mergeCell ref="C7:D7"/>
    <mergeCell ref="E7:F7"/>
    <mergeCell ref="G7:H7"/>
    <mergeCell ref="I7:J7"/>
    <mergeCell ref="J8:J9"/>
    <mergeCell ref="K8:K9"/>
    <mergeCell ref="B25:P25"/>
  </mergeCells>
  <phoneticPr fontId="0" type="noConversion"/>
  <hyperlinks>
    <hyperlink ref="R6" location="Indice!A1" display="Indice!A1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scale="97" orientation="landscape" horizontalDpi="4294967294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V26"/>
  <sheetViews>
    <sheetView showGridLines="0" zoomScaleNormal="100" workbookViewId="0">
      <selection activeCell="B5" sqref="B5:F5"/>
    </sheetView>
  </sheetViews>
  <sheetFormatPr defaultRowHeight="11.25" x14ac:dyDescent="0.2"/>
  <cols>
    <col min="1" max="1" width="6.7109375" style="4" customWidth="1"/>
    <col min="2" max="2" width="20.7109375" style="4" customWidth="1"/>
    <col min="3" max="6" width="26.85546875" style="4" customWidth="1"/>
    <col min="7" max="7" width="6.7109375" style="4" customWidth="1"/>
    <col min="8" max="8" width="12.85546875" style="4" bestFit="1" customWidth="1"/>
    <col min="9" max="16384" width="9.140625" style="4"/>
  </cols>
  <sheetData>
    <row r="1" spans="2:22" s="49" customFormat="1" ht="15" customHeight="1" x14ac:dyDescent="0.2">
      <c r="B1" s="140" t="s">
        <v>104</v>
      </c>
      <c r="C1" s="140"/>
      <c r="D1" s="140"/>
      <c r="E1" s="140"/>
      <c r="F1" s="14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40" t="s">
        <v>106</v>
      </c>
      <c r="C3" s="140"/>
      <c r="D3" s="140"/>
      <c r="E3" s="140"/>
      <c r="F3" s="14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43" t="s">
        <v>184</v>
      </c>
      <c r="C5" s="143"/>
      <c r="D5" s="143"/>
      <c r="E5" s="143"/>
      <c r="F5" s="143"/>
    </row>
    <row r="6" spans="2:22" ht="15" customHeight="1" x14ac:dyDescent="0.2">
      <c r="F6" s="15" t="s">
        <v>66</v>
      </c>
      <c r="H6" s="43" t="s">
        <v>65</v>
      </c>
    </row>
    <row r="7" spans="2:22" s="7" customFormat="1" ht="42" customHeight="1" x14ac:dyDescent="0.2">
      <c r="B7" s="52"/>
      <c r="C7" s="53" t="s">
        <v>12</v>
      </c>
      <c r="D7" s="62" t="s">
        <v>69</v>
      </c>
      <c r="E7" s="62" t="s">
        <v>68</v>
      </c>
      <c r="F7" s="60" t="s">
        <v>70</v>
      </c>
    </row>
    <row r="8" spans="2:22" s="7" customFormat="1" ht="21" customHeight="1" x14ac:dyDescent="0.2">
      <c r="B8" s="33" t="s">
        <v>113</v>
      </c>
      <c r="C8" s="23">
        <f>SUM(C9:C19)</f>
        <v>353</v>
      </c>
      <c r="D8" s="23">
        <f>SUM(D9:D19)</f>
        <v>246</v>
      </c>
      <c r="E8" s="23">
        <f>SUM(E9:E19)</f>
        <v>23</v>
      </c>
      <c r="F8" s="23">
        <f>SUM(F9:F19)</f>
        <v>41</v>
      </c>
      <c r="J8" s="107"/>
    </row>
    <row r="9" spans="2:22" ht="16.5" customHeight="1" x14ac:dyDescent="0.2">
      <c r="B9" s="44" t="s">
        <v>1</v>
      </c>
      <c r="C9" s="3">
        <v>49</v>
      </c>
      <c r="D9" s="24">
        <v>46</v>
      </c>
      <c r="E9" s="100">
        <v>3</v>
      </c>
      <c r="F9" s="100">
        <v>0</v>
      </c>
      <c r="J9" s="107"/>
    </row>
    <row r="10" spans="2:22" ht="16.5" customHeight="1" x14ac:dyDescent="0.2">
      <c r="B10" s="44" t="s">
        <v>2</v>
      </c>
      <c r="C10" s="3">
        <v>54</v>
      </c>
      <c r="D10" s="24">
        <v>33</v>
      </c>
      <c r="E10" s="24">
        <v>3</v>
      </c>
      <c r="F10" s="100">
        <v>10</v>
      </c>
      <c r="J10" s="107"/>
    </row>
    <row r="11" spans="2:22" ht="16.5" customHeight="1" x14ac:dyDescent="0.2">
      <c r="B11" s="44" t="s">
        <v>3</v>
      </c>
      <c r="C11" s="3">
        <v>97</v>
      </c>
      <c r="D11" s="24">
        <v>60</v>
      </c>
      <c r="E11" s="24">
        <v>11</v>
      </c>
      <c r="F11" s="100">
        <v>23</v>
      </c>
      <c r="J11" s="107"/>
    </row>
    <row r="12" spans="2:22" ht="16.5" customHeight="1" x14ac:dyDescent="0.2">
      <c r="B12" s="44" t="s">
        <v>4</v>
      </c>
      <c r="C12" s="3">
        <v>24</v>
      </c>
      <c r="D12" s="24">
        <v>15</v>
      </c>
      <c r="E12" s="100">
        <v>0</v>
      </c>
      <c r="F12" s="100">
        <v>2</v>
      </c>
      <c r="J12" s="107"/>
    </row>
    <row r="13" spans="2:22" ht="16.5" customHeight="1" x14ac:dyDescent="0.2">
      <c r="B13" s="44" t="s">
        <v>5</v>
      </c>
      <c r="C13" s="3">
        <v>25</v>
      </c>
      <c r="D13" s="24">
        <v>21</v>
      </c>
      <c r="E13" s="100">
        <v>1</v>
      </c>
      <c r="F13" s="100">
        <v>1</v>
      </c>
      <c r="J13" s="107"/>
    </row>
    <row r="14" spans="2:22" ht="16.5" customHeight="1" x14ac:dyDescent="0.2">
      <c r="B14" s="44" t="s">
        <v>6</v>
      </c>
      <c r="C14" s="3">
        <v>8</v>
      </c>
      <c r="D14" s="100">
        <v>1</v>
      </c>
      <c r="E14" s="100">
        <v>1</v>
      </c>
      <c r="F14" s="100">
        <v>0</v>
      </c>
      <c r="J14" s="107"/>
    </row>
    <row r="15" spans="2:22" ht="16.5" customHeight="1" x14ac:dyDescent="0.2">
      <c r="B15" s="44" t="s">
        <v>7</v>
      </c>
      <c r="C15" s="3">
        <v>6</v>
      </c>
      <c r="D15" s="24">
        <v>4</v>
      </c>
      <c r="E15" s="100">
        <v>0</v>
      </c>
      <c r="F15" s="100">
        <v>0</v>
      </c>
      <c r="J15" s="107"/>
    </row>
    <row r="16" spans="2:22" ht="16.5" customHeight="1" x14ac:dyDescent="0.2">
      <c r="B16" s="44" t="s">
        <v>8</v>
      </c>
      <c r="C16" s="3">
        <v>44</v>
      </c>
      <c r="D16" s="24">
        <v>36</v>
      </c>
      <c r="E16" s="100">
        <v>0</v>
      </c>
      <c r="F16" s="100">
        <v>3</v>
      </c>
      <c r="J16" s="107"/>
    </row>
    <row r="17" spans="2:10" ht="16.5" customHeight="1" x14ac:dyDescent="0.2">
      <c r="B17" s="44" t="s">
        <v>9</v>
      </c>
      <c r="C17" s="3">
        <v>10</v>
      </c>
      <c r="D17" s="24">
        <v>7</v>
      </c>
      <c r="E17" s="100">
        <v>2</v>
      </c>
      <c r="F17" s="100">
        <v>0</v>
      </c>
      <c r="J17" s="107"/>
    </row>
    <row r="18" spans="2:10" ht="16.5" customHeight="1" x14ac:dyDescent="0.2">
      <c r="B18" s="44" t="s">
        <v>10</v>
      </c>
      <c r="C18" s="3">
        <v>23</v>
      </c>
      <c r="D18" s="24">
        <v>15</v>
      </c>
      <c r="E18" s="100">
        <v>1</v>
      </c>
      <c r="F18" s="100">
        <v>1</v>
      </c>
      <c r="J18" s="107"/>
    </row>
    <row r="19" spans="2:10" ht="16.5" customHeight="1" x14ac:dyDescent="0.2">
      <c r="B19" s="44" t="s">
        <v>11</v>
      </c>
      <c r="C19" s="3">
        <v>13</v>
      </c>
      <c r="D19" s="24">
        <v>8</v>
      </c>
      <c r="E19" s="100">
        <v>1</v>
      </c>
      <c r="F19" s="100">
        <v>1</v>
      </c>
      <c r="J19" s="107"/>
    </row>
    <row r="20" spans="2:10" ht="9" customHeight="1" x14ac:dyDescent="0.2">
      <c r="C20" s="8">
        <v>0</v>
      </c>
      <c r="D20" s="8">
        <v>0</v>
      </c>
      <c r="E20" s="14">
        <v>0</v>
      </c>
      <c r="F20" s="14">
        <v>0</v>
      </c>
    </row>
    <row r="21" spans="2:10" ht="3" customHeight="1" x14ac:dyDescent="0.2">
      <c r="B21" s="55"/>
      <c r="C21" s="65"/>
      <c r="D21" s="65"/>
      <c r="E21" s="59"/>
      <c r="F21" s="59"/>
    </row>
    <row r="22" spans="2:10" ht="9" customHeight="1" x14ac:dyDescent="0.2">
      <c r="C22" s="8"/>
      <c r="D22" s="8"/>
      <c r="E22" s="14"/>
      <c r="F22" s="14"/>
    </row>
    <row r="23" spans="2:10" ht="13.5" customHeight="1" x14ac:dyDescent="0.2">
      <c r="B23" s="130" t="s">
        <v>130</v>
      </c>
      <c r="C23" s="130"/>
      <c r="D23" s="130"/>
      <c r="E23" s="130"/>
      <c r="F23" s="130"/>
    </row>
    <row r="24" spans="2:10" ht="13.5" customHeight="1" x14ac:dyDescent="0.2">
      <c r="B24" s="130" t="s">
        <v>132</v>
      </c>
      <c r="C24" s="130"/>
      <c r="D24" s="130"/>
      <c r="E24" s="130"/>
      <c r="F24" s="130"/>
    </row>
    <row r="25" spans="2:10" ht="13.5" customHeight="1" x14ac:dyDescent="0.2"/>
    <row r="26" spans="2:10" ht="13.5" customHeight="1" x14ac:dyDescent="0.2"/>
  </sheetData>
  <mergeCells count="5">
    <mergeCell ref="B5:F5"/>
    <mergeCell ref="B23:F23"/>
    <mergeCell ref="B24:F24"/>
    <mergeCell ref="B1:F1"/>
    <mergeCell ref="B3:F3"/>
  </mergeCells>
  <phoneticPr fontId="0" type="noConversion"/>
  <conditionalFormatting sqref="B23">
    <cfRule type="cellIs" dxfId="15" priority="1" stopIfTrue="1" operator="equal">
      <formula>1</formula>
    </cfRule>
    <cfRule type="cellIs" dxfId="14" priority="2" stopIfTrue="1" operator="equal">
      <formula>2</formula>
    </cfRule>
  </conditionalFormatting>
  <hyperlinks>
    <hyperlink ref="H6" location="Indice!A1" display="Indice!A1" xr:uid="{00000000-0004-0000-1800-000000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  <ignoredErrors>
    <ignoredError sqref="C8:F8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X29"/>
  <sheetViews>
    <sheetView showGridLines="0" workbookViewId="0">
      <pane xSplit="2" topLeftCell="C1" activePane="topRight" state="frozen"/>
      <selection sqref="A1:XFD1"/>
      <selection pane="topRight" activeCell="B5" sqref="B5:V5"/>
    </sheetView>
  </sheetViews>
  <sheetFormatPr defaultRowHeight="11.25" x14ac:dyDescent="0.2"/>
  <cols>
    <col min="1" max="1" width="6.7109375" style="4" customWidth="1"/>
    <col min="2" max="2" width="20.7109375" style="4" customWidth="1"/>
    <col min="3" max="22" width="10.7109375" style="4" customWidth="1"/>
    <col min="23" max="23" width="6.7109375" style="4" customWidth="1"/>
    <col min="24" max="24" width="12.85546875" style="4" bestFit="1" customWidth="1"/>
    <col min="25" max="16384" width="9.140625" style="4"/>
  </cols>
  <sheetData>
    <row r="1" spans="2:24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</row>
    <row r="2" spans="2:24" s="49" customFormat="1" ht="15" customHeight="1" x14ac:dyDescent="0.2"/>
    <row r="3" spans="2:24" s="49" customFormat="1" ht="15" customHeight="1" x14ac:dyDescent="0.2">
      <c r="B3" s="140" t="s">
        <v>106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2:24" s="49" customFormat="1" ht="15" customHeight="1" x14ac:dyDescent="0.2"/>
    <row r="5" spans="2:24" ht="15" customHeight="1" x14ac:dyDescent="0.2">
      <c r="B5" s="143" t="s">
        <v>185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</row>
    <row r="6" spans="2:24" ht="15" customHeight="1" x14ac:dyDescent="0.2">
      <c r="L6" s="6"/>
      <c r="X6" s="29"/>
    </row>
    <row r="7" spans="2:24" s="7" customFormat="1" ht="21" customHeight="1" x14ac:dyDescent="0.2">
      <c r="B7" s="147"/>
      <c r="C7" s="135" t="s">
        <v>12</v>
      </c>
      <c r="D7" s="135"/>
      <c r="E7" s="135"/>
      <c r="F7" s="135"/>
      <c r="G7" s="135"/>
      <c r="H7" s="135" t="s">
        <v>58</v>
      </c>
      <c r="I7" s="135"/>
      <c r="J7" s="135"/>
      <c r="K7" s="135"/>
      <c r="L7" s="135"/>
      <c r="M7" s="135" t="s">
        <v>59</v>
      </c>
      <c r="N7" s="135"/>
      <c r="O7" s="135"/>
      <c r="P7" s="135"/>
      <c r="Q7" s="135"/>
      <c r="R7" s="148" t="s">
        <v>60</v>
      </c>
      <c r="S7" s="148"/>
      <c r="T7" s="148"/>
      <c r="U7" s="148"/>
      <c r="V7" s="154"/>
    </row>
    <row r="8" spans="2:24" s="7" customFormat="1" ht="21" customHeight="1" x14ac:dyDescent="0.2">
      <c r="B8" s="147"/>
      <c r="C8" s="142" t="s">
        <v>14</v>
      </c>
      <c r="D8" s="142" t="s">
        <v>116</v>
      </c>
      <c r="E8" s="135" t="s">
        <v>16</v>
      </c>
      <c r="F8" s="135"/>
      <c r="G8" s="135"/>
      <c r="H8" s="142" t="s">
        <v>14</v>
      </c>
      <c r="I8" s="142" t="s">
        <v>116</v>
      </c>
      <c r="J8" s="135" t="s">
        <v>16</v>
      </c>
      <c r="K8" s="135"/>
      <c r="L8" s="135"/>
      <c r="M8" s="142" t="s">
        <v>14</v>
      </c>
      <c r="N8" s="142" t="s">
        <v>116</v>
      </c>
      <c r="O8" s="135" t="s">
        <v>16</v>
      </c>
      <c r="P8" s="135"/>
      <c r="Q8" s="135"/>
      <c r="R8" s="142" t="s">
        <v>14</v>
      </c>
      <c r="S8" s="142" t="s">
        <v>116</v>
      </c>
      <c r="T8" s="135" t="s">
        <v>16</v>
      </c>
      <c r="U8" s="135"/>
      <c r="V8" s="138"/>
    </row>
    <row r="9" spans="2:24" s="7" customFormat="1" ht="39" customHeight="1" x14ac:dyDescent="0.2">
      <c r="B9" s="147"/>
      <c r="C9" s="142"/>
      <c r="D9" s="142"/>
      <c r="E9" s="62" t="s">
        <v>17</v>
      </c>
      <c r="F9" s="62" t="s">
        <v>117</v>
      </c>
      <c r="G9" s="62" t="s">
        <v>18</v>
      </c>
      <c r="H9" s="142"/>
      <c r="I9" s="142"/>
      <c r="J9" s="62" t="s">
        <v>17</v>
      </c>
      <c r="K9" s="62" t="s">
        <v>117</v>
      </c>
      <c r="L9" s="62" t="s">
        <v>18</v>
      </c>
      <c r="M9" s="142"/>
      <c r="N9" s="142"/>
      <c r="O9" s="62" t="s">
        <v>17</v>
      </c>
      <c r="P9" s="62" t="s">
        <v>117</v>
      </c>
      <c r="Q9" s="62" t="s">
        <v>18</v>
      </c>
      <c r="R9" s="142"/>
      <c r="S9" s="142"/>
      <c r="T9" s="62" t="s">
        <v>17</v>
      </c>
      <c r="U9" s="62" t="s">
        <v>117</v>
      </c>
      <c r="V9" s="60" t="s">
        <v>18</v>
      </c>
    </row>
    <row r="10" spans="2:24" s="7" customFormat="1" ht="21" customHeight="1" x14ac:dyDescent="0.2">
      <c r="B10" s="33" t="s">
        <v>113</v>
      </c>
      <c r="C10" s="79">
        <f>H10+M10+R10</f>
        <v>310</v>
      </c>
      <c r="D10" s="79">
        <f>I10+N10+S10</f>
        <v>211606</v>
      </c>
      <c r="E10" s="79">
        <f>J10+O10+T10</f>
        <v>1106</v>
      </c>
      <c r="F10" s="79">
        <f>K10+P10+U10</f>
        <v>79222</v>
      </c>
      <c r="G10" s="79">
        <f>L10+Q10+V10</f>
        <v>4528</v>
      </c>
      <c r="H10" s="79">
        <f t="shared" ref="H10:V10" si="0">SUM(H11:H21)</f>
        <v>289</v>
      </c>
      <c r="I10" s="79">
        <f t="shared" si="0"/>
        <v>97307</v>
      </c>
      <c r="J10" s="79">
        <f t="shared" si="0"/>
        <v>430</v>
      </c>
      <c r="K10" s="79">
        <f t="shared" si="0"/>
        <v>38111</v>
      </c>
      <c r="L10" s="79">
        <f t="shared" si="0"/>
        <v>1915</v>
      </c>
      <c r="M10" s="79">
        <f t="shared" si="0"/>
        <v>19</v>
      </c>
      <c r="N10" s="79">
        <f t="shared" si="0"/>
        <v>85468</v>
      </c>
      <c r="O10" s="79">
        <f t="shared" si="0"/>
        <v>582</v>
      </c>
      <c r="P10" s="79">
        <f t="shared" si="0"/>
        <v>33968</v>
      </c>
      <c r="Q10" s="79">
        <f t="shared" si="0"/>
        <v>2236</v>
      </c>
      <c r="R10" s="79">
        <f t="shared" si="0"/>
        <v>2</v>
      </c>
      <c r="S10" s="79">
        <f t="shared" si="0"/>
        <v>28831</v>
      </c>
      <c r="T10" s="79">
        <f t="shared" si="0"/>
        <v>94</v>
      </c>
      <c r="U10" s="79">
        <f t="shared" si="0"/>
        <v>7143</v>
      </c>
      <c r="V10" s="79">
        <f t="shared" si="0"/>
        <v>377</v>
      </c>
    </row>
    <row r="11" spans="2:24" ht="16.5" customHeight="1" x14ac:dyDescent="0.2">
      <c r="B11" s="44" t="s">
        <v>1</v>
      </c>
      <c r="C11" s="77">
        <f t="shared" ref="C11:G21" si="1">H11+M11+R11</f>
        <v>49</v>
      </c>
      <c r="D11" s="77">
        <f t="shared" si="1"/>
        <v>14362</v>
      </c>
      <c r="E11" s="77">
        <f t="shared" si="1"/>
        <v>52</v>
      </c>
      <c r="F11" s="77">
        <f t="shared" si="1"/>
        <v>6215</v>
      </c>
      <c r="G11" s="77">
        <f t="shared" si="1"/>
        <v>272</v>
      </c>
      <c r="H11" s="78">
        <v>49</v>
      </c>
      <c r="I11" s="78">
        <v>14362</v>
      </c>
      <c r="J11" s="78">
        <v>52</v>
      </c>
      <c r="K11" s="78">
        <v>6215</v>
      </c>
      <c r="L11" s="78">
        <v>272</v>
      </c>
      <c r="M11" s="93">
        <v>0</v>
      </c>
      <c r="N11" s="93">
        <v>0</v>
      </c>
      <c r="O11" s="93">
        <v>0</v>
      </c>
      <c r="P11" s="93">
        <v>0</v>
      </c>
      <c r="Q11" s="93">
        <v>0</v>
      </c>
      <c r="R11" s="93">
        <v>0</v>
      </c>
      <c r="S11" s="93">
        <v>0</v>
      </c>
      <c r="T11" s="93">
        <v>0</v>
      </c>
      <c r="U11" s="93">
        <v>0</v>
      </c>
      <c r="V11" s="93">
        <v>0</v>
      </c>
    </row>
    <row r="12" spans="2:24" ht="16.5" customHeight="1" x14ac:dyDescent="0.2">
      <c r="B12" s="44" t="s">
        <v>2</v>
      </c>
      <c r="C12" s="77">
        <f t="shared" si="1"/>
        <v>46</v>
      </c>
      <c r="D12" s="77">
        <f t="shared" si="1"/>
        <v>37793</v>
      </c>
      <c r="E12" s="77">
        <f t="shared" si="1"/>
        <v>257</v>
      </c>
      <c r="F12" s="77">
        <f t="shared" si="1"/>
        <v>16367</v>
      </c>
      <c r="G12" s="77">
        <f t="shared" si="1"/>
        <v>1071</v>
      </c>
      <c r="H12" s="78">
        <v>38</v>
      </c>
      <c r="I12" s="78">
        <v>10220</v>
      </c>
      <c r="J12" s="78">
        <v>57</v>
      </c>
      <c r="K12" s="78">
        <v>3788</v>
      </c>
      <c r="L12" s="78">
        <v>254</v>
      </c>
      <c r="M12" s="93">
        <v>8</v>
      </c>
      <c r="N12" s="14">
        <v>27573</v>
      </c>
      <c r="O12" s="14">
        <v>200</v>
      </c>
      <c r="P12" s="14">
        <v>12579</v>
      </c>
      <c r="Q12" s="14">
        <v>817</v>
      </c>
      <c r="R12" s="93">
        <v>0</v>
      </c>
      <c r="S12" s="93">
        <v>0</v>
      </c>
      <c r="T12" s="93">
        <v>0</v>
      </c>
      <c r="U12" s="93">
        <v>0</v>
      </c>
      <c r="V12" s="93">
        <v>0</v>
      </c>
    </row>
    <row r="13" spans="2:24" ht="16.5" customHeight="1" x14ac:dyDescent="0.2">
      <c r="B13" s="44" t="s">
        <v>3</v>
      </c>
      <c r="C13" s="77">
        <f t="shared" si="1"/>
        <v>94</v>
      </c>
      <c r="D13" s="77">
        <f t="shared" si="1"/>
        <v>105661</v>
      </c>
      <c r="E13" s="77">
        <f t="shared" si="1"/>
        <v>512</v>
      </c>
      <c r="F13" s="77">
        <f t="shared" si="1"/>
        <v>35734</v>
      </c>
      <c r="G13" s="77">
        <f t="shared" si="1"/>
        <v>2060</v>
      </c>
      <c r="H13" s="78">
        <v>85</v>
      </c>
      <c r="I13" s="78">
        <v>37574</v>
      </c>
      <c r="J13" s="78">
        <v>164</v>
      </c>
      <c r="K13" s="78">
        <v>13207</v>
      </c>
      <c r="L13" s="78">
        <v>709</v>
      </c>
      <c r="M13" s="78">
        <v>7</v>
      </c>
      <c r="N13" s="78">
        <v>39256</v>
      </c>
      <c r="O13" s="78">
        <v>254</v>
      </c>
      <c r="P13" s="78">
        <v>15384</v>
      </c>
      <c r="Q13" s="78">
        <v>974</v>
      </c>
      <c r="R13" s="93">
        <v>2</v>
      </c>
      <c r="S13" s="14">
        <v>28831</v>
      </c>
      <c r="T13" s="14">
        <v>94</v>
      </c>
      <c r="U13" s="14">
        <v>7143</v>
      </c>
      <c r="V13" s="93">
        <v>377</v>
      </c>
    </row>
    <row r="14" spans="2:24" ht="16.5" customHeight="1" x14ac:dyDescent="0.2">
      <c r="B14" s="44" t="s">
        <v>4</v>
      </c>
      <c r="C14" s="77">
        <f t="shared" si="1"/>
        <v>17</v>
      </c>
      <c r="D14" s="77">
        <f t="shared" si="1"/>
        <v>8759</v>
      </c>
      <c r="E14" s="77">
        <f t="shared" si="1"/>
        <v>32</v>
      </c>
      <c r="F14" s="77">
        <f t="shared" si="1"/>
        <v>2433</v>
      </c>
      <c r="G14" s="77">
        <f t="shared" si="1"/>
        <v>129</v>
      </c>
      <c r="H14" s="78">
        <v>16</v>
      </c>
      <c r="I14" s="78">
        <v>4562</v>
      </c>
      <c r="J14" s="78">
        <v>18</v>
      </c>
      <c r="K14" s="78">
        <v>1911</v>
      </c>
      <c r="L14" s="78">
        <v>89</v>
      </c>
      <c r="M14" s="93">
        <v>1</v>
      </c>
      <c r="N14" s="93">
        <v>4197</v>
      </c>
      <c r="O14" s="93">
        <v>14</v>
      </c>
      <c r="P14" s="93">
        <v>522</v>
      </c>
      <c r="Q14" s="93">
        <v>40</v>
      </c>
      <c r="R14" s="93">
        <v>0</v>
      </c>
      <c r="S14" s="93">
        <v>0</v>
      </c>
      <c r="T14" s="93">
        <v>0</v>
      </c>
      <c r="U14" s="93">
        <v>0</v>
      </c>
      <c r="V14" s="93">
        <v>0</v>
      </c>
    </row>
    <row r="15" spans="2:24" ht="16.5" customHeight="1" x14ac:dyDescent="0.2">
      <c r="B15" s="44" t="s">
        <v>5</v>
      </c>
      <c r="C15" s="77">
        <f t="shared" si="1"/>
        <v>23</v>
      </c>
      <c r="D15" s="77">
        <f t="shared" si="1"/>
        <v>11674</v>
      </c>
      <c r="E15" s="77">
        <f t="shared" si="1"/>
        <v>53</v>
      </c>
      <c r="F15" s="77">
        <f t="shared" si="1"/>
        <v>4404</v>
      </c>
      <c r="G15" s="77">
        <f t="shared" si="1"/>
        <v>242</v>
      </c>
      <c r="H15" s="78">
        <v>22</v>
      </c>
      <c r="I15" s="78">
        <v>7499</v>
      </c>
      <c r="J15" s="78">
        <v>23</v>
      </c>
      <c r="K15" s="78">
        <v>3009</v>
      </c>
      <c r="L15" s="78">
        <v>131</v>
      </c>
      <c r="M15" s="93">
        <v>1</v>
      </c>
      <c r="N15" s="93">
        <v>4175</v>
      </c>
      <c r="O15" s="93">
        <v>30</v>
      </c>
      <c r="P15" s="93">
        <v>1395</v>
      </c>
      <c r="Q15" s="93">
        <v>111</v>
      </c>
      <c r="R15" s="93">
        <v>0</v>
      </c>
      <c r="S15" s="93">
        <v>0</v>
      </c>
      <c r="T15" s="93">
        <v>0</v>
      </c>
      <c r="U15" s="93">
        <v>0</v>
      </c>
      <c r="V15" s="93">
        <v>0</v>
      </c>
    </row>
    <row r="16" spans="2:24" ht="16.5" customHeight="1" x14ac:dyDescent="0.2">
      <c r="B16" s="44" t="s">
        <v>6</v>
      </c>
      <c r="C16" s="77">
        <f t="shared" si="1"/>
        <v>2</v>
      </c>
      <c r="D16" s="77">
        <f t="shared" si="1"/>
        <v>314</v>
      </c>
      <c r="E16" s="77">
        <f t="shared" si="1"/>
        <v>3</v>
      </c>
      <c r="F16" s="77">
        <f t="shared" si="1"/>
        <v>162</v>
      </c>
      <c r="G16" s="77">
        <f t="shared" si="1"/>
        <v>8</v>
      </c>
      <c r="H16" s="93">
        <v>2</v>
      </c>
      <c r="I16" s="93">
        <v>314</v>
      </c>
      <c r="J16" s="93">
        <v>3</v>
      </c>
      <c r="K16" s="93">
        <v>162</v>
      </c>
      <c r="L16" s="93">
        <v>8</v>
      </c>
      <c r="M16" s="93">
        <v>0</v>
      </c>
      <c r="N16" s="93">
        <v>0</v>
      </c>
      <c r="O16" s="93">
        <v>0</v>
      </c>
      <c r="P16" s="93">
        <v>0</v>
      </c>
      <c r="Q16" s="93">
        <v>0</v>
      </c>
      <c r="R16" s="93">
        <v>0</v>
      </c>
      <c r="S16" s="93">
        <v>0</v>
      </c>
      <c r="T16" s="93">
        <v>0</v>
      </c>
      <c r="U16" s="93">
        <v>0</v>
      </c>
      <c r="V16" s="93">
        <v>0</v>
      </c>
    </row>
    <row r="17" spans="2:22" ht="16.5" customHeight="1" x14ac:dyDescent="0.2">
      <c r="B17" s="44" t="s">
        <v>7</v>
      </c>
      <c r="C17" s="77">
        <f t="shared" si="1"/>
        <v>4</v>
      </c>
      <c r="D17" s="77">
        <f t="shared" si="1"/>
        <v>1168</v>
      </c>
      <c r="E17" s="77">
        <f t="shared" si="1"/>
        <v>4</v>
      </c>
      <c r="F17" s="77">
        <f t="shared" si="1"/>
        <v>345</v>
      </c>
      <c r="G17" s="77">
        <f t="shared" si="1"/>
        <v>16</v>
      </c>
      <c r="H17" s="93">
        <v>4</v>
      </c>
      <c r="I17" s="93">
        <v>1168</v>
      </c>
      <c r="J17" s="93">
        <v>4</v>
      </c>
      <c r="K17" s="93">
        <v>345</v>
      </c>
      <c r="L17" s="93">
        <v>16</v>
      </c>
      <c r="M17" s="93">
        <v>0</v>
      </c>
      <c r="N17" s="93">
        <v>0</v>
      </c>
      <c r="O17" s="93">
        <v>0</v>
      </c>
      <c r="P17" s="93">
        <v>0</v>
      </c>
      <c r="Q17" s="93">
        <v>0</v>
      </c>
      <c r="R17" s="93">
        <v>0</v>
      </c>
      <c r="S17" s="93">
        <v>0</v>
      </c>
      <c r="T17" s="93">
        <v>0</v>
      </c>
      <c r="U17" s="93">
        <v>0</v>
      </c>
      <c r="V17" s="93">
        <v>0</v>
      </c>
    </row>
    <row r="18" spans="2:22" ht="16.5" customHeight="1" x14ac:dyDescent="0.2">
      <c r="B18" s="44" t="s">
        <v>8</v>
      </c>
      <c r="C18" s="77">
        <f t="shared" si="1"/>
        <v>39</v>
      </c>
      <c r="D18" s="77">
        <f t="shared" si="1"/>
        <v>21971</v>
      </c>
      <c r="E18" s="77">
        <f t="shared" si="1"/>
        <v>124</v>
      </c>
      <c r="F18" s="77">
        <f t="shared" si="1"/>
        <v>9159</v>
      </c>
      <c r="G18" s="77">
        <f t="shared" si="1"/>
        <v>491</v>
      </c>
      <c r="H18" s="78">
        <v>37</v>
      </c>
      <c r="I18" s="78">
        <v>11704</v>
      </c>
      <c r="J18" s="78">
        <v>40</v>
      </c>
      <c r="K18" s="78">
        <v>5071</v>
      </c>
      <c r="L18" s="78">
        <v>197</v>
      </c>
      <c r="M18" s="93">
        <v>2</v>
      </c>
      <c r="N18" s="14">
        <v>10267</v>
      </c>
      <c r="O18" s="93">
        <v>84</v>
      </c>
      <c r="P18" s="93">
        <v>4088</v>
      </c>
      <c r="Q18" s="93">
        <v>294</v>
      </c>
      <c r="R18" s="93">
        <v>0</v>
      </c>
      <c r="S18" s="93">
        <v>0</v>
      </c>
      <c r="T18" s="93">
        <v>0</v>
      </c>
      <c r="U18" s="93">
        <v>0</v>
      </c>
      <c r="V18" s="93">
        <v>0</v>
      </c>
    </row>
    <row r="19" spans="2:22" ht="16.5" customHeight="1" x14ac:dyDescent="0.2">
      <c r="B19" s="44" t="s">
        <v>9</v>
      </c>
      <c r="C19" s="78">
        <f t="shared" si="1"/>
        <v>9</v>
      </c>
      <c r="D19" s="78">
        <f t="shared" si="1"/>
        <v>1690</v>
      </c>
      <c r="E19" s="78">
        <f t="shared" si="1"/>
        <v>11</v>
      </c>
      <c r="F19" s="78">
        <f t="shared" si="1"/>
        <v>775</v>
      </c>
      <c r="G19" s="78">
        <f t="shared" si="1"/>
        <v>37</v>
      </c>
      <c r="H19" s="78">
        <v>9</v>
      </c>
      <c r="I19" s="78">
        <v>1690</v>
      </c>
      <c r="J19" s="78">
        <v>11</v>
      </c>
      <c r="K19" s="78">
        <v>775</v>
      </c>
      <c r="L19" s="78">
        <v>37</v>
      </c>
      <c r="M19" s="93">
        <v>0</v>
      </c>
      <c r="N19" s="93">
        <v>0</v>
      </c>
      <c r="O19" s="93">
        <v>0</v>
      </c>
      <c r="P19" s="93">
        <v>0</v>
      </c>
      <c r="Q19" s="93">
        <v>0</v>
      </c>
      <c r="R19" s="93">
        <v>0</v>
      </c>
      <c r="S19" s="93">
        <v>0</v>
      </c>
      <c r="T19" s="93">
        <v>0</v>
      </c>
      <c r="U19" s="93">
        <v>0</v>
      </c>
      <c r="V19" s="93">
        <v>0</v>
      </c>
    </row>
    <row r="20" spans="2:22" ht="16.5" customHeight="1" x14ac:dyDescent="0.2">
      <c r="B20" s="44" t="s">
        <v>10</v>
      </c>
      <c r="C20" s="78">
        <f t="shared" si="1"/>
        <v>17</v>
      </c>
      <c r="D20" s="78">
        <f t="shared" si="1"/>
        <v>5111</v>
      </c>
      <c r="E20" s="78">
        <f t="shared" si="1"/>
        <v>35</v>
      </c>
      <c r="F20" s="78">
        <f t="shared" si="1"/>
        <v>2110</v>
      </c>
      <c r="G20" s="78">
        <f t="shared" si="1"/>
        <v>106</v>
      </c>
      <c r="H20" s="93">
        <v>17</v>
      </c>
      <c r="I20" s="93">
        <v>5111</v>
      </c>
      <c r="J20" s="93">
        <v>35</v>
      </c>
      <c r="K20" s="14">
        <v>2110</v>
      </c>
      <c r="L20" s="93">
        <v>106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93">
        <v>0</v>
      </c>
      <c r="S20" s="93">
        <v>0</v>
      </c>
      <c r="T20" s="93">
        <v>0</v>
      </c>
      <c r="U20" s="93">
        <v>0</v>
      </c>
      <c r="V20" s="93">
        <v>0</v>
      </c>
    </row>
    <row r="21" spans="2:22" ht="16.5" customHeight="1" x14ac:dyDescent="0.2">
      <c r="B21" s="44" t="s">
        <v>11</v>
      </c>
      <c r="C21" s="77">
        <f t="shared" si="1"/>
        <v>10</v>
      </c>
      <c r="D21" s="77">
        <f t="shared" si="1"/>
        <v>3103</v>
      </c>
      <c r="E21" s="77">
        <f t="shared" si="1"/>
        <v>23</v>
      </c>
      <c r="F21" s="77">
        <f t="shared" si="1"/>
        <v>1518</v>
      </c>
      <c r="G21" s="77">
        <f t="shared" si="1"/>
        <v>96</v>
      </c>
      <c r="H21" s="78">
        <v>10</v>
      </c>
      <c r="I21" s="78">
        <v>3103</v>
      </c>
      <c r="J21" s="78">
        <v>23</v>
      </c>
      <c r="K21" s="78">
        <v>1518</v>
      </c>
      <c r="L21" s="78">
        <v>96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  <c r="R21" s="93">
        <v>0</v>
      </c>
      <c r="S21" s="93">
        <v>0</v>
      </c>
      <c r="T21" s="93">
        <v>0</v>
      </c>
      <c r="U21" s="93">
        <v>0</v>
      </c>
      <c r="V21" s="93">
        <v>0</v>
      </c>
    </row>
    <row r="22" spans="2:22" ht="9" customHeight="1" x14ac:dyDescent="0.2">
      <c r="C22" s="78"/>
      <c r="D22" s="78"/>
      <c r="E22" s="78"/>
      <c r="F22" s="78"/>
      <c r="G22" s="78"/>
      <c r="H22" s="78"/>
      <c r="I22" s="78"/>
      <c r="J22" s="78"/>
      <c r="K22" s="78"/>
      <c r="L22" s="77"/>
      <c r="M22" s="78"/>
      <c r="N22" s="78"/>
      <c r="O22" s="78"/>
      <c r="P22" s="78"/>
      <c r="Q22" s="78"/>
      <c r="R22" s="78"/>
      <c r="S22" s="78"/>
      <c r="T22" s="78"/>
      <c r="U22" s="78"/>
      <c r="V22" s="77"/>
    </row>
    <row r="23" spans="2:22" ht="3" customHeight="1" x14ac:dyDescent="0.2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3"/>
      <c r="M23" s="72"/>
      <c r="N23" s="72"/>
      <c r="O23" s="72"/>
      <c r="P23" s="72"/>
      <c r="Q23" s="72"/>
      <c r="R23" s="55"/>
      <c r="S23" s="55"/>
      <c r="T23" s="55"/>
      <c r="U23" s="55"/>
      <c r="V23" s="63"/>
    </row>
    <row r="24" spans="2:22" ht="9" customHeight="1" x14ac:dyDescent="0.2"/>
    <row r="25" spans="2:22" ht="13.5" customHeight="1" x14ac:dyDescent="0.2">
      <c r="B25" s="130" t="s">
        <v>129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</row>
    <row r="26" spans="2:22" ht="13.5" customHeight="1" x14ac:dyDescent="0.2"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2:22" ht="13.5" customHeight="1" x14ac:dyDescent="0.2"/>
    <row r="28" spans="2:22" ht="13.5" customHeight="1" x14ac:dyDescent="0.2">
      <c r="B28" s="43" t="s">
        <v>65</v>
      </c>
    </row>
    <row r="29" spans="2:22" x14ac:dyDescent="0.2">
      <c r="C29" s="78"/>
      <c r="D29" s="78"/>
      <c r="E29" s="78"/>
      <c r="F29" s="78"/>
      <c r="G29" s="78"/>
      <c r="H29" s="78"/>
    </row>
  </sheetData>
  <mergeCells count="21">
    <mergeCell ref="B25:L25"/>
    <mergeCell ref="J8:L8"/>
    <mergeCell ref="B7:B9"/>
    <mergeCell ref="C7:G7"/>
    <mergeCell ref="H7:L7"/>
    <mergeCell ref="I8:I9"/>
    <mergeCell ref="D8:D9"/>
    <mergeCell ref="E8:G8"/>
    <mergeCell ref="S8:S9"/>
    <mergeCell ref="C8:C9"/>
    <mergeCell ref="B1:V1"/>
    <mergeCell ref="B3:V3"/>
    <mergeCell ref="B5:V5"/>
    <mergeCell ref="M7:Q7"/>
    <mergeCell ref="R7:V7"/>
    <mergeCell ref="T8:V8"/>
    <mergeCell ref="M8:M9"/>
    <mergeCell ref="N8:N9"/>
    <mergeCell ref="H8:H9"/>
    <mergeCell ref="R8:R9"/>
    <mergeCell ref="O8:Q8"/>
  </mergeCells>
  <phoneticPr fontId="0" type="noConversion"/>
  <conditionalFormatting sqref="B25">
    <cfRule type="cellIs" dxfId="13" priority="1" stopIfTrue="1" operator="equal">
      <formula>1</formula>
    </cfRule>
    <cfRule type="cellIs" dxfId="12" priority="2" stopIfTrue="1" operator="equal">
      <formula>2</formula>
    </cfRule>
  </conditionalFormatting>
  <hyperlinks>
    <hyperlink ref="B28" location="Indice!A1" display="Indice!A1" xr:uid="{00000000-0004-0000-1900-000000000000}"/>
  </hyperlinks>
  <printOptions horizontalCentered="1"/>
  <pageMargins left="0.47244094488188981" right="0.47244094488188981" top="0.6692913385826772" bottom="0.6692913385826772" header="0" footer="0"/>
  <pageSetup paperSize="9" fitToWidth="2" fitToHeight="2" orientation="landscape" horizontalDpi="4294967294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V31"/>
  <sheetViews>
    <sheetView showGridLines="0" zoomScaleNormal="100" workbookViewId="0">
      <pane xSplit="2" topLeftCell="C1" activePane="topRight" state="frozen"/>
      <selection sqref="A1:XFD1"/>
      <selection pane="topRight" activeCell="B5" sqref="B5:Q5"/>
    </sheetView>
  </sheetViews>
  <sheetFormatPr defaultRowHeight="11.25" x14ac:dyDescent="0.2"/>
  <cols>
    <col min="1" max="1" width="6.7109375" style="4" customWidth="1"/>
    <col min="2" max="2" width="20.7109375" style="4" customWidth="1"/>
    <col min="3" max="17" width="10.7109375" style="4" customWidth="1"/>
    <col min="18" max="18" width="6.7109375" style="4" customWidth="1"/>
    <col min="19" max="19" width="12.85546875" style="4" bestFit="1" customWidth="1"/>
    <col min="20" max="16384" width="9.140625" style="4"/>
  </cols>
  <sheetData>
    <row r="1" spans="2:22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40" t="s">
        <v>106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43" t="s">
        <v>186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</row>
    <row r="6" spans="2:22" ht="15" customHeight="1" x14ac:dyDescent="0.2">
      <c r="H6" s="6"/>
      <c r="K6" s="15" t="s">
        <v>57</v>
      </c>
      <c r="Q6" s="15" t="s">
        <v>66</v>
      </c>
      <c r="S6" s="29"/>
    </row>
    <row r="7" spans="2:22" s="7" customFormat="1" ht="21" customHeight="1" x14ac:dyDescent="0.2">
      <c r="B7" s="147"/>
      <c r="C7" s="135" t="s">
        <v>12</v>
      </c>
      <c r="D7" s="135"/>
      <c r="E7" s="135"/>
      <c r="F7" s="135" t="s">
        <v>28</v>
      </c>
      <c r="G7" s="135"/>
      <c r="H7" s="135"/>
      <c r="I7" s="135" t="s">
        <v>29</v>
      </c>
      <c r="J7" s="135"/>
      <c r="K7" s="135"/>
      <c r="L7" s="135" t="s">
        <v>30</v>
      </c>
      <c r="M7" s="135"/>
      <c r="N7" s="135"/>
      <c r="O7" s="135" t="s">
        <v>31</v>
      </c>
      <c r="P7" s="135"/>
      <c r="Q7" s="138"/>
    </row>
    <row r="8" spans="2:22" s="7" customFormat="1" ht="21" customHeight="1" x14ac:dyDescent="0.2">
      <c r="B8" s="147"/>
      <c r="C8" s="142" t="s">
        <v>0</v>
      </c>
      <c r="D8" s="135" t="s">
        <v>13</v>
      </c>
      <c r="E8" s="135"/>
      <c r="F8" s="142" t="s">
        <v>0</v>
      </c>
      <c r="G8" s="135" t="s">
        <v>13</v>
      </c>
      <c r="H8" s="135"/>
      <c r="I8" s="142" t="s">
        <v>0</v>
      </c>
      <c r="J8" s="135" t="s">
        <v>13</v>
      </c>
      <c r="K8" s="135"/>
      <c r="L8" s="142" t="s">
        <v>0</v>
      </c>
      <c r="M8" s="135" t="s">
        <v>13</v>
      </c>
      <c r="N8" s="135"/>
      <c r="O8" s="142" t="s">
        <v>0</v>
      </c>
      <c r="P8" s="135" t="s">
        <v>13</v>
      </c>
      <c r="Q8" s="138"/>
    </row>
    <row r="9" spans="2:22" s="7" customFormat="1" ht="21" customHeight="1" x14ac:dyDescent="0.2">
      <c r="B9" s="147"/>
      <c r="C9" s="142"/>
      <c r="D9" s="62" t="s">
        <v>0</v>
      </c>
      <c r="E9" s="62" t="s">
        <v>16</v>
      </c>
      <c r="F9" s="142"/>
      <c r="G9" s="62" t="s">
        <v>0</v>
      </c>
      <c r="H9" s="62" t="s">
        <v>16</v>
      </c>
      <c r="I9" s="142"/>
      <c r="J9" s="62" t="s">
        <v>0</v>
      </c>
      <c r="K9" s="62" t="s">
        <v>16</v>
      </c>
      <c r="L9" s="142"/>
      <c r="M9" s="62" t="s">
        <v>0</v>
      </c>
      <c r="N9" s="62" t="s">
        <v>16</v>
      </c>
      <c r="O9" s="142"/>
      <c r="P9" s="62" t="s">
        <v>0</v>
      </c>
      <c r="Q9" s="60" t="s">
        <v>16</v>
      </c>
    </row>
    <row r="10" spans="2:22" s="7" customFormat="1" ht="21" customHeight="1" x14ac:dyDescent="0.2">
      <c r="B10" s="33" t="s">
        <v>113</v>
      </c>
      <c r="C10" s="13">
        <f>F10+I10+L10+O10</f>
        <v>353</v>
      </c>
      <c r="D10" s="13">
        <f t="shared" ref="C10:E21" si="0">G10+J10+M10+P10</f>
        <v>310</v>
      </c>
      <c r="E10" s="13">
        <f t="shared" si="0"/>
        <v>1106</v>
      </c>
      <c r="F10" s="13">
        <f t="shared" ref="F10:Q10" si="1">SUM(F11:F21)</f>
        <v>277</v>
      </c>
      <c r="G10" s="13">
        <f>SUM(G11:G21)</f>
        <v>248</v>
      </c>
      <c r="H10" s="13">
        <f>SUM(H11:H21)</f>
        <v>290</v>
      </c>
      <c r="I10" s="13">
        <f>SUM(I11:I21)</f>
        <v>1</v>
      </c>
      <c r="J10" s="16">
        <v>0</v>
      </c>
      <c r="K10" s="16">
        <v>0</v>
      </c>
      <c r="L10" s="13">
        <f>SUM(L11:L21)</f>
        <v>74</v>
      </c>
      <c r="M10" s="13">
        <f>SUM(M11:M21)</f>
        <v>62</v>
      </c>
      <c r="N10" s="13">
        <f>SUM(N11:N21)</f>
        <v>816</v>
      </c>
      <c r="O10" s="16">
        <f t="shared" si="1"/>
        <v>1</v>
      </c>
      <c r="P10" s="16">
        <f t="shared" si="1"/>
        <v>0</v>
      </c>
      <c r="Q10" s="16">
        <f t="shared" si="1"/>
        <v>0</v>
      </c>
    </row>
    <row r="11" spans="2:22" ht="16.5" customHeight="1" x14ac:dyDescent="0.2">
      <c r="B11" s="44" t="s">
        <v>1</v>
      </c>
      <c r="C11" s="11">
        <f>F11+I11+L11+O11</f>
        <v>49</v>
      </c>
      <c r="D11" s="11">
        <f>G11+J11+M11+P11</f>
        <v>49</v>
      </c>
      <c r="E11" s="11">
        <f t="shared" si="0"/>
        <v>52</v>
      </c>
      <c r="F11" s="11">
        <v>43</v>
      </c>
      <c r="G11" s="11">
        <v>43</v>
      </c>
      <c r="H11" s="11">
        <v>44</v>
      </c>
      <c r="I11" s="11">
        <v>0</v>
      </c>
      <c r="J11" s="11">
        <v>0</v>
      </c>
      <c r="K11" s="11">
        <v>0</v>
      </c>
      <c r="L11" s="11">
        <v>6</v>
      </c>
      <c r="M11" s="11">
        <v>6</v>
      </c>
      <c r="N11" s="11">
        <v>8</v>
      </c>
      <c r="O11" s="11">
        <v>0</v>
      </c>
      <c r="P11" s="11">
        <v>0</v>
      </c>
      <c r="Q11" s="11">
        <v>0</v>
      </c>
    </row>
    <row r="12" spans="2:22" ht="16.5" customHeight="1" x14ac:dyDescent="0.2">
      <c r="B12" s="44" t="s">
        <v>2</v>
      </c>
      <c r="C12" s="11">
        <f t="shared" si="0"/>
        <v>54</v>
      </c>
      <c r="D12" s="11">
        <f t="shared" si="0"/>
        <v>46</v>
      </c>
      <c r="E12" s="11">
        <f t="shared" si="0"/>
        <v>257</v>
      </c>
      <c r="F12" s="11">
        <v>41</v>
      </c>
      <c r="G12" s="11">
        <v>37</v>
      </c>
      <c r="H12" s="11">
        <v>42</v>
      </c>
      <c r="I12" s="11">
        <v>0</v>
      </c>
      <c r="J12" s="11">
        <v>0</v>
      </c>
      <c r="K12" s="11">
        <v>0</v>
      </c>
      <c r="L12" s="11">
        <v>13</v>
      </c>
      <c r="M12" s="11">
        <v>9</v>
      </c>
      <c r="N12" s="11">
        <v>215</v>
      </c>
      <c r="O12" s="11">
        <v>0</v>
      </c>
      <c r="P12" s="11">
        <v>0</v>
      </c>
      <c r="Q12" s="11">
        <v>0</v>
      </c>
    </row>
    <row r="13" spans="2:22" ht="16.5" customHeight="1" x14ac:dyDescent="0.2">
      <c r="B13" s="44" t="s">
        <v>3</v>
      </c>
      <c r="C13" s="11">
        <f t="shared" si="0"/>
        <v>97</v>
      </c>
      <c r="D13" s="11">
        <f t="shared" si="0"/>
        <v>94</v>
      </c>
      <c r="E13" s="11">
        <f t="shared" si="0"/>
        <v>512</v>
      </c>
      <c r="F13" s="11">
        <v>69</v>
      </c>
      <c r="G13" s="11">
        <v>69</v>
      </c>
      <c r="H13" s="11">
        <v>85</v>
      </c>
      <c r="I13" s="11">
        <v>0</v>
      </c>
      <c r="J13" s="11">
        <v>0</v>
      </c>
      <c r="K13" s="11">
        <v>0</v>
      </c>
      <c r="L13" s="11">
        <v>28</v>
      </c>
      <c r="M13" s="11">
        <v>25</v>
      </c>
      <c r="N13" s="11">
        <v>427</v>
      </c>
      <c r="O13" s="11">
        <v>0</v>
      </c>
      <c r="P13" s="11">
        <v>0</v>
      </c>
      <c r="Q13" s="11">
        <v>0</v>
      </c>
    </row>
    <row r="14" spans="2:22" ht="16.5" customHeight="1" x14ac:dyDescent="0.2">
      <c r="B14" s="44" t="s">
        <v>4</v>
      </c>
      <c r="C14" s="11">
        <f t="shared" si="0"/>
        <v>24</v>
      </c>
      <c r="D14" s="11">
        <f t="shared" si="0"/>
        <v>17</v>
      </c>
      <c r="E14" s="11">
        <f t="shared" si="0"/>
        <v>32</v>
      </c>
      <c r="F14" s="11">
        <v>24</v>
      </c>
      <c r="G14" s="11">
        <v>17</v>
      </c>
      <c r="H14" s="11">
        <v>32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</row>
    <row r="15" spans="2:22" ht="16.5" customHeight="1" x14ac:dyDescent="0.2">
      <c r="B15" s="44" t="s">
        <v>5</v>
      </c>
      <c r="C15" s="11">
        <f t="shared" si="0"/>
        <v>25</v>
      </c>
      <c r="D15" s="11">
        <f t="shared" si="0"/>
        <v>23</v>
      </c>
      <c r="E15" s="11">
        <f t="shared" si="0"/>
        <v>53</v>
      </c>
      <c r="F15" s="11">
        <v>21</v>
      </c>
      <c r="G15" s="11">
        <v>20</v>
      </c>
      <c r="H15" s="11">
        <v>21</v>
      </c>
      <c r="I15" s="11">
        <v>0</v>
      </c>
      <c r="J15" s="11">
        <v>0</v>
      </c>
      <c r="K15" s="11">
        <v>0</v>
      </c>
      <c r="L15" s="11">
        <v>4</v>
      </c>
      <c r="M15" s="11">
        <v>3</v>
      </c>
      <c r="N15" s="11">
        <v>32</v>
      </c>
      <c r="O15" s="11">
        <v>0</v>
      </c>
      <c r="P15" s="11">
        <v>0</v>
      </c>
      <c r="Q15" s="11">
        <v>0</v>
      </c>
    </row>
    <row r="16" spans="2:22" ht="16.5" customHeight="1" x14ac:dyDescent="0.2">
      <c r="B16" s="44" t="s">
        <v>6</v>
      </c>
      <c r="C16" s="3">
        <f t="shared" si="0"/>
        <v>8</v>
      </c>
      <c r="D16" s="3">
        <f t="shared" si="0"/>
        <v>2</v>
      </c>
      <c r="E16" s="3">
        <f t="shared" si="0"/>
        <v>3</v>
      </c>
      <c r="F16" s="3">
        <v>8</v>
      </c>
      <c r="G16" s="3">
        <v>2</v>
      </c>
      <c r="H16" s="3">
        <v>3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</row>
    <row r="17" spans="2:17" ht="16.5" customHeight="1" x14ac:dyDescent="0.2">
      <c r="B17" s="44" t="s">
        <v>7</v>
      </c>
      <c r="C17" s="11">
        <f t="shared" si="0"/>
        <v>6</v>
      </c>
      <c r="D17" s="11">
        <f t="shared" si="0"/>
        <v>4</v>
      </c>
      <c r="E17" s="11">
        <f t="shared" si="0"/>
        <v>4</v>
      </c>
      <c r="F17" s="11">
        <v>6</v>
      </c>
      <c r="G17" s="11">
        <v>4</v>
      </c>
      <c r="H17" s="11">
        <v>4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</row>
    <row r="18" spans="2:17" ht="16.5" customHeight="1" x14ac:dyDescent="0.2">
      <c r="B18" s="44" t="s">
        <v>8</v>
      </c>
      <c r="C18" s="11">
        <f t="shared" si="0"/>
        <v>44</v>
      </c>
      <c r="D18" s="11">
        <f t="shared" si="0"/>
        <v>39</v>
      </c>
      <c r="E18" s="11">
        <f t="shared" si="0"/>
        <v>124</v>
      </c>
      <c r="F18" s="11">
        <v>30</v>
      </c>
      <c r="G18" s="11">
        <v>28</v>
      </c>
      <c r="H18" s="11">
        <v>28</v>
      </c>
      <c r="I18" s="11">
        <v>1</v>
      </c>
      <c r="J18" s="11">
        <v>0</v>
      </c>
      <c r="K18" s="11">
        <v>0</v>
      </c>
      <c r="L18" s="11">
        <v>12</v>
      </c>
      <c r="M18" s="11">
        <v>11</v>
      </c>
      <c r="N18" s="11">
        <v>96</v>
      </c>
      <c r="O18" s="11">
        <v>1</v>
      </c>
      <c r="P18" s="11">
        <v>0</v>
      </c>
      <c r="Q18" s="11">
        <v>0</v>
      </c>
    </row>
    <row r="19" spans="2:17" ht="16.5" customHeight="1" x14ac:dyDescent="0.2">
      <c r="B19" s="44" t="s">
        <v>9</v>
      </c>
      <c r="C19" s="11">
        <f t="shared" si="0"/>
        <v>10</v>
      </c>
      <c r="D19" s="11">
        <f t="shared" si="0"/>
        <v>9</v>
      </c>
      <c r="E19" s="11">
        <f t="shared" si="0"/>
        <v>11</v>
      </c>
      <c r="F19" s="11">
        <v>8</v>
      </c>
      <c r="G19" s="11">
        <v>8</v>
      </c>
      <c r="H19" s="11">
        <v>10</v>
      </c>
      <c r="I19" s="11">
        <v>0</v>
      </c>
      <c r="J19" s="11">
        <v>0</v>
      </c>
      <c r="K19" s="11">
        <v>0</v>
      </c>
      <c r="L19" s="11">
        <v>2</v>
      </c>
      <c r="M19" s="11">
        <v>1</v>
      </c>
      <c r="N19" s="11">
        <v>1</v>
      </c>
      <c r="O19" s="11">
        <v>0</v>
      </c>
      <c r="P19" s="11">
        <v>0</v>
      </c>
      <c r="Q19" s="11">
        <v>0</v>
      </c>
    </row>
    <row r="20" spans="2:17" ht="16.5" customHeight="1" x14ac:dyDescent="0.2">
      <c r="B20" s="44" t="s">
        <v>10</v>
      </c>
      <c r="C20" s="11">
        <f t="shared" si="0"/>
        <v>23</v>
      </c>
      <c r="D20" s="11">
        <f t="shared" si="0"/>
        <v>17</v>
      </c>
      <c r="E20" s="11">
        <f t="shared" si="0"/>
        <v>35</v>
      </c>
      <c r="F20" s="11">
        <v>20</v>
      </c>
      <c r="G20" s="11">
        <v>14</v>
      </c>
      <c r="H20" s="11">
        <v>14</v>
      </c>
      <c r="I20" s="11">
        <v>0</v>
      </c>
      <c r="J20" s="11">
        <v>0</v>
      </c>
      <c r="K20" s="11">
        <v>0</v>
      </c>
      <c r="L20" s="11">
        <v>3</v>
      </c>
      <c r="M20" s="11">
        <v>3</v>
      </c>
      <c r="N20" s="11">
        <v>21</v>
      </c>
      <c r="O20" s="11">
        <v>0</v>
      </c>
      <c r="P20" s="11">
        <v>0</v>
      </c>
      <c r="Q20" s="11">
        <v>0</v>
      </c>
    </row>
    <row r="21" spans="2:17" ht="16.5" customHeight="1" x14ac:dyDescent="0.2">
      <c r="B21" s="44" t="s">
        <v>11</v>
      </c>
      <c r="C21" s="11">
        <f t="shared" si="0"/>
        <v>13</v>
      </c>
      <c r="D21" s="11">
        <f t="shared" si="0"/>
        <v>10</v>
      </c>
      <c r="E21" s="11">
        <f t="shared" si="0"/>
        <v>23</v>
      </c>
      <c r="F21" s="11">
        <v>7</v>
      </c>
      <c r="G21" s="11">
        <v>6</v>
      </c>
      <c r="H21" s="11">
        <v>7</v>
      </c>
      <c r="I21" s="11">
        <v>0</v>
      </c>
      <c r="J21" s="11">
        <v>0</v>
      </c>
      <c r="K21" s="11">
        <v>0</v>
      </c>
      <c r="L21" s="11">
        <v>6</v>
      </c>
      <c r="M21" s="11">
        <v>4</v>
      </c>
      <c r="N21" s="11">
        <v>16</v>
      </c>
      <c r="O21" s="11">
        <v>0</v>
      </c>
      <c r="P21" s="11">
        <v>0</v>
      </c>
      <c r="Q21" s="11">
        <v>0</v>
      </c>
    </row>
    <row r="22" spans="2:17" ht="9" customHeight="1" x14ac:dyDescent="0.2">
      <c r="H22" s="6"/>
      <c r="K22" s="6"/>
      <c r="L22" s="14"/>
      <c r="M22" s="14"/>
      <c r="N22" s="14"/>
      <c r="O22" s="14"/>
      <c r="P22" s="14"/>
      <c r="Q22" s="14"/>
    </row>
    <row r="23" spans="2:17" ht="3" customHeight="1" x14ac:dyDescent="0.2">
      <c r="B23" s="55"/>
      <c r="C23" s="55"/>
      <c r="D23" s="55"/>
      <c r="E23" s="55"/>
      <c r="F23" s="55"/>
      <c r="G23" s="55"/>
      <c r="H23" s="63"/>
      <c r="I23" s="55"/>
      <c r="J23" s="55"/>
      <c r="K23" s="63"/>
      <c r="L23" s="59"/>
      <c r="M23" s="59"/>
      <c r="N23" s="59"/>
      <c r="O23" s="59"/>
      <c r="P23" s="59"/>
      <c r="Q23" s="59"/>
    </row>
    <row r="24" spans="2:17" ht="9" customHeight="1" x14ac:dyDescent="0.2"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2:17" ht="13.5" customHeight="1" x14ac:dyDescent="0.2">
      <c r="B25" s="130" t="s">
        <v>130</v>
      </c>
      <c r="C25" s="130"/>
      <c r="D25" s="130"/>
      <c r="E25" s="130"/>
      <c r="F25" s="130"/>
      <c r="G25" s="130"/>
      <c r="H25" s="130"/>
      <c r="I25" s="130"/>
      <c r="J25" s="130"/>
      <c r="K25" s="130"/>
    </row>
    <row r="26" spans="2:17" ht="13.5" customHeight="1" x14ac:dyDescent="0.2">
      <c r="B26" s="149" t="s">
        <v>124</v>
      </c>
      <c r="C26" s="130"/>
      <c r="D26" s="130"/>
      <c r="E26" s="130"/>
      <c r="F26" s="130"/>
      <c r="G26" s="130"/>
      <c r="H26" s="130"/>
      <c r="I26" s="130"/>
      <c r="J26" s="130"/>
      <c r="K26" s="130"/>
    </row>
    <row r="27" spans="2:17" ht="13.5" customHeight="1" x14ac:dyDescent="0.2">
      <c r="B27" s="130" t="s">
        <v>133</v>
      </c>
      <c r="C27" s="130"/>
      <c r="D27" s="130"/>
      <c r="E27" s="130"/>
      <c r="F27" s="130"/>
      <c r="G27" s="130"/>
      <c r="H27" s="130"/>
      <c r="I27" s="130"/>
      <c r="J27" s="130"/>
      <c r="K27" s="130"/>
    </row>
    <row r="28" spans="2:17" ht="13.5" customHeight="1" x14ac:dyDescent="0.2">
      <c r="B28" s="36" t="s">
        <v>134</v>
      </c>
      <c r="C28" s="36"/>
      <c r="D28" s="36"/>
      <c r="E28" s="36"/>
      <c r="F28" s="36"/>
      <c r="G28" s="36"/>
      <c r="H28" s="36"/>
      <c r="I28" s="36"/>
      <c r="J28" s="36"/>
      <c r="K28" s="36"/>
    </row>
    <row r="29" spans="2:17" ht="13.5" customHeight="1" x14ac:dyDescent="0.2">
      <c r="H29" s="6"/>
      <c r="K29" s="6"/>
    </row>
    <row r="30" spans="2:17" ht="13.5" customHeight="1" x14ac:dyDescent="0.2">
      <c r="C30" s="9"/>
      <c r="D30" s="9"/>
      <c r="E30" s="9"/>
      <c r="F30" s="9"/>
      <c r="G30" s="9"/>
      <c r="H30" s="9"/>
    </row>
    <row r="31" spans="2:17" ht="13.5" customHeight="1" x14ac:dyDescent="0.2">
      <c r="B31" s="43" t="s">
        <v>65</v>
      </c>
      <c r="C31" s="10"/>
      <c r="D31" s="10"/>
      <c r="E31" s="10"/>
      <c r="F31" s="10"/>
      <c r="G31" s="10"/>
      <c r="H31" s="10"/>
    </row>
  </sheetData>
  <mergeCells count="22">
    <mergeCell ref="O8:O9"/>
    <mergeCell ref="J8:K8"/>
    <mergeCell ref="L8:L9"/>
    <mergeCell ref="P8:Q8"/>
    <mergeCell ref="C7:E7"/>
    <mergeCell ref="C8:C9"/>
    <mergeCell ref="F7:H7"/>
    <mergeCell ref="I7:K7"/>
    <mergeCell ref="G8:H8"/>
    <mergeCell ref="I8:I9"/>
    <mergeCell ref="M8:N8"/>
    <mergeCell ref="B27:K27"/>
    <mergeCell ref="D8:E8"/>
    <mergeCell ref="F8:F9"/>
    <mergeCell ref="B25:K25"/>
    <mergeCell ref="B7:B9"/>
    <mergeCell ref="B26:K26"/>
    <mergeCell ref="B1:Q1"/>
    <mergeCell ref="B3:Q3"/>
    <mergeCell ref="B5:Q5"/>
    <mergeCell ref="L7:N7"/>
    <mergeCell ref="O7:Q7"/>
  </mergeCells>
  <phoneticPr fontId="0" type="noConversion"/>
  <conditionalFormatting sqref="B25">
    <cfRule type="cellIs" dxfId="11" priority="1" stopIfTrue="1" operator="equal">
      <formula>1</formula>
    </cfRule>
    <cfRule type="cellIs" dxfId="10" priority="2" stopIfTrue="1" operator="equal">
      <formula>2</formula>
    </cfRule>
  </conditionalFormatting>
  <hyperlinks>
    <hyperlink ref="B31" location="Indice!A1" display="Indice!A1" xr:uid="{00000000-0004-0000-1A00-000000000000}"/>
  </hyperlinks>
  <printOptions horizontalCentered="1"/>
  <pageMargins left="0.47244094488188981" right="0.47244094488188981" top="0.6692913385826772" bottom="0.6692913385826772" header="0" footer="0"/>
  <pageSetup paperSize="9" scale="77" orientation="landscape" horizontalDpi="4294967294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V25"/>
  <sheetViews>
    <sheetView showGridLines="0" zoomScaleNormal="100" workbookViewId="0">
      <selection activeCell="B5" sqref="B5:K5"/>
    </sheetView>
  </sheetViews>
  <sheetFormatPr defaultRowHeight="11.25" x14ac:dyDescent="0.2"/>
  <cols>
    <col min="1" max="1" width="6.7109375" style="4" customWidth="1"/>
    <col min="2" max="2" width="20.7109375" style="4" customWidth="1"/>
    <col min="3" max="11" width="10.7109375" style="4" customWidth="1"/>
    <col min="12" max="12" width="6.7109375" style="4" customWidth="1"/>
    <col min="13" max="13" width="12.85546875" style="4" bestFit="1" customWidth="1"/>
    <col min="14" max="16384" width="9.140625" style="4"/>
  </cols>
  <sheetData>
    <row r="1" spans="2:22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140"/>
      <c r="J1" s="140"/>
      <c r="K1" s="14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40" t="s">
        <v>106</v>
      </c>
      <c r="C3" s="140"/>
      <c r="D3" s="140"/>
      <c r="E3" s="140"/>
      <c r="F3" s="140"/>
      <c r="G3" s="140"/>
      <c r="H3" s="140"/>
      <c r="I3" s="140"/>
      <c r="J3" s="140"/>
      <c r="K3" s="14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43" t="s">
        <v>187</v>
      </c>
      <c r="C5" s="143"/>
      <c r="D5" s="143"/>
      <c r="E5" s="143"/>
      <c r="F5" s="143"/>
      <c r="G5" s="143"/>
      <c r="H5" s="143"/>
      <c r="I5" s="143"/>
      <c r="J5" s="143"/>
      <c r="K5" s="143"/>
    </row>
    <row r="6" spans="2:22" ht="15" customHeight="1" x14ac:dyDescent="0.2">
      <c r="F6" s="6"/>
      <c r="K6" s="15" t="s">
        <v>66</v>
      </c>
      <c r="M6" s="43" t="s">
        <v>65</v>
      </c>
    </row>
    <row r="7" spans="2:22" ht="21" customHeight="1" x14ac:dyDescent="0.2">
      <c r="B7" s="147"/>
      <c r="C7" s="135" t="s">
        <v>16</v>
      </c>
      <c r="D7" s="135"/>
      <c r="E7" s="135" t="s">
        <v>32</v>
      </c>
      <c r="F7" s="135"/>
      <c r="G7" s="135" t="s">
        <v>33</v>
      </c>
      <c r="H7" s="135"/>
      <c r="I7" s="135" t="s">
        <v>34</v>
      </c>
      <c r="J7" s="135"/>
      <c r="K7" s="54" t="s">
        <v>61</v>
      </c>
      <c r="L7" s="12"/>
    </row>
    <row r="8" spans="2:22" ht="31.5" customHeight="1" x14ac:dyDescent="0.2">
      <c r="B8" s="147"/>
      <c r="C8" s="53" t="s">
        <v>12</v>
      </c>
      <c r="D8" s="62" t="s">
        <v>13</v>
      </c>
      <c r="E8" s="53" t="s">
        <v>12</v>
      </c>
      <c r="F8" s="62" t="s">
        <v>13</v>
      </c>
      <c r="G8" s="53" t="s">
        <v>12</v>
      </c>
      <c r="H8" s="62" t="s">
        <v>13</v>
      </c>
      <c r="I8" s="53" t="s">
        <v>12</v>
      </c>
      <c r="J8" s="62" t="s">
        <v>13</v>
      </c>
      <c r="K8" s="54" t="s">
        <v>12</v>
      </c>
    </row>
    <row r="9" spans="2:22" s="7" customFormat="1" ht="21" customHeight="1" x14ac:dyDescent="0.2">
      <c r="B9" s="33" t="s">
        <v>113</v>
      </c>
      <c r="C9" s="16">
        <f>E9+G9+I9+K9</f>
        <v>1311</v>
      </c>
      <c r="D9" s="16">
        <f>F9+H9+J9</f>
        <v>1307</v>
      </c>
      <c r="E9" s="16">
        <f>SUM(E10:E20)</f>
        <v>201</v>
      </c>
      <c r="F9" s="16">
        <f t="shared" ref="F9:K9" si="0">SUM(F10:F20)</f>
        <v>201</v>
      </c>
      <c r="G9" s="16">
        <f t="shared" si="0"/>
        <v>1109</v>
      </c>
      <c r="H9" s="16">
        <f t="shared" si="0"/>
        <v>1106</v>
      </c>
      <c r="I9" s="16">
        <f t="shared" si="0"/>
        <v>0</v>
      </c>
      <c r="J9" s="16">
        <f t="shared" si="0"/>
        <v>0</v>
      </c>
      <c r="K9" s="16">
        <f t="shared" si="0"/>
        <v>1</v>
      </c>
    </row>
    <row r="10" spans="2:22" ht="16.5" customHeight="1" x14ac:dyDescent="0.2">
      <c r="B10" s="44" t="s">
        <v>1</v>
      </c>
      <c r="C10" s="3">
        <f t="shared" ref="C10:C20" si="1">E10+G10+I10+K10</f>
        <v>52</v>
      </c>
      <c r="D10" s="3">
        <f t="shared" ref="D10:D20" si="2">F10+H10+J10</f>
        <v>52</v>
      </c>
      <c r="E10" s="11">
        <v>0</v>
      </c>
      <c r="F10" s="11">
        <v>0</v>
      </c>
      <c r="G10" s="11">
        <v>52</v>
      </c>
      <c r="H10" s="11">
        <v>52</v>
      </c>
      <c r="I10" s="11">
        <v>0</v>
      </c>
      <c r="J10" s="11">
        <v>0</v>
      </c>
      <c r="K10" s="11">
        <v>0</v>
      </c>
    </row>
    <row r="11" spans="2:22" ht="16.5" customHeight="1" x14ac:dyDescent="0.2">
      <c r="B11" s="44" t="s">
        <v>2</v>
      </c>
      <c r="C11" s="3">
        <f t="shared" si="1"/>
        <v>257</v>
      </c>
      <c r="D11" s="3">
        <f t="shared" si="2"/>
        <v>257</v>
      </c>
      <c r="E11" s="3">
        <v>0</v>
      </c>
      <c r="F11" s="3">
        <v>0</v>
      </c>
      <c r="G11" s="11">
        <v>257</v>
      </c>
      <c r="H11" s="11">
        <v>257</v>
      </c>
      <c r="I11" s="11">
        <v>0</v>
      </c>
      <c r="J11" s="11">
        <v>0</v>
      </c>
      <c r="K11" s="11">
        <v>0</v>
      </c>
    </row>
    <row r="12" spans="2:22" ht="16.5" customHeight="1" x14ac:dyDescent="0.2">
      <c r="B12" s="44" t="s">
        <v>3</v>
      </c>
      <c r="C12" s="3">
        <f t="shared" si="1"/>
        <v>658</v>
      </c>
      <c r="D12" s="3">
        <f t="shared" si="2"/>
        <v>658</v>
      </c>
      <c r="E12" s="11">
        <v>146</v>
      </c>
      <c r="F12" s="11">
        <v>146</v>
      </c>
      <c r="G12" s="11">
        <v>512</v>
      </c>
      <c r="H12" s="11">
        <v>512</v>
      </c>
      <c r="I12" s="11">
        <v>0</v>
      </c>
      <c r="J12" s="11">
        <v>0</v>
      </c>
      <c r="K12" s="11">
        <v>0</v>
      </c>
    </row>
    <row r="13" spans="2:22" ht="16.5" customHeight="1" x14ac:dyDescent="0.2">
      <c r="B13" s="44" t="s">
        <v>4</v>
      </c>
      <c r="C13" s="3">
        <f t="shared" si="1"/>
        <v>50</v>
      </c>
      <c r="D13" s="3">
        <f t="shared" si="2"/>
        <v>50</v>
      </c>
      <c r="E13" s="11">
        <v>18</v>
      </c>
      <c r="F13" s="11">
        <v>18</v>
      </c>
      <c r="G13" s="11">
        <v>32</v>
      </c>
      <c r="H13" s="11">
        <v>32</v>
      </c>
      <c r="I13" s="11">
        <v>0</v>
      </c>
      <c r="J13" s="11">
        <v>0</v>
      </c>
      <c r="K13" s="11">
        <v>0</v>
      </c>
    </row>
    <row r="14" spans="2:22" ht="16.5" customHeight="1" x14ac:dyDescent="0.2">
      <c r="B14" s="44" t="s">
        <v>5</v>
      </c>
      <c r="C14" s="3">
        <f t="shared" si="1"/>
        <v>72</v>
      </c>
      <c r="D14" s="3">
        <f t="shared" si="2"/>
        <v>69</v>
      </c>
      <c r="E14" s="11">
        <v>16</v>
      </c>
      <c r="F14" s="11">
        <v>16</v>
      </c>
      <c r="G14" s="11">
        <v>55</v>
      </c>
      <c r="H14" s="11">
        <v>53</v>
      </c>
      <c r="I14" s="3">
        <v>0</v>
      </c>
      <c r="J14" s="3">
        <v>0</v>
      </c>
      <c r="K14" s="3">
        <v>1</v>
      </c>
    </row>
    <row r="15" spans="2:22" ht="16.5" customHeight="1" x14ac:dyDescent="0.2">
      <c r="B15" s="44" t="s">
        <v>6</v>
      </c>
      <c r="C15" s="3">
        <f t="shared" si="1"/>
        <v>3</v>
      </c>
      <c r="D15" s="3">
        <f t="shared" si="2"/>
        <v>3</v>
      </c>
      <c r="E15" s="11">
        <v>0</v>
      </c>
      <c r="F15" s="11">
        <v>0</v>
      </c>
      <c r="G15" s="11">
        <v>3</v>
      </c>
      <c r="H15" s="11">
        <v>3</v>
      </c>
      <c r="I15" s="11">
        <v>0</v>
      </c>
      <c r="J15" s="11">
        <v>0</v>
      </c>
      <c r="K15" s="11">
        <v>0</v>
      </c>
    </row>
    <row r="16" spans="2:22" ht="16.5" customHeight="1" x14ac:dyDescent="0.2">
      <c r="B16" s="44" t="s">
        <v>7</v>
      </c>
      <c r="C16" s="3">
        <f t="shared" si="1"/>
        <v>5</v>
      </c>
      <c r="D16" s="3">
        <f t="shared" si="2"/>
        <v>4</v>
      </c>
      <c r="E16" s="3">
        <v>0</v>
      </c>
      <c r="F16" s="3">
        <v>0</v>
      </c>
      <c r="G16" s="11">
        <v>5</v>
      </c>
      <c r="H16" s="11">
        <v>4</v>
      </c>
      <c r="I16" s="11">
        <v>0</v>
      </c>
      <c r="J16" s="11">
        <v>0</v>
      </c>
      <c r="K16" s="11">
        <v>0</v>
      </c>
    </row>
    <row r="17" spans="2:12" ht="16.5" customHeight="1" x14ac:dyDescent="0.2">
      <c r="B17" s="44" t="s">
        <v>8</v>
      </c>
      <c r="C17" s="3">
        <f t="shared" si="1"/>
        <v>142</v>
      </c>
      <c r="D17" s="3">
        <f t="shared" si="2"/>
        <v>142</v>
      </c>
      <c r="E17" s="11">
        <v>18</v>
      </c>
      <c r="F17" s="3">
        <v>18</v>
      </c>
      <c r="G17" s="11">
        <v>124</v>
      </c>
      <c r="H17" s="11">
        <v>124</v>
      </c>
      <c r="I17" s="11">
        <v>0</v>
      </c>
      <c r="J17" s="11">
        <v>0</v>
      </c>
      <c r="K17" s="11">
        <v>0</v>
      </c>
    </row>
    <row r="18" spans="2:12" ht="16.5" customHeight="1" x14ac:dyDescent="0.2">
      <c r="B18" s="44" t="s">
        <v>9</v>
      </c>
      <c r="C18" s="3">
        <f t="shared" si="1"/>
        <v>11</v>
      </c>
      <c r="D18" s="3">
        <f t="shared" si="2"/>
        <v>11</v>
      </c>
      <c r="E18" s="11">
        <v>0</v>
      </c>
      <c r="F18" s="3">
        <v>0</v>
      </c>
      <c r="G18" s="11">
        <v>11</v>
      </c>
      <c r="H18" s="11">
        <v>11</v>
      </c>
      <c r="I18" s="11">
        <v>0</v>
      </c>
      <c r="J18" s="11">
        <v>0</v>
      </c>
      <c r="K18" s="11">
        <v>0</v>
      </c>
    </row>
    <row r="19" spans="2:12" ht="16.5" customHeight="1" x14ac:dyDescent="0.2">
      <c r="B19" s="44" t="s">
        <v>10</v>
      </c>
      <c r="C19" s="3">
        <f t="shared" si="1"/>
        <v>37</v>
      </c>
      <c r="D19" s="3">
        <f t="shared" si="2"/>
        <v>37</v>
      </c>
      <c r="E19" s="11">
        <v>2</v>
      </c>
      <c r="F19" s="3">
        <v>2</v>
      </c>
      <c r="G19" s="11">
        <v>35</v>
      </c>
      <c r="H19" s="11">
        <v>35</v>
      </c>
      <c r="I19" s="11">
        <v>0</v>
      </c>
      <c r="J19" s="11">
        <v>0</v>
      </c>
      <c r="K19" s="11">
        <v>0</v>
      </c>
    </row>
    <row r="20" spans="2:12" ht="16.5" customHeight="1" x14ac:dyDescent="0.2">
      <c r="B20" s="44" t="s">
        <v>11</v>
      </c>
      <c r="C20" s="3">
        <f t="shared" si="1"/>
        <v>24</v>
      </c>
      <c r="D20" s="3">
        <f t="shared" si="2"/>
        <v>24</v>
      </c>
      <c r="E20" s="11">
        <v>1</v>
      </c>
      <c r="F20" s="3">
        <v>1</v>
      </c>
      <c r="G20" s="11">
        <v>23</v>
      </c>
      <c r="H20" s="11">
        <v>23</v>
      </c>
      <c r="I20" s="11">
        <v>0</v>
      </c>
      <c r="J20" s="11">
        <v>0</v>
      </c>
      <c r="K20" s="11">
        <v>0</v>
      </c>
    </row>
    <row r="21" spans="2:12" ht="9" customHeight="1" x14ac:dyDescent="0.2"/>
    <row r="22" spans="2:12" ht="3" customHeight="1" x14ac:dyDescent="0.2">
      <c r="B22" s="55"/>
      <c r="C22" s="55"/>
      <c r="D22" s="55"/>
      <c r="E22" s="55"/>
      <c r="F22" s="55"/>
      <c r="G22" s="55"/>
      <c r="H22" s="55"/>
      <c r="I22" s="55"/>
      <c r="J22" s="55"/>
      <c r="K22" s="55"/>
    </row>
    <row r="23" spans="2:12" ht="9" customHeight="1" x14ac:dyDescent="0.2"/>
    <row r="24" spans="2:12" ht="13.5" customHeight="1" x14ac:dyDescent="0.2">
      <c r="B24" s="130" t="s">
        <v>129</v>
      </c>
      <c r="C24" s="130"/>
      <c r="D24" s="130"/>
      <c r="E24" s="130"/>
      <c r="F24" s="130"/>
      <c r="G24" s="130"/>
      <c r="H24" s="130"/>
      <c r="I24" s="130"/>
      <c r="J24" s="130"/>
      <c r="K24" s="130"/>
      <c r="L24" s="25"/>
    </row>
    <row r="25" spans="2:12" ht="13.5" customHeight="1" x14ac:dyDescent="0.2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25"/>
    </row>
  </sheetData>
  <mergeCells count="10">
    <mergeCell ref="B1:K1"/>
    <mergeCell ref="B3:K3"/>
    <mergeCell ref="B25:K25"/>
    <mergeCell ref="B24:K24"/>
    <mergeCell ref="B5:K5"/>
    <mergeCell ref="B7:B8"/>
    <mergeCell ref="C7:D7"/>
    <mergeCell ref="E7:F7"/>
    <mergeCell ref="G7:H7"/>
    <mergeCell ref="I7:J7"/>
  </mergeCells>
  <phoneticPr fontId="0" type="noConversion"/>
  <conditionalFormatting sqref="B24">
    <cfRule type="cellIs" dxfId="9" priority="1" stopIfTrue="1" operator="equal">
      <formula>1</formula>
    </cfRule>
    <cfRule type="cellIs" dxfId="8" priority="2" stopIfTrue="1" operator="equal">
      <formula>2</formula>
    </cfRule>
  </conditionalFormatting>
  <hyperlinks>
    <hyperlink ref="M6" location="Indice!A1" display="Indice!A1" xr:uid="{00000000-0004-0000-1B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X27"/>
  <sheetViews>
    <sheetView showGridLines="0" zoomScaleNormal="100" workbookViewId="0">
      <pane xSplit="2" topLeftCell="C1" activePane="topRight" state="frozen"/>
      <selection sqref="A1:XFD1"/>
      <selection pane="topRight" activeCell="B5" sqref="B5:V5"/>
    </sheetView>
  </sheetViews>
  <sheetFormatPr defaultRowHeight="11.25" x14ac:dyDescent="0.2"/>
  <cols>
    <col min="1" max="1" width="6.7109375" style="4" customWidth="1"/>
    <col min="2" max="2" width="20.7109375" style="4" customWidth="1"/>
    <col min="3" max="22" width="7.140625" style="4" customWidth="1"/>
    <col min="23" max="23" width="6.7109375" style="4" customWidth="1"/>
    <col min="24" max="24" width="12.85546875" style="4" bestFit="1" customWidth="1"/>
    <col min="25" max="16384" width="9.140625" style="4"/>
  </cols>
  <sheetData>
    <row r="1" spans="2:24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</row>
    <row r="2" spans="2:24" s="49" customFormat="1" ht="15" customHeight="1" x14ac:dyDescent="0.2"/>
    <row r="3" spans="2:24" s="49" customFormat="1" ht="15" customHeight="1" x14ac:dyDescent="0.2">
      <c r="B3" s="140" t="s">
        <v>106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</row>
    <row r="4" spans="2:24" s="49" customFormat="1" ht="15" customHeight="1" x14ac:dyDescent="0.2"/>
    <row r="5" spans="2:24" ht="15" customHeight="1" x14ac:dyDescent="0.2">
      <c r="B5" s="143" t="s">
        <v>176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</row>
    <row r="6" spans="2:24" ht="15" customHeight="1" x14ac:dyDescent="0.2">
      <c r="M6" s="6"/>
      <c r="U6" s="6"/>
      <c r="V6" s="15" t="s">
        <v>66</v>
      </c>
      <c r="X6" s="29"/>
    </row>
    <row r="7" spans="2:24" ht="30" customHeight="1" x14ac:dyDescent="0.2">
      <c r="B7" s="156"/>
      <c r="C7" s="142" t="s">
        <v>12</v>
      </c>
      <c r="D7" s="142"/>
      <c r="E7" s="142"/>
      <c r="F7" s="142"/>
      <c r="G7" s="142"/>
      <c r="H7" s="142" t="s">
        <v>69</v>
      </c>
      <c r="I7" s="142"/>
      <c r="J7" s="142"/>
      <c r="K7" s="142"/>
      <c r="L7" s="142"/>
      <c r="M7" s="142" t="s">
        <v>68</v>
      </c>
      <c r="N7" s="142"/>
      <c r="O7" s="142"/>
      <c r="P7" s="142"/>
      <c r="Q7" s="142"/>
      <c r="R7" s="142" t="s">
        <v>70</v>
      </c>
      <c r="S7" s="142"/>
      <c r="T7" s="142"/>
      <c r="U7" s="142"/>
      <c r="V7" s="136"/>
    </row>
    <row r="8" spans="2:24" ht="21" customHeight="1" x14ac:dyDescent="0.2">
      <c r="B8" s="156"/>
      <c r="C8" s="53" t="s">
        <v>12</v>
      </c>
      <c r="D8" s="53" t="s">
        <v>35</v>
      </c>
      <c r="E8" s="53" t="s">
        <v>36</v>
      </c>
      <c r="F8" s="53" t="s">
        <v>37</v>
      </c>
      <c r="G8" s="53" t="s">
        <v>38</v>
      </c>
      <c r="H8" s="53" t="s">
        <v>12</v>
      </c>
      <c r="I8" s="53" t="s">
        <v>35</v>
      </c>
      <c r="J8" s="53" t="s">
        <v>36</v>
      </c>
      <c r="K8" s="53" t="s">
        <v>37</v>
      </c>
      <c r="L8" s="53" t="s">
        <v>38</v>
      </c>
      <c r="M8" s="53" t="s">
        <v>12</v>
      </c>
      <c r="N8" s="53" t="s">
        <v>35</v>
      </c>
      <c r="O8" s="53" t="s">
        <v>36</v>
      </c>
      <c r="P8" s="53" t="s">
        <v>37</v>
      </c>
      <c r="Q8" s="53" t="s">
        <v>38</v>
      </c>
      <c r="R8" s="53" t="s">
        <v>12</v>
      </c>
      <c r="S8" s="53" t="s">
        <v>35</v>
      </c>
      <c r="T8" s="53" t="s">
        <v>36</v>
      </c>
      <c r="U8" s="53" t="s">
        <v>37</v>
      </c>
      <c r="V8" s="54" t="s">
        <v>38</v>
      </c>
    </row>
    <row r="9" spans="2:24" s="7" customFormat="1" ht="21" customHeight="1" x14ac:dyDescent="0.2">
      <c r="B9" s="33" t="s">
        <v>113</v>
      </c>
      <c r="C9" s="16">
        <f t="shared" ref="C9:V9" si="0">SUM(C10:C20)</f>
        <v>1106</v>
      </c>
      <c r="D9" s="23">
        <f t="shared" si="0"/>
        <v>296</v>
      </c>
      <c r="E9" s="23">
        <f t="shared" si="0"/>
        <v>423</v>
      </c>
      <c r="F9" s="23">
        <f t="shared" si="0"/>
        <v>354</v>
      </c>
      <c r="G9" s="23">
        <f t="shared" si="0"/>
        <v>33</v>
      </c>
      <c r="H9" s="23">
        <f t="shared" si="0"/>
        <v>246</v>
      </c>
      <c r="I9" s="23">
        <f t="shared" si="0"/>
        <v>15</v>
      </c>
      <c r="J9" s="23">
        <f t="shared" si="0"/>
        <v>54</v>
      </c>
      <c r="K9" s="23">
        <f t="shared" si="0"/>
        <v>154</v>
      </c>
      <c r="L9" s="23">
        <f t="shared" si="0"/>
        <v>23</v>
      </c>
      <c r="M9" s="23">
        <f t="shared" si="0"/>
        <v>46</v>
      </c>
      <c r="N9" s="23">
        <f t="shared" si="0"/>
        <v>11</v>
      </c>
      <c r="O9" s="23">
        <f t="shared" si="0"/>
        <v>14</v>
      </c>
      <c r="P9" s="23">
        <f t="shared" si="0"/>
        <v>17</v>
      </c>
      <c r="Q9" s="23">
        <f t="shared" si="0"/>
        <v>4</v>
      </c>
      <c r="R9" s="23">
        <f t="shared" si="0"/>
        <v>814</v>
      </c>
      <c r="S9" s="23">
        <f t="shared" si="0"/>
        <v>270</v>
      </c>
      <c r="T9" s="23">
        <f t="shared" si="0"/>
        <v>355</v>
      </c>
      <c r="U9" s="23">
        <f t="shared" si="0"/>
        <v>183</v>
      </c>
      <c r="V9" s="23">
        <f t="shared" si="0"/>
        <v>6</v>
      </c>
    </row>
    <row r="10" spans="2:24" ht="16.5" customHeight="1" x14ac:dyDescent="0.2">
      <c r="B10" s="44" t="s">
        <v>1</v>
      </c>
      <c r="C10" s="24">
        <f>H10+M10+R10</f>
        <v>52</v>
      </c>
      <c r="D10" s="24">
        <f>I10+N10+S10</f>
        <v>2</v>
      </c>
      <c r="E10" s="24">
        <f>J10+O10+T10</f>
        <v>8</v>
      </c>
      <c r="F10" s="24">
        <f>K10+P10+U10</f>
        <v>34</v>
      </c>
      <c r="G10" s="24">
        <f>L10+Q10+V10</f>
        <v>8</v>
      </c>
      <c r="H10" s="24">
        <v>46</v>
      </c>
      <c r="I10" s="24">
        <v>2</v>
      </c>
      <c r="J10" s="24">
        <v>6</v>
      </c>
      <c r="K10" s="24">
        <v>32</v>
      </c>
      <c r="L10" s="24">
        <v>6</v>
      </c>
      <c r="M10" s="24">
        <v>6</v>
      </c>
      <c r="N10" s="24">
        <v>0</v>
      </c>
      <c r="O10" s="24">
        <v>2</v>
      </c>
      <c r="P10" s="24">
        <v>2</v>
      </c>
      <c r="Q10" s="24">
        <v>2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</row>
    <row r="11" spans="2:24" ht="16.5" customHeight="1" x14ac:dyDescent="0.2">
      <c r="B11" s="44" t="s">
        <v>2</v>
      </c>
      <c r="C11" s="24">
        <f t="shared" ref="C11:G20" si="1">H11+M11+R11</f>
        <v>257</v>
      </c>
      <c r="D11" s="24">
        <f t="shared" si="1"/>
        <v>57</v>
      </c>
      <c r="E11" s="24">
        <f t="shared" si="1"/>
        <v>106</v>
      </c>
      <c r="F11" s="24">
        <f t="shared" si="1"/>
        <v>94</v>
      </c>
      <c r="G11" s="24">
        <f t="shared" si="1"/>
        <v>0</v>
      </c>
      <c r="H11" s="24">
        <v>33</v>
      </c>
      <c r="I11" s="24">
        <v>0</v>
      </c>
      <c r="J11" s="24">
        <v>11</v>
      </c>
      <c r="K11" s="24">
        <v>22</v>
      </c>
      <c r="L11" s="24">
        <v>0</v>
      </c>
      <c r="M11" s="24">
        <v>6</v>
      </c>
      <c r="N11" s="24">
        <v>1</v>
      </c>
      <c r="O11" s="24">
        <v>2</v>
      </c>
      <c r="P11" s="24">
        <v>3</v>
      </c>
      <c r="Q11" s="24">
        <v>0</v>
      </c>
      <c r="R11" s="24">
        <v>218</v>
      </c>
      <c r="S11" s="24">
        <v>56</v>
      </c>
      <c r="T11" s="24">
        <v>93</v>
      </c>
      <c r="U11" s="24">
        <v>69</v>
      </c>
      <c r="V11" s="24">
        <v>0</v>
      </c>
    </row>
    <row r="12" spans="2:24" ht="16.5" customHeight="1" x14ac:dyDescent="0.2">
      <c r="B12" s="44" t="s">
        <v>3</v>
      </c>
      <c r="C12" s="24">
        <f t="shared" si="1"/>
        <v>512</v>
      </c>
      <c r="D12" s="24">
        <f t="shared" si="1"/>
        <v>150</v>
      </c>
      <c r="E12" s="24">
        <f t="shared" si="1"/>
        <v>200</v>
      </c>
      <c r="F12" s="24">
        <f t="shared" si="1"/>
        <v>152</v>
      </c>
      <c r="G12" s="24">
        <f t="shared" si="1"/>
        <v>10</v>
      </c>
      <c r="H12" s="24">
        <v>60</v>
      </c>
      <c r="I12" s="24">
        <v>8</v>
      </c>
      <c r="J12" s="24">
        <v>13</v>
      </c>
      <c r="K12" s="24">
        <v>35</v>
      </c>
      <c r="L12" s="24">
        <v>4</v>
      </c>
      <c r="M12" s="24">
        <v>22</v>
      </c>
      <c r="N12" s="100">
        <v>4</v>
      </c>
      <c r="O12" s="100">
        <v>8</v>
      </c>
      <c r="P12" s="100">
        <v>10</v>
      </c>
      <c r="Q12" s="100">
        <v>0</v>
      </c>
      <c r="R12" s="24">
        <v>430</v>
      </c>
      <c r="S12" s="100">
        <v>138</v>
      </c>
      <c r="T12" s="100">
        <v>179</v>
      </c>
      <c r="U12" s="100">
        <v>107</v>
      </c>
      <c r="V12" s="24">
        <v>6</v>
      </c>
    </row>
    <row r="13" spans="2:24" ht="16.5" customHeight="1" x14ac:dyDescent="0.2">
      <c r="B13" s="44" t="s">
        <v>4</v>
      </c>
      <c r="C13" s="24">
        <f t="shared" si="1"/>
        <v>32</v>
      </c>
      <c r="D13" s="24">
        <f t="shared" si="1"/>
        <v>11</v>
      </c>
      <c r="E13" s="24">
        <f t="shared" si="1"/>
        <v>7</v>
      </c>
      <c r="F13" s="24">
        <f t="shared" si="1"/>
        <v>12</v>
      </c>
      <c r="G13" s="24">
        <f t="shared" si="1"/>
        <v>2</v>
      </c>
      <c r="H13" s="24">
        <v>15</v>
      </c>
      <c r="I13" s="24">
        <v>0</v>
      </c>
      <c r="J13" s="24">
        <v>1</v>
      </c>
      <c r="K13" s="24">
        <v>12</v>
      </c>
      <c r="L13" s="24">
        <v>2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17</v>
      </c>
      <c r="S13" s="24">
        <v>11</v>
      </c>
      <c r="T13" s="24">
        <v>6</v>
      </c>
      <c r="U13" s="24">
        <v>0</v>
      </c>
      <c r="V13" s="24">
        <v>0</v>
      </c>
    </row>
    <row r="14" spans="2:24" ht="16.5" customHeight="1" x14ac:dyDescent="0.2">
      <c r="B14" s="44" t="s">
        <v>5</v>
      </c>
      <c r="C14" s="24">
        <f t="shared" si="1"/>
        <v>53</v>
      </c>
      <c r="D14" s="24">
        <f t="shared" si="1"/>
        <v>12</v>
      </c>
      <c r="E14" s="24">
        <f t="shared" si="1"/>
        <v>15</v>
      </c>
      <c r="F14" s="24">
        <f t="shared" si="1"/>
        <v>17</v>
      </c>
      <c r="G14" s="24">
        <f t="shared" si="1"/>
        <v>9</v>
      </c>
      <c r="H14" s="24">
        <v>21</v>
      </c>
      <c r="I14" s="24">
        <v>0</v>
      </c>
      <c r="J14" s="24">
        <v>0</v>
      </c>
      <c r="K14" s="24">
        <v>14</v>
      </c>
      <c r="L14" s="24">
        <v>7</v>
      </c>
      <c r="M14" s="24">
        <v>2</v>
      </c>
      <c r="N14" s="24">
        <v>0</v>
      </c>
      <c r="O14" s="24">
        <v>0</v>
      </c>
      <c r="P14" s="24">
        <v>0</v>
      </c>
      <c r="Q14" s="24">
        <v>2</v>
      </c>
      <c r="R14" s="24">
        <v>30</v>
      </c>
      <c r="S14" s="24">
        <v>12</v>
      </c>
      <c r="T14" s="24">
        <v>15</v>
      </c>
      <c r="U14" s="24">
        <v>3</v>
      </c>
      <c r="V14" s="24">
        <v>0</v>
      </c>
    </row>
    <row r="15" spans="2:24" ht="16.5" customHeight="1" x14ac:dyDescent="0.2">
      <c r="B15" s="44" t="s">
        <v>6</v>
      </c>
      <c r="C15" s="24">
        <f t="shared" si="1"/>
        <v>3</v>
      </c>
      <c r="D15" s="24">
        <f t="shared" si="1"/>
        <v>2</v>
      </c>
      <c r="E15" s="24">
        <f t="shared" si="1"/>
        <v>0</v>
      </c>
      <c r="F15" s="24">
        <f t="shared" si="1"/>
        <v>1</v>
      </c>
      <c r="G15" s="24">
        <f t="shared" si="1"/>
        <v>0</v>
      </c>
      <c r="H15" s="24">
        <v>1</v>
      </c>
      <c r="I15" s="24">
        <v>0</v>
      </c>
      <c r="J15" s="24">
        <v>0</v>
      </c>
      <c r="K15" s="24">
        <v>1</v>
      </c>
      <c r="L15" s="24">
        <v>0</v>
      </c>
      <c r="M15" s="24">
        <v>2</v>
      </c>
      <c r="N15" s="24">
        <v>2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</row>
    <row r="16" spans="2:24" ht="16.5" customHeight="1" x14ac:dyDescent="0.2">
      <c r="B16" s="44" t="s">
        <v>7</v>
      </c>
      <c r="C16" s="24">
        <f t="shared" si="1"/>
        <v>4</v>
      </c>
      <c r="D16" s="24">
        <f t="shared" si="1"/>
        <v>0</v>
      </c>
      <c r="E16" s="24">
        <f t="shared" si="1"/>
        <v>2</v>
      </c>
      <c r="F16" s="24">
        <f t="shared" si="1"/>
        <v>2</v>
      </c>
      <c r="G16" s="24">
        <f t="shared" si="1"/>
        <v>0</v>
      </c>
      <c r="H16" s="24">
        <v>4</v>
      </c>
      <c r="I16" s="24">
        <v>0</v>
      </c>
      <c r="J16" s="24">
        <v>2</v>
      </c>
      <c r="K16" s="24">
        <v>2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</row>
    <row r="17" spans="2:22" ht="16.5" customHeight="1" x14ac:dyDescent="0.2">
      <c r="B17" s="44" t="s">
        <v>8</v>
      </c>
      <c r="C17" s="24">
        <f t="shared" si="1"/>
        <v>124</v>
      </c>
      <c r="D17" s="24">
        <f t="shared" si="1"/>
        <v>42</v>
      </c>
      <c r="E17" s="24">
        <f t="shared" si="1"/>
        <v>50</v>
      </c>
      <c r="F17" s="24">
        <f t="shared" si="1"/>
        <v>29</v>
      </c>
      <c r="G17" s="24">
        <f t="shared" si="1"/>
        <v>3</v>
      </c>
      <c r="H17" s="24">
        <v>36</v>
      </c>
      <c r="I17" s="24">
        <v>0</v>
      </c>
      <c r="J17" s="24">
        <v>8</v>
      </c>
      <c r="K17" s="24">
        <v>25</v>
      </c>
      <c r="L17" s="24">
        <v>3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88</v>
      </c>
      <c r="S17" s="24">
        <v>42</v>
      </c>
      <c r="T17" s="24">
        <v>42</v>
      </c>
      <c r="U17" s="24">
        <v>4</v>
      </c>
      <c r="V17" s="24">
        <v>0</v>
      </c>
    </row>
    <row r="18" spans="2:22" ht="16.5" customHeight="1" x14ac:dyDescent="0.2">
      <c r="B18" s="44" t="s">
        <v>9</v>
      </c>
      <c r="C18" s="24">
        <f t="shared" si="1"/>
        <v>11</v>
      </c>
      <c r="D18" s="24">
        <f t="shared" si="1"/>
        <v>5</v>
      </c>
      <c r="E18" s="24">
        <f t="shared" si="1"/>
        <v>4</v>
      </c>
      <c r="F18" s="24">
        <f t="shared" si="1"/>
        <v>2</v>
      </c>
      <c r="G18" s="24">
        <f t="shared" si="1"/>
        <v>0</v>
      </c>
      <c r="H18" s="24">
        <v>7</v>
      </c>
      <c r="I18" s="24">
        <v>1</v>
      </c>
      <c r="J18" s="24">
        <v>4</v>
      </c>
      <c r="K18" s="24">
        <v>2</v>
      </c>
      <c r="L18" s="24">
        <v>0</v>
      </c>
      <c r="M18" s="24">
        <v>4</v>
      </c>
      <c r="N18" s="24">
        <v>4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</row>
    <row r="19" spans="2:22" ht="16.5" customHeight="1" x14ac:dyDescent="0.2">
      <c r="B19" s="44" t="s">
        <v>10</v>
      </c>
      <c r="C19" s="24">
        <f t="shared" si="1"/>
        <v>35</v>
      </c>
      <c r="D19" s="24">
        <f t="shared" si="1"/>
        <v>13</v>
      </c>
      <c r="E19" s="24">
        <f t="shared" si="1"/>
        <v>15</v>
      </c>
      <c r="F19" s="24">
        <f t="shared" si="1"/>
        <v>7</v>
      </c>
      <c r="G19" s="24">
        <f t="shared" si="1"/>
        <v>0</v>
      </c>
      <c r="H19" s="24">
        <v>15</v>
      </c>
      <c r="I19" s="24">
        <v>4</v>
      </c>
      <c r="J19" s="24">
        <v>6</v>
      </c>
      <c r="K19" s="24">
        <v>5</v>
      </c>
      <c r="L19" s="24">
        <v>0</v>
      </c>
      <c r="M19" s="24">
        <v>2</v>
      </c>
      <c r="N19" s="24">
        <v>0</v>
      </c>
      <c r="O19" s="24">
        <v>0</v>
      </c>
      <c r="P19" s="24">
        <v>2</v>
      </c>
      <c r="Q19" s="24">
        <v>0</v>
      </c>
      <c r="R19" s="24">
        <v>18</v>
      </c>
      <c r="S19" s="24">
        <v>9</v>
      </c>
      <c r="T19" s="24">
        <v>9</v>
      </c>
      <c r="U19" s="24">
        <v>0</v>
      </c>
      <c r="V19" s="24">
        <v>0</v>
      </c>
    </row>
    <row r="20" spans="2:22" ht="16.5" customHeight="1" x14ac:dyDescent="0.2">
      <c r="B20" s="44" t="s">
        <v>11</v>
      </c>
      <c r="C20" s="24">
        <f t="shared" si="1"/>
        <v>23</v>
      </c>
      <c r="D20" s="24">
        <f t="shared" si="1"/>
        <v>2</v>
      </c>
      <c r="E20" s="24">
        <f t="shared" si="1"/>
        <v>16</v>
      </c>
      <c r="F20" s="24">
        <f t="shared" si="1"/>
        <v>4</v>
      </c>
      <c r="G20" s="24">
        <f t="shared" si="1"/>
        <v>1</v>
      </c>
      <c r="H20" s="24">
        <v>8</v>
      </c>
      <c r="I20" s="24">
        <v>0</v>
      </c>
      <c r="J20" s="24">
        <v>3</v>
      </c>
      <c r="K20" s="24">
        <v>4</v>
      </c>
      <c r="L20" s="24">
        <v>1</v>
      </c>
      <c r="M20" s="24">
        <v>2</v>
      </c>
      <c r="N20" s="24">
        <v>0</v>
      </c>
      <c r="O20" s="24">
        <v>2</v>
      </c>
      <c r="P20" s="24">
        <v>0</v>
      </c>
      <c r="Q20" s="24">
        <v>0</v>
      </c>
      <c r="R20" s="24">
        <v>13</v>
      </c>
      <c r="S20" s="24">
        <v>2</v>
      </c>
      <c r="T20" s="24">
        <v>11</v>
      </c>
      <c r="U20" s="24">
        <v>0</v>
      </c>
      <c r="V20" s="24">
        <v>0</v>
      </c>
    </row>
    <row r="21" spans="2:22" ht="9" customHeight="1" x14ac:dyDescent="0.2">
      <c r="C21" s="8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8"/>
      <c r="S21" s="14"/>
      <c r="T21" s="14"/>
      <c r="U21" s="8"/>
      <c r="V21" s="8"/>
    </row>
    <row r="22" spans="2:22" ht="3" customHeight="1" x14ac:dyDescent="0.2">
      <c r="B22" s="55"/>
      <c r="C22" s="65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65"/>
      <c r="S22" s="59"/>
      <c r="T22" s="59"/>
      <c r="U22" s="65"/>
      <c r="V22" s="65"/>
    </row>
    <row r="23" spans="2:22" ht="9" customHeight="1" x14ac:dyDescent="0.2">
      <c r="C23" s="8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8"/>
      <c r="S23" s="14"/>
      <c r="T23" s="14"/>
      <c r="U23" s="8"/>
      <c r="V23" s="8"/>
    </row>
    <row r="24" spans="2:22" ht="13.5" customHeight="1" x14ac:dyDescent="0.2">
      <c r="B24" s="130" t="s">
        <v>129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</row>
    <row r="25" spans="2:22" ht="13.5" customHeight="1" x14ac:dyDescent="0.2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</row>
    <row r="26" spans="2:22" ht="13.5" customHeight="1" x14ac:dyDescent="0.2">
      <c r="C26" s="8"/>
      <c r="D26" s="8"/>
      <c r="E26" s="8"/>
      <c r="F26" s="14"/>
      <c r="G26" s="14"/>
      <c r="H26" s="14"/>
      <c r="I26" s="14"/>
      <c r="J26" s="14"/>
      <c r="K26" s="14"/>
      <c r="L26" s="14"/>
      <c r="M26" s="14"/>
      <c r="O26" s="8"/>
      <c r="P26" s="8"/>
      <c r="Q26" s="8"/>
      <c r="R26" s="14"/>
      <c r="S26" s="14"/>
      <c r="T26" s="14"/>
    </row>
    <row r="27" spans="2:22" ht="13.5" customHeight="1" x14ac:dyDescent="0.2">
      <c r="B27" s="43" t="s">
        <v>65</v>
      </c>
    </row>
  </sheetData>
  <mergeCells count="9">
    <mergeCell ref="B1:V1"/>
    <mergeCell ref="B3:V3"/>
    <mergeCell ref="B24:V24"/>
    <mergeCell ref="B5:V5"/>
    <mergeCell ref="B7:B8"/>
    <mergeCell ref="C7:G7"/>
    <mergeCell ref="M7:Q7"/>
    <mergeCell ref="R7:V7"/>
    <mergeCell ref="H7:L7"/>
  </mergeCells>
  <phoneticPr fontId="0" type="noConversion"/>
  <conditionalFormatting sqref="B24:B25">
    <cfRule type="cellIs" dxfId="7" priority="1" stopIfTrue="1" operator="equal">
      <formula>1</formula>
    </cfRule>
    <cfRule type="cellIs" dxfId="6" priority="2" stopIfTrue="1" operator="equal">
      <formula>2</formula>
    </cfRule>
  </conditionalFormatting>
  <hyperlinks>
    <hyperlink ref="B27" location="Indice!A1" display="Indice!A1" xr:uid="{00000000-0004-0000-1C00-000000000000}"/>
  </hyperlinks>
  <printOptions horizontalCentered="1"/>
  <pageMargins left="0.47244094488188981" right="0.47244094488188981" top="0.6692913385826772" bottom="0.6692913385826772" header="0" footer="0"/>
  <pageSetup paperSize="9" scale="85" orientation="landscape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V43"/>
  <sheetViews>
    <sheetView showGridLines="0" zoomScaleNormal="100" workbookViewId="0">
      <selection activeCell="B5" sqref="B5:H5"/>
    </sheetView>
  </sheetViews>
  <sheetFormatPr defaultRowHeight="11.25" x14ac:dyDescent="0.2"/>
  <cols>
    <col min="1" max="1" width="6.7109375" style="4" customWidth="1"/>
    <col min="2" max="2" width="20.7109375" style="4" customWidth="1"/>
    <col min="3" max="8" width="16.7109375" style="4" customWidth="1"/>
    <col min="9" max="9" width="6.7109375" style="4" customWidth="1"/>
    <col min="10" max="10" width="12.85546875" style="4" bestFit="1" customWidth="1"/>
    <col min="11" max="16384" width="9.140625" style="4"/>
  </cols>
  <sheetData>
    <row r="1" spans="2:22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40" t="s">
        <v>106</v>
      </c>
      <c r="C3" s="140"/>
      <c r="D3" s="140"/>
      <c r="E3" s="140"/>
      <c r="F3" s="140"/>
      <c r="G3" s="140"/>
      <c r="H3" s="14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43" t="s">
        <v>188</v>
      </c>
      <c r="C5" s="143"/>
      <c r="D5" s="143"/>
      <c r="E5" s="143"/>
      <c r="F5" s="143"/>
      <c r="G5" s="143"/>
      <c r="H5" s="143"/>
    </row>
    <row r="6" spans="2:22" ht="15" customHeight="1" x14ac:dyDescent="0.2">
      <c r="H6" s="15" t="s">
        <v>71</v>
      </c>
      <c r="J6" s="43" t="s">
        <v>65</v>
      </c>
    </row>
    <row r="7" spans="2:22" ht="21" customHeight="1" x14ac:dyDescent="0.2">
      <c r="B7" s="137"/>
      <c r="C7" s="135" t="s">
        <v>75</v>
      </c>
      <c r="D7" s="135"/>
      <c r="E7" s="135"/>
      <c r="F7" s="135"/>
      <c r="G7" s="135"/>
      <c r="H7" s="138"/>
    </row>
    <row r="8" spans="2:22" s="7" customFormat="1" ht="21" customHeight="1" x14ac:dyDescent="0.2">
      <c r="B8" s="137"/>
      <c r="C8" s="53" t="s">
        <v>12</v>
      </c>
      <c r="D8" s="53" t="s">
        <v>33</v>
      </c>
      <c r="E8" s="62" t="s">
        <v>40</v>
      </c>
      <c r="F8" s="53" t="s">
        <v>41</v>
      </c>
      <c r="G8" s="62" t="s">
        <v>34</v>
      </c>
      <c r="H8" s="60" t="s">
        <v>61</v>
      </c>
    </row>
    <row r="9" spans="2:22" s="7" customFormat="1" ht="21" customHeight="1" x14ac:dyDescent="0.2">
      <c r="B9" s="137"/>
      <c r="C9" s="135" t="s">
        <v>72</v>
      </c>
      <c r="D9" s="135"/>
      <c r="E9" s="135"/>
      <c r="F9" s="135"/>
      <c r="G9" s="135"/>
      <c r="H9" s="138"/>
    </row>
    <row r="10" spans="2:22" s="7" customFormat="1" ht="21" customHeight="1" x14ac:dyDescent="0.2">
      <c r="B10" s="33" t="s">
        <v>113</v>
      </c>
      <c r="C10" s="39">
        <v>10</v>
      </c>
      <c r="D10" s="39">
        <v>12</v>
      </c>
      <c r="E10" s="39">
        <v>7</v>
      </c>
      <c r="F10" s="39" t="s">
        <v>140</v>
      </c>
      <c r="G10" s="39" t="s">
        <v>140</v>
      </c>
      <c r="H10" s="39">
        <v>24</v>
      </c>
    </row>
    <row r="11" spans="2:22" ht="16.5" customHeight="1" x14ac:dyDescent="0.2">
      <c r="B11" s="44" t="s">
        <v>1</v>
      </c>
      <c r="C11" s="2">
        <v>13</v>
      </c>
      <c r="D11" s="2">
        <v>13</v>
      </c>
      <c r="E11" s="2" t="s">
        <v>140</v>
      </c>
      <c r="F11" s="2" t="s">
        <v>140</v>
      </c>
      <c r="G11" s="2" t="s">
        <v>140</v>
      </c>
      <c r="H11" s="2" t="s">
        <v>140</v>
      </c>
    </row>
    <row r="12" spans="2:22" ht="16.5" customHeight="1" x14ac:dyDescent="0.2">
      <c r="B12" s="44" t="s">
        <v>2</v>
      </c>
      <c r="C12" s="2">
        <v>10</v>
      </c>
      <c r="D12" s="2">
        <v>10</v>
      </c>
      <c r="E12" s="2" t="s">
        <v>140</v>
      </c>
      <c r="F12" s="2" t="s">
        <v>140</v>
      </c>
      <c r="G12" s="2" t="s">
        <v>140</v>
      </c>
      <c r="H12" s="2" t="s">
        <v>140</v>
      </c>
    </row>
    <row r="13" spans="2:22" ht="16.5" customHeight="1" x14ac:dyDescent="0.2">
      <c r="B13" s="44" t="s">
        <v>3</v>
      </c>
      <c r="C13" s="2">
        <v>8</v>
      </c>
      <c r="D13" s="2">
        <v>9</v>
      </c>
      <c r="E13" s="2">
        <v>6</v>
      </c>
      <c r="F13" s="2" t="s">
        <v>140</v>
      </c>
      <c r="G13" s="2" t="s">
        <v>140</v>
      </c>
      <c r="H13" s="2" t="s">
        <v>140</v>
      </c>
    </row>
    <row r="14" spans="2:22" ht="16.5" customHeight="1" x14ac:dyDescent="0.2">
      <c r="B14" s="44" t="s">
        <v>4</v>
      </c>
      <c r="C14" s="2">
        <v>9</v>
      </c>
      <c r="D14" s="2">
        <v>13</v>
      </c>
      <c r="E14" s="2">
        <v>3</v>
      </c>
      <c r="F14" s="2" t="s">
        <v>140</v>
      </c>
      <c r="G14" s="2" t="s">
        <v>140</v>
      </c>
      <c r="H14" s="2" t="s">
        <v>140</v>
      </c>
    </row>
    <row r="15" spans="2:22" ht="16.5" customHeight="1" x14ac:dyDescent="0.2">
      <c r="B15" s="44" t="s">
        <v>5</v>
      </c>
      <c r="C15" s="2">
        <v>17</v>
      </c>
      <c r="D15" s="2">
        <v>19</v>
      </c>
      <c r="E15" s="2">
        <v>14</v>
      </c>
      <c r="F15" s="2" t="s">
        <v>140</v>
      </c>
      <c r="G15" s="2" t="s">
        <v>140</v>
      </c>
      <c r="H15" s="2">
        <v>24</v>
      </c>
    </row>
    <row r="16" spans="2:22" ht="16.5" customHeight="1" x14ac:dyDescent="0.2">
      <c r="B16" s="44" t="s">
        <v>6</v>
      </c>
      <c r="C16" s="2">
        <v>10</v>
      </c>
      <c r="D16" s="2">
        <v>10</v>
      </c>
      <c r="E16" s="2" t="s">
        <v>140</v>
      </c>
      <c r="F16" s="2" t="s">
        <v>140</v>
      </c>
      <c r="G16" s="2" t="s">
        <v>140</v>
      </c>
      <c r="H16" s="2" t="s">
        <v>140</v>
      </c>
    </row>
    <row r="17" spans="2:8" ht="16.5" customHeight="1" x14ac:dyDescent="0.2">
      <c r="B17" s="44" t="s">
        <v>7</v>
      </c>
      <c r="C17" s="2">
        <v>16</v>
      </c>
      <c r="D17" s="2">
        <v>16</v>
      </c>
      <c r="E17" s="2" t="s">
        <v>140</v>
      </c>
      <c r="F17" s="2" t="s">
        <v>140</v>
      </c>
      <c r="G17" s="2" t="s">
        <v>140</v>
      </c>
      <c r="H17" s="2" t="s">
        <v>140</v>
      </c>
    </row>
    <row r="18" spans="2:8" ht="16.5" customHeight="1" x14ac:dyDescent="0.2">
      <c r="B18" s="44" t="s">
        <v>8</v>
      </c>
      <c r="C18" s="2">
        <v>12</v>
      </c>
      <c r="D18" s="2">
        <v>12</v>
      </c>
      <c r="E18" s="2">
        <v>11</v>
      </c>
      <c r="F18" s="2" t="s">
        <v>140</v>
      </c>
      <c r="G18" s="2" t="s">
        <v>140</v>
      </c>
      <c r="H18" s="2" t="s">
        <v>140</v>
      </c>
    </row>
    <row r="19" spans="2:8" ht="16.5" customHeight="1" x14ac:dyDescent="0.2">
      <c r="B19" s="44" t="s">
        <v>9</v>
      </c>
      <c r="C19" s="2">
        <v>13</v>
      </c>
      <c r="D19" s="2">
        <v>13</v>
      </c>
      <c r="E19" s="2" t="s">
        <v>140</v>
      </c>
      <c r="F19" s="2" t="s">
        <v>140</v>
      </c>
      <c r="G19" s="2" t="s">
        <v>140</v>
      </c>
      <c r="H19" s="2" t="s">
        <v>140</v>
      </c>
    </row>
    <row r="20" spans="2:8" ht="16.5" customHeight="1" x14ac:dyDescent="0.2">
      <c r="B20" s="44" t="s">
        <v>10</v>
      </c>
      <c r="C20" s="2">
        <v>10</v>
      </c>
      <c r="D20" s="2">
        <v>10</v>
      </c>
      <c r="E20" s="2">
        <v>12</v>
      </c>
      <c r="F20" s="2" t="s">
        <v>140</v>
      </c>
      <c r="G20" s="2" t="s">
        <v>140</v>
      </c>
      <c r="H20" s="2" t="s">
        <v>140</v>
      </c>
    </row>
    <row r="21" spans="2:8" ht="16.5" customHeight="1" x14ac:dyDescent="0.2">
      <c r="B21" s="44" t="s">
        <v>11</v>
      </c>
      <c r="C21" s="2">
        <v>10</v>
      </c>
      <c r="D21" s="2">
        <v>11</v>
      </c>
      <c r="E21" s="2">
        <v>6</v>
      </c>
      <c r="F21" s="2" t="s">
        <v>140</v>
      </c>
      <c r="G21" s="2" t="s">
        <v>140</v>
      </c>
      <c r="H21" s="2" t="s">
        <v>140</v>
      </c>
    </row>
    <row r="22" spans="2:8" ht="9" customHeight="1" x14ac:dyDescent="0.2"/>
    <row r="23" spans="2:8" ht="3" customHeight="1" x14ac:dyDescent="0.2">
      <c r="B23" s="55"/>
      <c r="C23" s="55"/>
      <c r="D23" s="55"/>
      <c r="E23" s="55"/>
      <c r="F23" s="55"/>
      <c r="G23" s="55"/>
      <c r="H23" s="55"/>
    </row>
    <row r="24" spans="2:8" ht="9" customHeight="1" x14ac:dyDescent="0.2">
      <c r="F24" s="26"/>
    </row>
    <row r="25" spans="2:8" ht="13.5" customHeight="1" x14ac:dyDescent="0.2">
      <c r="B25" s="130" t="s">
        <v>129</v>
      </c>
      <c r="C25" s="130"/>
      <c r="D25" s="130"/>
      <c r="E25" s="130"/>
      <c r="F25" s="130"/>
      <c r="G25" s="130"/>
      <c r="H25" s="130"/>
    </row>
    <row r="26" spans="2:8" ht="13.5" customHeight="1" x14ac:dyDescent="0.2"/>
    <row r="27" spans="2:8" ht="13.5" customHeight="1" x14ac:dyDescent="0.2"/>
    <row r="31" spans="2:8" x14ac:dyDescent="0.2">
      <c r="C31" s="11"/>
      <c r="D31" s="11"/>
      <c r="E31" s="11"/>
      <c r="F31" s="11"/>
      <c r="G31" s="11"/>
      <c r="H31" s="11"/>
    </row>
    <row r="32" spans="2:8" x14ac:dyDescent="0.2">
      <c r="C32" s="11"/>
      <c r="D32" s="11"/>
      <c r="E32" s="11"/>
      <c r="F32" s="11"/>
      <c r="G32" s="11"/>
      <c r="H32" s="11"/>
    </row>
    <row r="33" spans="3:8" x14ac:dyDescent="0.2">
      <c r="C33" s="11"/>
      <c r="D33" s="11"/>
      <c r="E33" s="11"/>
      <c r="F33" s="11"/>
      <c r="G33" s="11"/>
      <c r="H33" s="11"/>
    </row>
    <row r="34" spans="3:8" x14ac:dyDescent="0.2">
      <c r="C34" s="11"/>
      <c r="D34" s="11"/>
      <c r="E34" s="11"/>
      <c r="F34" s="11"/>
      <c r="G34" s="11"/>
      <c r="H34" s="11"/>
    </row>
    <row r="35" spans="3:8" x14ac:dyDescent="0.2">
      <c r="C35" s="11"/>
      <c r="D35" s="11"/>
      <c r="E35" s="11"/>
      <c r="F35" s="11"/>
      <c r="G35" s="11"/>
      <c r="H35" s="11"/>
    </row>
    <row r="36" spans="3:8" x14ac:dyDescent="0.2">
      <c r="C36" s="11"/>
      <c r="D36" s="11"/>
      <c r="E36" s="11"/>
      <c r="F36" s="11"/>
      <c r="G36" s="11"/>
      <c r="H36" s="11"/>
    </row>
    <row r="37" spans="3:8" x14ac:dyDescent="0.2">
      <c r="C37" s="11"/>
      <c r="D37" s="11"/>
      <c r="E37" s="11"/>
      <c r="F37" s="11"/>
      <c r="G37" s="11"/>
      <c r="H37" s="11"/>
    </row>
    <row r="38" spans="3:8" x14ac:dyDescent="0.2">
      <c r="C38" s="11"/>
      <c r="D38" s="11"/>
      <c r="E38" s="11"/>
      <c r="F38" s="11"/>
      <c r="G38" s="11"/>
      <c r="H38" s="11"/>
    </row>
    <row r="39" spans="3:8" x14ac:dyDescent="0.2">
      <c r="C39" s="11"/>
      <c r="D39" s="11"/>
      <c r="E39" s="11"/>
      <c r="F39" s="11"/>
      <c r="G39" s="11"/>
      <c r="H39" s="11"/>
    </row>
    <row r="40" spans="3:8" x14ac:dyDescent="0.2">
      <c r="C40" s="11"/>
      <c r="D40" s="11"/>
      <c r="E40" s="11"/>
      <c r="F40" s="11"/>
      <c r="G40" s="11"/>
      <c r="H40" s="11"/>
    </row>
    <row r="41" spans="3:8" x14ac:dyDescent="0.2">
      <c r="C41" s="11"/>
      <c r="D41" s="11"/>
      <c r="E41" s="11"/>
      <c r="F41" s="11"/>
      <c r="G41" s="11"/>
      <c r="H41" s="11"/>
    </row>
    <row r="42" spans="3:8" x14ac:dyDescent="0.2">
      <c r="C42" s="11"/>
    </row>
    <row r="43" spans="3:8" x14ac:dyDescent="0.2">
      <c r="C43" s="11"/>
    </row>
  </sheetData>
  <mergeCells count="7">
    <mergeCell ref="B1:H1"/>
    <mergeCell ref="B3:H3"/>
    <mergeCell ref="B25:H25"/>
    <mergeCell ref="B5:H5"/>
    <mergeCell ref="B7:B9"/>
    <mergeCell ref="C7:H7"/>
    <mergeCell ref="C9:H9"/>
  </mergeCells>
  <phoneticPr fontId="0" type="noConversion"/>
  <conditionalFormatting sqref="B25">
    <cfRule type="cellIs" dxfId="5" priority="1" stopIfTrue="1" operator="equal">
      <formula>1</formula>
    </cfRule>
    <cfRule type="cellIs" dxfId="4" priority="2" stopIfTrue="1" operator="equal">
      <formula>2</formula>
    </cfRule>
  </conditionalFormatting>
  <hyperlinks>
    <hyperlink ref="J6" location="Indice!A1" display="Indice!A1" xr:uid="{00000000-0004-0000-1D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V41"/>
  <sheetViews>
    <sheetView showGridLines="0" workbookViewId="0">
      <selection activeCell="B5" sqref="B5:F5"/>
    </sheetView>
  </sheetViews>
  <sheetFormatPr defaultRowHeight="11.25" x14ac:dyDescent="0.2"/>
  <cols>
    <col min="1" max="1" width="6.7109375" style="4" customWidth="1"/>
    <col min="2" max="2" width="20.7109375" style="4" customWidth="1"/>
    <col min="3" max="6" width="22.7109375" style="4" customWidth="1"/>
    <col min="7" max="7" width="6.7109375" style="4" customWidth="1"/>
    <col min="8" max="8" width="12.85546875" style="4" bestFit="1" customWidth="1"/>
    <col min="9" max="16384" width="9.140625" style="4"/>
  </cols>
  <sheetData>
    <row r="1" spans="2:22" s="49" customFormat="1" ht="15" customHeight="1" x14ac:dyDescent="0.2">
      <c r="B1" s="140" t="s">
        <v>104</v>
      </c>
      <c r="C1" s="140"/>
      <c r="D1" s="140"/>
      <c r="E1" s="140"/>
      <c r="F1" s="14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40" t="s">
        <v>106</v>
      </c>
      <c r="C3" s="140"/>
      <c r="D3" s="140"/>
      <c r="E3" s="140"/>
      <c r="F3" s="14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15" customHeight="1" x14ac:dyDescent="0.2">
      <c r="B5" s="143" t="s">
        <v>189</v>
      </c>
      <c r="C5" s="143"/>
      <c r="D5" s="143"/>
      <c r="E5" s="143"/>
      <c r="F5" s="143"/>
    </row>
    <row r="6" spans="2:22" ht="15" customHeight="1" x14ac:dyDescent="0.2">
      <c r="F6" s="15" t="s">
        <v>71</v>
      </c>
      <c r="H6" s="43" t="s">
        <v>65</v>
      </c>
    </row>
    <row r="7" spans="2:22" ht="21" customHeight="1" x14ac:dyDescent="0.2">
      <c r="B7" s="137"/>
      <c r="C7" s="135" t="s">
        <v>75</v>
      </c>
      <c r="D7" s="135"/>
      <c r="E7" s="135"/>
      <c r="F7" s="138"/>
    </row>
    <row r="8" spans="2:22" s="7" customFormat="1" ht="39.75" customHeight="1" x14ac:dyDescent="0.2">
      <c r="B8" s="137"/>
      <c r="C8" s="62" t="s">
        <v>69</v>
      </c>
      <c r="D8" s="62" t="s">
        <v>68</v>
      </c>
      <c r="E8" s="62" t="s">
        <v>70</v>
      </c>
      <c r="F8" s="60" t="s">
        <v>42</v>
      </c>
    </row>
    <row r="9" spans="2:22" s="7" customFormat="1" ht="21" customHeight="1" x14ac:dyDescent="0.2">
      <c r="B9" s="137"/>
      <c r="C9" s="135" t="s">
        <v>72</v>
      </c>
      <c r="D9" s="135"/>
      <c r="E9" s="135"/>
      <c r="F9" s="138"/>
    </row>
    <row r="10" spans="2:22" s="7" customFormat="1" ht="21" customHeight="1" x14ac:dyDescent="0.2">
      <c r="B10" s="33" t="s">
        <v>113</v>
      </c>
      <c r="C10" s="39">
        <v>10</v>
      </c>
      <c r="D10" s="39">
        <v>8</v>
      </c>
      <c r="E10" s="39">
        <v>15</v>
      </c>
      <c r="F10" s="39">
        <v>8</v>
      </c>
    </row>
    <row r="11" spans="2:22" ht="16.5" customHeight="1" x14ac:dyDescent="0.2">
      <c r="B11" s="44" t="s">
        <v>1</v>
      </c>
      <c r="C11" s="2">
        <v>13</v>
      </c>
      <c r="D11" s="2">
        <v>20</v>
      </c>
      <c r="E11" s="2" t="s">
        <v>140</v>
      </c>
      <c r="F11" s="2" t="s">
        <v>140</v>
      </c>
    </row>
    <row r="12" spans="2:22" ht="16.5" customHeight="1" x14ac:dyDescent="0.2">
      <c r="B12" s="44" t="s">
        <v>2</v>
      </c>
      <c r="C12" s="2">
        <v>6</v>
      </c>
      <c r="D12" s="2">
        <v>12</v>
      </c>
      <c r="E12" s="2">
        <v>23</v>
      </c>
      <c r="F12" s="2">
        <v>10</v>
      </c>
    </row>
    <row r="13" spans="2:22" ht="16.5" customHeight="1" x14ac:dyDescent="0.2">
      <c r="B13" s="44" t="s">
        <v>3</v>
      </c>
      <c r="C13" s="2">
        <v>7</v>
      </c>
      <c r="D13" s="2">
        <v>4</v>
      </c>
      <c r="E13" s="2">
        <v>13</v>
      </c>
      <c r="F13" s="2">
        <v>7</v>
      </c>
    </row>
    <row r="14" spans="2:22" ht="16.5" customHeight="1" x14ac:dyDescent="0.2">
      <c r="B14" s="44" t="s">
        <v>4</v>
      </c>
      <c r="C14" s="2">
        <v>10</v>
      </c>
      <c r="D14" s="2" t="s">
        <v>140</v>
      </c>
      <c r="E14" s="2">
        <v>8</v>
      </c>
      <c r="F14" s="2">
        <v>7</v>
      </c>
    </row>
    <row r="15" spans="2:22" ht="16.5" customHeight="1" x14ac:dyDescent="0.2">
      <c r="B15" s="44" t="s">
        <v>5</v>
      </c>
      <c r="C15" s="2">
        <v>18</v>
      </c>
      <c r="D15" s="2">
        <v>24</v>
      </c>
      <c r="E15" s="2">
        <v>18</v>
      </c>
      <c r="F15" s="2">
        <v>9</v>
      </c>
    </row>
    <row r="16" spans="2:22" ht="16.5" customHeight="1" x14ac:dyDescent="0.2">
      <c r="B16" s="44" t="s">
        <v>6</v>
      </c>
      <c r="C16" s="2">
        <v>12</v>
      </c>
      <c r="D16" s="2">
        <v>6</v>
      </c>
      <c r="E16" s="2" t="s">
        <v>140</v>
      </c>
      <c r="F16" s="2">
        <v>11</v>
      </c>
    </row>
    <row r="17" spans="2:6" ht="16.5" customHeight="1" x14ac:dyDescent="0.2">
      <c r="B17" s="44" t="s">
        <v>7</v>
      </c>
      <c r="C17" s="2">
        <v>18</v>
      </c>
      <c r="D17" s="2" t="s">
        <v>140</v>
      </c>
      <c r="E17" s="2" t="s">
        <v>140</v>
      </c>
      <c r="F17" s="2">
        <v>12</v>
      </c>
    </row>
    <row r="18" spans="2:6" ht="16.5" customHeight="1" x14ac:dyDescent="0.2">
      <c r="B18" s="44" t="s">
        <v>8</v>
      </c>
      <c r="C18" s="2">
        <v>12</v>
      </c>
      <c r="D18" s="2">
        <v>7</v>
      </c>
      <c r="E18" s="2">
        <v>15</v>
      </c>
      <c r="F18" s="2">
        <v>11</v>
      </c>
    </row>
    <row r="19" spans="2:6" ht="16.5" customHeight="1" x14ac:dyDescent="0.2">
      <c r="B19" s="44" t="s">
        <v>9</v>
      </c>
      <c r="C19" s="2">
        <v>14</v>
      </c>
      <c r="D19" s="2">
        <v>12</v>
      </c>
      <c r="E19" s="2" t="s">
        <v>140</v>
      </c>
      <c r="F19" s="2">
        <v>12</v>
      </c>
    </row>
    <row r="20" spans="2:6" ht="16.5" customHeight="1" x14ac:dyDescent="0.2">
      <c r="B20" s="44" t="s">
        <v>10</v>
      </c>
      <c r="C20" s="2">
        <v>11</v>
      </c>
      <c r="D20" s="2">
        <v>12</v>
      </c>
      <c r="E20" s="2">
        <v>12</v>
      </c>
      <c r="F20" s="2">
        <v>8</v>
      </c>
    </row>
    <row r="21" spans="2:6" ht="16.5" customHeight="1" x14ac:dyDescent="0.2">
      <c r="B21" s="44" t="s">
        <v>11</v>
      </c>
      <c r="C21" s="2">
        <v>11</v>
      </c>
      <c r="D21" s="2">
        <v>12</v>
      </c>
      <c r="E21" s="2">
        <v>18</v>
      </c>
      <c r="F21" s="2">
        <v>5</v>
      </c>
    </row>
    <row r="22" spans="2:6" ht="9" customHeight="1" x14ac:dyDescent="0.2"/>
    <row r="23" spans="2:6" ht="3" customHeight="1" x14ac:dyDescent="0.2">
      <c r="B23" s="55"/>
      <c r="C23" s="55"/>
      <c r="D23" s="55"/>
      <c r="E23" s="55"/>
      <c r="F23" s="55"/>
    </row>
    <row r="24" spans="2:6" ht="9" customHeight="1" x14ac:dyDescent="0.2"/>
    <row r="25" spans="2:6" ht="13.5" customHeight="1" x14ac:dyDescent="0.2">
      <c r="B25" s="130" t="s">
        <v>130</v>
      </c>
      <c r="C25" s="130"/>
      <c r="D25" s="130"/>
      <c r="E25" s="130"/>
      <c r="F25" s="130"/>
    </row>
    <row r="26" spans="2:6" ht="13.5" customHeight="1" x14ac:dyDescent="0.2"/>
    <row r="31" spans="2:6" x14ac:dyDescent="0.2">
      <c r="C31" s="11"/>
      <c r="D31" s="11"/>
      <c r="E31" s="11"/>
      <c r="F31" s="11"/>
    </row>
    <row r="32" spans="2:6" x14ac:dyDescent="0.2">
      <c r="C32" s="11"/>
      <c r="D32" s="11"/>
      <c r="E32" s="11"/>
      <c r="F32" s="11"/>
    </row>
    <row r="33" spans="3:6" x14ac:dyDescent="0.2">
      <c r="C33" s="11"/>
      <c r="D33" s="11"/>
      <c r="E33" s="11"/>
      <c r="F33" s="11"/>
    </row>
    <row r="34" spans="3:6" x14ac:dyDescent="0.2">
      <c r="C34" s="11"/>
      <c r="D34" s="11"/>
      <c r="E34" s="11"/>
      <c r="F34" s="11"/>
    </row>
    <row r="35" spans="3:6" x14ac:dyDescent="0.2">
      <c r="C35" s="11"/>
      <c r="D35" s="11"/>
      <c r="E35" s="11"/>
      <c r="F35" s="11"/>
    </row>
    <row r="36" spans="3:6" x14ac:dyDescent="0.2">
      <c r="C36" s="11"/>
      <c r="D36" s="11"/>
      <c r="E36" s="11"/>
      <c r="F36" s="11"/>
    </row>
    <row r="37" spans="3:6" x14ac:dyDescent="0.2">
      <c r="C37" s="11"/>
      <c r="D37" s="11"/>
      <c r="E37" s="11"/>
      <c r="F37" s="11"/>
    </row>
    <row r="38" spans="3:6" x14ac:dyDescent="0.2">
      <c r="C38" s="11"/>
      <c r="D38" s="11"/>
      <c r="E38" s="11"/>
      <c r="F38" s="11"/>
    </row>
    <row r="39" spans="3:6" x14ac:dyDescent="0.2">
      <c r="C39" s="11"/>
      <c r="D39" s="11"/>
      <c r="E39" s="11"/>
      <c r="F39" s="11"/>
    </row>
    <row r="40" spans="3:6" x14ac:dyDescent="0.2">
      <c r="C40" s="11"/>
      <c r="D40" s="11"/>
      <c r="E40" s="11"/>
      <c r="F40" s="11"/>
    </row>
    <row r="41" spans="3:6" x14ac:dyDescent="0.2">
      <c r="C41" s="11"/>
      <c r="D41" s="11"/>
      <c r="E41" s="11"/>
      <c r="F41" s="11"/>
    </row>
  </sheetData>
  <mergeCells count="7">
    <mergeCell ref="B1:F1"/>
    <mergeCell ref="B3:F3"/>
    <mergeCell ref="B25:F25"/>
    <mergeCell ref="B5:F5"/>
    <mergeCell ref="B7:B9"/>
    <mergeCell ref="C7:F7"/>
    <mergeCell ref="C9:F9"/>
  </mergeCells>
  <phoneticPr fontId="0" type="noConversion"/>
  <conditionalFormatting sqref="B25">
    <cfRule type="cellIs" dxfId="3" priority="1" stopIfTrue="1" operator="equal">
      <formula>1</formula>
    </cfRule>
    <cfRule type="cellIs" dxfId="2" priority="2" stopIfTrue="1" operator="equal">
      <formula>2</formula>
    </cfRule>
  </conditionalFormatting>
  <hyperlinks>
    <hyperlink ref="H6" location="Indice!A1" display="Indice!A1" xr:uid="{00000000-0004-0000-1E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V29"/>
  <sheetViews>
    <sheetView showGridLines="0" workbookViewId="0">
      <selection activeCell="B5" sqref="B5:H5"/>
    </sheetView>
  </sheetViews>
  <sheetFormatPr defaultRowHeight="11.25" x14ac:dyDescent="0.2"/>
  <cols>
    <col min="1" max="1" width="6.7109375" style="4" customWidth="1"/>
    <col min="2" max="2" width="20.7109375" style="4" customWidth="1"/>
    <col min="3" max="8" width="16.7109375" style="4" customWidth="1"/>
    <col min="9" max="9" width="6.7109375" style="4" customWidth="1"/>
    <col min="10" max="10" width="12.85546875" style="4" bestFit="1" customWidth="1"/>
    <col min="11" max="16384" width="9.140625" style="4"/>
  </cols>
  <sheetData>
    <row r="1" spans="2:22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s="49" customFormat="1" ht="15" customHeight="1" x14ac:dyDescent="0.2">
      <c r="B3" s="140" t="s">
        <v>106</v>
      </c>
      <c r="C3" s="140"/>
      <c r="D3" s="140"/>
      <c r="E3" s="140"/>
      <c r="F3" s="140"/>
      <c r="G3" s="140"/>
      <c r="H3" s="14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2:22" s="49" customFormat="1" ht="15" customHeight="1" x14ac:dyDescent="0.2"/>
    <row r="5" spans="2:22" ht="27" customHeight="1" x14ac:dyDescent="0.2">
      <c r="B5" s="143" t="s">
        <v>190</v>
      </c>
      <c r="C5" s="143"/>
      <c r="D5" s="143"/>
      <c r="E5" s="143"/>
      <c r="F5" s="143"/>
      <c r="G5" s="143"/>
      <c r="H5" s="143"/>
    </row>
    <row r="6" spans="2:22" ht="15" customHeight="1" x14ac:dyDescent="0.2">
      <c r="H6" s="15" t="s">
        <v>71</v>
      </c>
      <c r="J6" s="43" t="s">
        <v>65</v>
      </c>
    </row>
    <row r="7" spans="2:22" ht="21" customHeight="1" x14ac:dyDescent="0.2">
      <c r="B7" s="137"/>
      <c r="C7" s="135" t="s">
        <v>75</v>
      </c>
      <c r="D7" s="135"/>
      <c r="E7" s="135"/>
      <c r="F7" s="135"/>
      <c r="G7" s="135"/>
      <c r="H7" s="138"/>
    </row>
    <row r="8" spans="2:22" s="7" customFormat="1" ht="21" customHeight="1" x14ac:dyDescent="0.2">
      <c r="B8" s="137"/>
      <c r="C8" s="53" t="s">
        <v>73</v>
      </c>
      <c r="D8" s="53" t="s">
        <v>74</v>
      </c>
      <c r="E8" s="53" t="s">
        <v>43</v>
      </c>
      <c r="F8" s="53" t="s">
        <v>44</v>
      </c>
      <c r="G8" s="53" t="s">
        <v>45</v>
      </c>
      <c r="H8" s="54" t="s">
        <v>46</v>
      </c>
    </row>
    <row r="9" spans="2:22" s="7" customFormat="1" ht="21" customHeight="1" x14ac:dyDescent="0.2">
      <c r="B9" s="137"/>
      <c r="C9" s="135" t="s">
        <v>72</v>
      </c>
      <c r="D9" s="135"/>
      <c r="E9" s="135"/>
      <c r="F9" s="135"/>
      <c r="G9" s="135"/>
      <c r="H9" s="138"/>
    </row>
    <row r="10" spans="2:22" s="7" customFormat="1" ht="21" customHeight="1" x14ac:dyDescent="0.2">
      <c r="B10" s="33" t="s">
        <v>113</v>
      </c>
      <c r="C10" s="18">
        <v>11</v>
      </c>
      <c r="D10" s="1">
        <v>9</v>
      </c>
      <c r="E10" s="1">
        <v>11</v>
      </c>
      <c r="F10" s="1">
        <v>20</v>
      </c>
      <c r="G10" s="1">
        <v>20</v>
      </c>
      <c r="H10" s="1">
        <v>20</v>
      </c>
    </row>
    <row r="11" spans="2:22" ht="16.5" customHeight="1" x14ac:dyDescent="0.2">
      <c r="B11" s="44" t="s">
        <v>1</v>
      </c>
      <c r="C11" s="20">
        <v>13</v>
      </c>
      <c r="D11" s="2">
        <v>20</v>
      </c>
      <c r="E11" s="2" t="s">
        <v>140</v>
      </c>
      <c r="F11" s="2" t="s">
        <v>140</v>
      </c>
      <c r="G11" s="2" t="s">
        <v>140</v>
      </c>
      <c r="H11" s="2" t="s">
        <v>140</v>
      </c>
    </row>
    <row r="12" spans="2:22" ht="16.5" customHeight="1" x14ac:dyDescent="0.2">
      <c r="B12" s="44" t="s">
        <v>2</v>
      </c>
      <c r="C12" s="101">
        <v>6</v>
      </c>
      <c r="D12" s="2">
        <v>12</v>
      </c>
      <c r="E12" s="2">
        <v>12</v>
      </c>
      <c r="F12" s="2">
        <v>29</v>
      </c>
      <c r="G12" s="2">
        <v>20</v>
      </c>
      <c r="H12" s="2">
        <v>18</v>
      </c>
    </row>
    <row r="13" spans="2:22" ht="16.5" customHeight="1" x14ac:dyDescent="0.2">
      <c r="B13" s="44" t="s">
        <v>3</v>
      </c>
      <c r="C13" s="101">
        <v>8</v>
      </c>
      <c r="D13" s="2">
        <v>3</v>
      </c>
      <c r="E13" s="2">
        <v>10</v>
      </c>
      <c r="F13" s="2">
        <v>14</v>
      </c>
      <c r="G13" s="2">
        <v>21</v>
      </c>
      <c r="H13" s="2">
        <v>21</v>
      </c>
    </row>
    <row r="14" spans="2:22" ht="16.5" customHeight="1" x14ac:dyDescent="0.2">
      <c r="B14" s="44" t="s">
        <v>4</v>
      </c>
      <c r="C14" s="101">
        <v>15</v>
      </c>
      <c r="D14" s="2" t="s">
        <v>140</v>
      </c>
      <c r="E14" s="2">
        <v>12</v>
      </c>
      <c r="F14" s="2">
        <v>12</v>
      </c>
      <c r="G14" s="2" t="s">
        <v>140</v>
      </c>
      <c r="H14" s="2" t="s">
        <v>140</v>
      </c>
    </row>
    <row r="15" spans="2:22" ht="16.5" customHeight="1" x14ac:dyDescent="0.2">
      <c r="B15" s="44" t="s">
        <v>5</v>
      </c>
      <c r="C15" s="101">
        <v>20</v>
      </c>
      <c r="D15" s="2">
        <v>24</v>
      </c>
      <c r="E15" s="2" t="s">
        <v>140</v>
      </c>
      <c r="F15" s="2" t="s">
        <v>140</v>
      </c>
      <c r="G15" s="2">
        <v>18</v>
      </c>
      <c r="H15" s="2" t="s">
        <v>140</v>
      </c>
    </row>
    <row r="16" spans="2:22" ht="16.5" customHeight="1" x14ac:dyDescent="0.2">
      <c r="B16" s="44" t="s">
        <v>6</v>
      </c>
      <c r="C16" s="2">
        <v>12</v>
      </c>
      <c r="D16" s="2">
        <v>6</v>
      </c>
      <c r="E16" s="2" t="s">
        <v>140</v>
      </c>
      <c r="F16" s="2" t="s">
        <v>140</v>
      </c>
      <c r="G16" s="2" t="s">
        <v>140</v>
      </c>
      <c r="H16" s="2" t="s">
        <v>140</v>
      </c>
      <c r="I16" s="7"/>
    </row>
    <row r="17" spans="2:9" ht="16.5" customHeight="1" x14ac:dyDescent="0.2">
      <c r="B17" s="44" t="s">
        <v>7</v>
      </c>
      <c r="C17" s="2">
        <v>18</v>
      </c>
      <c r="D17" s="2" t="s">
        <v>140</v>
      </c>
      <c r="E17" s="2" t="s">
        <v>140</v>
      </c>
      <c r="F17" s="2" t="s">
        <v>140</v>
      </c>
      <c r="G17" s="2" t="s">
        <v>140</v>
      </c>
      <c r="H17" s="2" t="s">
        <v>140</v>
      </c>
      <c r="I17" s="7"/>
    </row>
    <row r="18" spans="2:9" ht="16.5" customHeight="1" x14ac:dyDescent="0.2">
      <c r="B18" s="44" t="s">
        <v>8</v>
      </c>
      <c r="C18" s="101">
        <v>13</v>
      </c>
      <c r="D18" s="2" t="s">
        <v>140</v>
      </c>
      <c r="E18" s="2">
        <v>12</v>
      </c>
      <c r="F18" s="2" t="s">
        <v>140</v>
      </c>
      <c r="G18" s="2" t="s">
        <v>140</v>
      </c>
      <c r="H18" s="2">
        <v>18</v>
      </c>
      <c r="I18" s="7"/>
    </row>
    <row r="19" spans="2:9" ht="16.5" customHeight="1" x14ac:dyDescent="0.2">
      <c r="B19" s="44" t="s">
        <v>9</v>
      </c>
      <c r="C19" s="2">
        <v>14</v>
      </c>
      <c r="D19" s="2">
        <v>12</v>
      </c>
      <c r="E19" s="2" t="s">
        <v>140</v>
      </c>
      <c r="F19" s="2" t="s">
        <v>140</v>
      </c>
      <c r="G19" s="2" t="s">
        <v>140</v>
      </c>
      <c r="H19" s="2" t="s">
        <v>140</v>
      </c>
      <c r="I19" s="7"/>
    </row>
    <row r="20" spans="2:9" ht="16.5" customHeight="1" x14ac:dyDescent="0.2">
      <c r="B20" s="44" t="s">
        <v>10</v>
      </c>
      <c r="C20" s="2">
        <v>11</v>
      </c>
      <c r="D20" s="2">
        <v>12</v>
      </c>
      <c r="E20" s="2" t="s">
        <v>140</v>
      </c>
      <c r="F20" s="2">
        <v>12</v>
      </c>
      <c r="G20" s="2" t="s">
        <v>140</v>
      </c>
      <c r="H20" s="2" t="s">
        <v>140</v>
      </c>
      <c r="I20" s="7"/>
    </row>
    <row r="21" spans="2:9" ht="16.5" customHeight="1" x14ac:dyDescent="0.2">
      <c r="B21" s="44" t="s">
        <v>11</v>
      </c>
      <c r="C21" s="101">
        <v>11</v>
      </c>
      <c r="D21" s="2">
        <v>12</v>
      </c>
      <c r="E21" s="2" t="s">
        <v>140</v>
      </c>
      <c r="F21" s="2">
        <v>18</v>
      </c>
      <c r="G21" s="2" t="s">
        <v>140</v>
      </c>
      <c r="H21" s="2" t="s">
        <v>140</v>
      </c>
      <c r="I21" s="7"/>
    </row>
    <row r="22" spans="2:9" ht="9" customHeight="1" x14ac:dyDescent="0.2">
      <c r="E22" s="7"/>
      <c r="F22" s="7"/>
      <c r="G22" s="7"/>
      <c r="H22" s="7"/>
      <c r="I22" s="7"/>
    </row>
    <row r="23" spans="2:9" ht="3" customHeight="1" x14ac:dyDescent="0.2">
      <c r="B23" s="55"/>
      <c r="C23" s="55"/>
      <c r="D23" s="55"/>
      <c r="E23" s="68"/>
      <c r="F23" s="68"/>
      <c r="G23" s="68"/>
      <c r="H23" s="68"/>
      <c r="I23" s="7"/>
    </row>
    <row r="24" spans="2:9" ht="9" customHeight="1" x14ac:dyDescent="0.2"/>
    <row r="25" spans="2:9" ht="13.5" customHeight="1" x14ac:dyDescent="0.2">
      <c r="B25" s="130" t="s">
        <v>130</v>
      </c>
      <c r="C25" s="130"/>
      <c r="D25" s="130"/>
      <c r="E25" s="130"/>
      <c r="F25" s="130"/>
      <c r="G25" s="130"/>
      <c r="H25" s="130"/>
    </row>
    <row r="26" spans="2:9" ht="13.5" customHeight="1" x14ac:dyDescent="0.2"/>
    <row r="29" spans="2:9" x14ac:dyDescent="0.2">
      <c r="C29" s="6"/>
      <c r="D29" s="6"/>
      <c r="E29" s="6"/>
      <c r="F29" s="6"/>
      <c r="G29" s="6"/>
      <c r="H29" s="6"/>
    </row>
  </sheetData>
  <mergeCells count="7">
    <mergeCell ref="B1:H1"/>
    <mergeCell ref="B3:H3"/>
    <mergeCell ref="B25:H25"/>
    <mergeCell ref="B5:H5"/>
    <mergeCell ref="B7:B9"/>
    <mergeCell ref="C7:H7"/>
    <mergeCell ref="C9:H9"/>
  </mergeCells>
  <phoneticPr fontId="0" type="noConversion"/>
  <conditionalFormatting sqref="B25">
    <cfRule type="cellIs" dxfId="1" priority="1" stopIfTrue="1" operator="equal">
      <formula>1</formula>
    </cfRule>
    <cfRule type="cellIs" dxfId="0" priority="2" stopIfTrue="1" operator="equal">
      <formula>2</formula>
    </cfRule>
  </conditionalFormatting>
  <hyperlinks>
    <hyperlink ref="J6" location="Indice!A1" display="Indice!A1" xr:uid="{00000000-0004-0000-1F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V37"/>
  <sheetViews>
    <sheetView showGridLines="0" workbookViewId="0">
      <pane ySplit="5" topLeftCell="A6" activePane="bottomLeft" state="frozen"/>
      <selection sqref="A1:XFD1"/>
      <selection pane="bottomLeft" activeCell="B3" sqref="B3:C3"/>
    </sheetView>
  </sheetViews>
  <sheetFormatPr defaultRowHeight="11.25" x14ac:dyDescent="0.2"/>
  <cols>
    <col min="1" max="1" width="6.7109375" style="4" customWidth="1"/>
    <col min="2" max="2" width="95.28515625" style="4" customWidth="1"/>
    <col min="3" max="3" width="20.85546875" style="4" customWidth="1"/>
    <col min="4" max="4" width="8.85546875" style="4" customWidth="1"/>
    <col min="5" max="5" width="12.85546875" style="4" bestFit="1" customWidth="1"/>
    <col min="6" max="6" width="92.7109375" style="4" bestFit="1" customWidth="1"/>
    <col min="7" max="7" width="10" style="4" customWidth="1"/>
    <col min="8" max="16384" width="9.140625" style="4"/>
  </cols>
  <sheetData>
    <row r="1" spans="2:22" s="49" customFormat="1" ht="15" customHeight="1" x14ac:dyDescent="0.2">
      <c r="B1" s="140" t="s">
        <v>107</v>
      </c>
      <c r="C1" s="14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ht="15" customHeight="1" x14ac:dyDescent="0.2">
      <c r="B3" s="143" t="s">
        <v>200</v>
      </c>
      <c r="C3" s="143"/>
    </row>
    <row r="4" spans="2:22" ht="15" customHeight="1" x14ac:dyDescent="0.2">
      <c r="B4" s="19"/>
      <c r="C4" s="15" t="s">
        <v>76</v>
      </c>
      <c r="E4" s="43" t="s">
        <v>65</v>
      </c>
    </row>
    <row r="5" spans="2:22" s="7" customFormat="1" ht="27" customHeight="1" x14ac:dyDescent="0.2">
      <c r="B5" s="73"/>
      <c r="C5" s="60"/>
    </row>
    <row r="6" spans="2:22" s="7" customFormat="1" ht="16.5" customHeight="1" x14ac:dyDescent="0.2">
      <c r="B6" s="33" t="s">
        <v>0</v>
      </c>
      <c r="C6" s="112">
        <v>301963455.78000003</v>
      </c>
      <c r="D6" s="83"/>
      <c r="E6" s="114"/>
      <c r="F6" s="80"/>
      <c r="G6" s="30"/>
      <c r="H6" s="75"/>
      <c r="I6" s="30"/>
      <c r="J6" s="30"/>
      <c r="K6" s="30"/>
    </row>
    <row r="7" spans="2:22" s="7" customFormat="1" ht="16.5" customHeight="1" x14ac:dyDescent="0.2">
      <c r="B7" s="34" t="s">
        <v>77</v>
      </c>
      <c r="C7" s="112">
        <v>156989085.08999994</v>
      </c>
      <c r="D7" s="83"/>
      <c r="E7" s="114"/>
      <c r="F7" s="81"/>
      <c r="G7" s="30"/>
      <c r="H7" s="75"/>
      <c r="I7" s="30"/>
      <c r="J7" s="30"/>
      <c r="K7" s="30"/>
    </row>
    <row r="8" spans="2:22" s="7" customFormat="1" ht="16.5" customHeight="1" x14ac:dyDescent="0.2">
      <c r="B8" s="35" t="s">
        <v>78</v>
      </c>
      <c r="C8" s="113" t="s">
        <v>141</v>
      </c>
      <c r="D8" s="83"/>
      <c r="E8" s="114"/>
      <c r="F8" s="82"/>
      <c r="G8" s="31"/>
      <c r="H8" s="76"/>
      <c r="I8" s="31"/>
      <c r="J8" s="31"/>
      <c r="K8" s="31"/>
    </row>
    <row r="9" spans="2:22" s="7" customFormat="1" ht="16.5" customHeight="1" x14ac:dyDescent="0.2">
      <c r="B9" s="35" t="s">
        <v>79</v>
      </c>
      <c r="C9" s="113" t="s">
        <v>141</v>
      </c>
      <c r="D9" s="83"/>
      <c r="E9" s="114"/>
      <c r="F9" s="82"/>
      <c r="G9" s="31"/>
      <c r="H9" s="76"/>
      <c r="I9" s="31"/>
      <c r="J9" s="31"/>
      <c r="K9" s="31"/>
    </row>
    <row r="10" spans="2:22" s="7" customFormat="1" ht="16.5" customHeight="1" x14ac:dyDescent="0.2">
      <c r="B10" s="35" t="s">
        <v>80</v>
      </c>
      <c r="C10" s="113" t="s">
        <v>141</v>
      </c>
      <c r="D10" s="83"/>
      <c r="E10" s="114"/>
      <c r="F10" s="82"/>
      <c r="G10" s="31"/>
      <c r="H10" s="76"/>
      <c r="I10" s="31"/>
      <c r="J10" s="31"/>
      <c r="K10" s="31"/>
    </row>
    <row r="11" spans="2:22" s="7" customFormat="1" ht="16.5" customHeight="1" x14ac:dyDescent="0.2">
      <c r="B11" s="34" t="s">
        <v>81</v>
      </c>
      <c r="C11" s="112">
        <v>144974370.69000009</v>
      </c>
      <c r="D11" s="83"/>
      <c r="E11" s="114"/>
      <c r="F11" s="81"/>
      <c r="G11" s="30"/>
      <c r="H11" s="75"/>
      <c r="I11" s="30"/>
      <c r="J11" s="30"/>
      <c r="K11" s="30"/>
    </row>
    <row r="12" spans="2:22" s="7" customFormat="1" ht="16.5" customHeight="1" x14ac:dyDescent="0.2">
      <c r="B12" s="35" t="s">
        <v>82</v>
      </c>
      <c r="C12" s="113" t="s">
        <v>141</v>
      </c>
      <c r="D12" s="83"/>
      <c r="E12" s="114"/>
      <c r="F12" s="82"/>
      <c r="G12" s="31"/>
      <c r="H12" s="76"/>
      <c r="I12" s="31"/>
      <c r="J12" s="31"/>
      <c r="K12" s="31"/>
    </row>
    <row r="13" spans="2:22" s="7" customFormat="1" ht="16.5" customHeight="1" x14ac:dyDescent="0.2">
      <c r="B13" s="35" t="s">
        <v>83</v>
      </c>
      <c r="C13" s="113" t="s">
        <v>141</v>
      </c>
      <c r="D13" s="83"/>
      <c r="E13" s="114"/>
      <c r="F13" s="82"/>
      <c r="G13" s="31"/>
      <c r="H13" s="76"/>
      <c r="I13" s="31"/>
      <c r="J13" s="31"/>
      <c r="K13" s="31"/>
    </row>
    <row r="14" spans="2:22" s="7" customFormat="1" ht="16.5" customHeight="1" x14ac:dyDescent="0.2">
      <c r="B14" s="35" t="s">
        <v>84</v>
      </c>
      <c r="C14" s="113" t="s">
        <v>141</v>
      </c>
      <c r="D14" s="83"/>
      <c r="E14" s="114"/>
      <c r="F14" s="82"/>
      <c r="G14" s="31"/>
      <c r="H14" s="76"/>
      <c r="I14" s="31"/>
      <c r="J14" s="31"/>
      <c r="K14" s="31"/>
    </row>
    <row r="15" spans="2:22" s="7" customFormat="1" ht="16.5" customHeight="1" x14ac:dyDescent="0.2">
      <c r="B15" s="35" t="s">
        <v>85</v>
      </c>
      <c r="C15" s="113" t="s">
        <v>141</v>
      </c>
      <c r="D15" s="83"/>
      <c r="E15" s="114"/>
      <c r="F15" s="82"/>
      <c r="G15" s="31"/>
      <c r="H15" s="76"/>
      <c r="I15" s="31"/>
      <c r="J15" s="31"/>
      <c r="K15" s="31"/>
    </row>
    <row r="16" spans="2:22" s="7" customFormat="1" ht="16.5" customHeight="1" x14ac:dyDescent="0.2">
      <c r="B16" s="35" t="s">
        <v>86</v>
      </c>
      <c r="C16" s="113" t="s">
        <v>141</v>
      </c>
      <c r="D16" s="83"/>
      <c r="E16" s="114"/>
      <c r="F16" s="82"/>
      <c r="G16" s="31"/>
      <c r="H16" s="76"/>
      <c r="I16" s="31"/>
      <c r="J16" s="31"/>
      <c r="K16" s="31"/>
    </row>
    <row r="17" spans="2:11" s="7" customFormat="1" ht="16.5" customHeight="1" x14ac:dyDescent="0.2">
      <c r="B17" s="35" t="s">
        <v>87</v>
      </c>
      <c r="C17" s="113" t="s">
        <v>141</v>
      </c>
      <c r="D17" s="83"/>
      <c r="E17" s="114"/>
      <c r="F17" s="82"/>
      <c r="G17" s="31"/>
      <c r="H17" s="76"/>
      <c r="I17" s="31"/>
      <c r="J17" s="31"/>
      <c r="K17" s="31"/>
    </row>
    <row r="18" spans="2:11" s="7" customFormat="1" ht="16.5" customHeight="1" x14ac:dyDescent="0.2">
      <c r="B18" s="35" t="s">
        <v>88</v>
      </c>
      <c r="C18" s="113" t="s">
        <v>141</v>
      </c>
      <c r="D18" s="83"/>
      <c r="E18" s="114"/>
      <c r="F18" s="82"/>
      <c r="G18" s="31"/>
      <c r="H18" s="76"/>
      <c r="I18" s="31"/>
      <c r="J18" s="31"/>
      <c r="K18" s="31"/>
    </row>
    <row r="19" spans="2:11" s="7" customFormat="1" ht="16.5" customHeight="1" x14ac:dyDescent="0.2">
      <c r="B19" s="33" t="s">
        <v>89</v>
      </c>
      <c r="C19" s="112">
        <v>261315471.53</v>
      </c>
      <c r="D19" s="83"/>
      <c r="E19" s="114"/>
      <c r="F19" s="80"/>
      <c r="G19" s="30"/>
      <c r="H19" s="75"/>
      <c r="I19" s="30"/>
      <c r="J19" s="30"/>
      <c r="K19" s="30"/>
    </row>
    <row r="20" spans="2:11" s="7" customFormat="1" ht="16.5" customHeight="1" x14ac:dyDescent="0.2">
      <c r="B20" s="34" t="s">
        <v>90</v>
      </c>
      <c r="C20" s="112">
        <v>172048395.28999996</v>
      </c>
      <c r="D20" s="83"/>
      <c r="E20" s="114"/>
      <c r="F20" s="81"/>
      <c r="G20" s="30"/>
      <c r="H20" s="75"/>
      <c r="I20" s="30"/>
      <c r="J20" s="30"/>
      <c r="K20" s="30"/>
    </row>
    <row r="21" spans="2:11" s="7" customFormat="1" ht="16.5" customHeight="1" x14ac:dyDescent="0.2">
      <c r="B21" s="35" t="s">
        <v>91</v>
      </c>
      <c r="C21" s="112" t="s">
        <v>141</v>
      </c>
      <c r="D21" s="83"/>
      <c r="E21" s="114"/>
      <c r="F21" s="82"/>
      <c r="G21" s="31"/>
      <c r="H21" s="76"/>
      <c r="I21" s="31"/>
      <c r="J21" s="31"/>
      <c r="K21" s="31"/>
    </row>
    <row r="22" spans="2:11" s="7" customFormat="1" ht="16.5" customHeight="1" x14ac:dyDescent="0.2">
      <c r="B22" s="35" t="s">
        <v>102</v>
      </c>
      <c r="C22" s="112" t="s">
        <v>141</v>
      </c>
      <c r="D22" s="83"/>
      <c r="E22" s="114"/>
      <c r="F22" s="82"/>
      <c r="G22" s="31"/>
      <c r="H22" s="76"/>
      <c r="I22" s="31"/>
      <c r="J22" s="31"/>
      <c r="K22" s="31"/>
    </row>
    <row r="23" spans="2:11" s="7" customFormat="1" ht="16.5" customHeight="1" x14ac:dyDescent="0.2">
      <c r="B23" s="35" t="s">
        <v>92</v>
      </c>
      <c r="C23" s="112" t="s">
        <v>141</v>
      </c>
      <c r="D23" s="83"/>
      <c r="E23" s="114"/>
      <c r="F23" s="82"/>
      <c r="G23" s="31"/>
      <c r="H23" s="76"/>
      <c r="I23" s="31"/>
      <c r="J23" s="31"/>
      <c r="K23" s="31"/>
    </row>
    <row r="24" spans="2:11" s="7" customFormat="1" ht="16.5" customHeight="1" x14ac:dyDescent="0.2">
      <c r="B24" s="35" t="s">
        <v>93</v>
      </c>
      <c r="C24" s="112" t="s">
        <v>141</v>
      </c>
      <c r="D24" s="83"/>
      <c r="E24" s="114"/>
      <c r="F24" s="82"/>
      <c r="G24" s="31"/>
      <c r="H24" s="76"/>
      <c r="I24" s="31"/>
      <c r="J24" s="31"/>
      <c r="K24" s="31"/>
    </row>
    <row r="25" spans="2:11" s="7" customFormat="1" ht="16.5" customHeight="1" x14ac:dyDescent="0.2">
      <c r="B25" s="35" t="s">
        <v>94</v>
      </c>
      <c r="C25" s="112" t="s">
        <v>141</v>
      </c>
      <c r="D25" s="83"/>
      <c r="E25" s="114"/>
      <c r="F25" s="82"/>
      <c r="G25" s="31"/>
      <c r="H25" s="76"/>
      <c r="I25" s="31"/>
      <c r="J25" s="31"/>
      <c r="K25" s="31"/>
    </row>
    <row r="26" spans="2:11" s="7" customFormat="1" ht="16.5" customHeight="1" x14ac:dyDescent="0.2">
      <c r="B26" s="34" t="s">
        <v>95</v>
      </c>
      <c r="C26" s="112">
        <v>11612834.270000005</v>
      </c>
      <c r="D26" s="83"/>
      <c r="E26" s="114"/>
      <c r="F26" s="81"/>
      <c r="G26" s="30"/>
      <c r="H26" s="75"/>
      <c r="I26" s="30"/>
      <c r="J26" s="30"/>
      <c r="K26" s="30"/>
    </row>
    <row r="27" spans="2:11" s="7" customFormat="1" ht="16.5" customHeight="1" x14ac:dyDescent="0.2">
      <c r="B27" s="35" t="s">
        <v>96</v>
      </c>
      <c r="C27" s="112" t="s">
        <v>141</v>
      </c>
      <c r="D27" s="83"/>
      <c r="E27" s="114"/>
      <c r="F27" s="82"/>
      <c r="G27" s="31"/>
      <c r="H27" s="76"/>
      <c r="I27" s="31"/>
      <c r="J27" s="31"/>
      <c r="K27" s="31"/>
    </row>
    <row r="28" spans="2:11" s="7" customFormat="1" ht="16.5" customHeight="1" x14ac:dyDescent="0.2">
      <c r="B28" s="35" t="s">
        <v>97</v>
      </c>
      <c r="C28" s="112" t="s">
        <v>141</v>
      </c>
      <c r="D28" s="83"/>
      <c r="E28" s="114"/>
      <c r="F28" s="82"/>
      <c r="G28" s="31"/>
      <c r="H28" s="76"/>
      <c r="I28" s="31"/>
      <c r="J28" s="31"/>
      <c r="K28" s="31"/>
    </row>
    <row r="29" spans="2:11" ht="16.5" customHeight="1" x14ac:dyDescent="0.2">
      <c r="B29" s="34" t="s">
        <v>98</v>
      </c>
      <c r="C29" s="112">
        <v>9857636.7200000025</v>
      </c>
      <c r="D29" s="83"/>
      <c r="E29" s="114"/>
      <c r="F29" s="81"/>
      <c r="G29" s="30"/>
      <c r="H29" s="75"/>
      <c r="I29" s="30"/>
      <c r="J29" s="30"/>
      <c r="K29" s="30"/>
    </row>
    <row r="30" spans="2:11" ht="16.5" customHeight="1" x14ac:dyDescent="0.2">
      <c r="B30" s="34" t="s">
        <v>99</v>
      </c>
      <c r="C30" s="112">
        <v>67796605.25</v>
      </c>
      <c r="D30" s="83"/>
      <c r="E30" s="114"/>
      <c r="F30" s="81"/>
      <c r="G30" s="30"/>
      <c r="H30" s="75"/>
      <c r="I30" s="30"/>
      <c r="J30" s="30"/>
      <c r="K30" s="30"/>
    </row>
    <row r="31" spans="2:11" ht="16.5" customHeight="1" x14ac:dyDescent="0.2">
      <c r="B31" s="35" t="s">
        <v>100</v>
      </c>
      <c r="C31" s="113" t="s">
        <v>141</v>
      </c>
      <c r="D31" s="83"/>
      <c r="E31" s="114"/>
      <c r="F31" s="82"/>
      <c r="G31" s="31"/>
      <c r="H31" s="76"/>
      <c r="I31" s="31"/>
      <c r="J31" s="31"/>
      <c r="K31" s="31"/>
    </row>
    <row r="32" spans="2:11" ht="16.5" customHeight="1" x14ac:dyDescent="0.2">
      <c r="B32" s="35" t="s">
        <v>101</v>
      </c>
      <c r="C32" s="113" t="s">
        <v>141</v>
      </c>
      <c r="D32" s="83"/>
      <c r="E32" s="114"/>
      <c r="F32" s="82"/>
      <c r="G32" s="31"/>
      <c r="H32" s="76"/>
      <c r="I32" s="31"/>
      <c r="J32" s="31"/>
      <c r="K32" s="31"/>
    </row>
    <row r="33" spans="2:8" ht="16.5" customHeight="1" x14ac:dyDescent="0.2">
      <c r="B33" s="7" t="s">
        <v>12</v>
      </c>
      <c r="C33" s="112">
        <v>563278927.31000006</v>
      </c>
      <c r="D33" s="83"/>
      <c r="E33"/>
      <c r="F33" s="30"/>
      <c r="H33" s="75"/>
    </row>
    <row r="34" spans="2:8" ht="9" customHeight="1" x14ac:dyDescent="0.2">
      <c r="C34" s="2"/>
      <c r="F34" s="30"/>
    </row>
    <row r="35" spans="2:8" ht="3" customHeight="1" x14ac:dyDescent="0.2">
      <c r="B35" s="55"/>
      <c r="C35" s="56"/>
      <c r="F35" s="30"/>
    </row>
    <row r="36" spans="2:8" ht="9" customHeight="1" x14ac:dyDescent="0.2">
      <c r="C36" s="2"/>
    </row>
    <row r="37" spans="2:8" ht="13.5" customHeight="1" x14ac:dyDescent="0.2">
      <c r="B37" s="130" t="s">
        <v>135</v>
      </c>
      <c r="C37" s="130"/>
      <c r="F37" s="6"/>
    </row>
  </sheetData>
  <mergeCells count="3">
    <mergeCell ref="B37:C37"/>
    <mergeCell ref="B3:C3"/>
    <mergeCell ref="B1:C1"/>
  </mergeCells>
  <phoneticPr fontId="0" type="noConversion"/>
  <hyperlinks>
    <hyperlink ref="E4" location="Indice!A1" display="Indice!A1" xr:uid="{00000000-0004-0000-2400-000000000000}"/>
  </hyperlinks>
  <printOptions horizontalCentered="1"/>
  <pageMargins left="0.47244094488188981" right="0.47244094488188981" top="0.6692913385826772" bottom="0.6692913385826772" header="0" footer="0"/>
  <pageSetup paperSize="9" scale="82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1:V37"/>
  <sheetViews>
    <sheetView showGridLines="0" workbookViewId="0">
      <pane ySplit="5" topLeftCell="A6" activePane="bottomLeft" state="frozen"/>
      <selection sqref="A1:XFD1"/>
      <selection pane="bottomLeft" activeCell="B3" sqref="B3:C3"/>
    </sheetView>
  </sheetViews>
  <sheetFormatPr defaultRowHeight="11.25" x14ac:dyDescent="0.2"/>
  <cols>
    <col min="1" max="1" width="6.7109375" style="4" customWidth="1"/>
    <col min="2" max="2" width="95.28515625" style="4" customWidth="1"/>
    <col min="3" max="3" width="20.85546875" style="4" customWidth="1"/>
    <col min="4" max="4" width="6.7109375" style="4" customWidth="1"/>
    <col min="5" max="5" width="12.85546875" style="4" bestFit="1" customWidth="1"/>
    <col min="6" max="16384" width="9.140625" style="4"/>
  </cols>
  <sheetData>
    <row r="1" spans="2:22" s="49" customFormat="1" ht="15" customHeight="1" x14ac:dyDescent="0.2">
      <c r="B1" s="140" t="s">
        <v>107</v>
      </c>
      <c r="C1" s="14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2:22" s="49" customFormat="1" ht="15" customHeight="1" x14ac:dyDescent="0.2"/>
    <row r="3" spans="2:22" ht="15" customHeight="1" x14ac:dyDescent="0.2">
      <c r="B3" s="143" t="s">
        <v>201</v>
      </c>
      <c r="C3" s="143"/>
    </row>
    <row r="4" spans="2:22" ht="15" customHeight="1" x14ac:dyDescent="0.2">
      <c r="B4" s="19"/>
      <c r="C4" s="15" t="s">
        <v>103</v>
      </c>
      <c r="E4" s="43" t="s">
        <v>65</v>
      </c>
    </row>
    <row r="5" spans="2:22" s="7" customFormat="1" ht="27" customHeight="1" x14ac:dyDescent="0.2">
      <c r="B5" s="73"/>
      <c r="C5" s="60"/>
    </row>
    <row r="6" spans="2:22" s="7" customFormat="1" ht="16.5" customHeight="1" x14ac:dyDescent="0.2">
      <c r="B6" s="33" t="s">
        <v>0</v>
      </c>
      <c r="C6" s="102">
        <v>53.608157724284034</v>
      </c>
      <c r="D6" s="30"/>
      <c r="E6" s="75"/>
    </row>
    <row r="7" spans="2:22" s="7" customFormat="1" ht="16.5" customHeight="1" x14ac:dyDescent="0.2">
      <c r="B7" s="34" t="s">
        <v>77</v>
      </c>
      <c r="C7" s="102">
        <v>27.870576632383255</v>
      </c>
      <c r="D7" s="30"/>
      <c r="E7" s="75"/>
    </row>
    <row r="8" spans="2:22" s="7" customFormat="1" ht="16.5" customHeight="1" x14ac:dyDescent="0.2">
      <c r="B8" s="35" t="s">
        <v>78</v>
      </c>
      <c r="C8" s="26" t="s">
        <v>141</v>
      </c>
      <c r="D8" s="30"/>
      <c r="E8" s="76"/>
    </row>
    <row r="9" spans="2:22" s="7" customFormat="1" ht="16.5" customHeight="1" x14ac:dyDescent="0.2">
      <c r="B9" s="35" t="s">
        <v>79</v>
      </c>
      <c r="C9" s="26" t="s">
        <v>141</v>
      </c>
      <c r="D9" s="30"/>
      <c r="E9" s="76"/>
    </row>
    <row r="10" spans="2:22" s="7" customFormat="1" ht="16.5" customHeight="1" x14ac:dyDescent="0.2">
      <c r="B10" s="35" t="s">
        <v>80</v>
      </c>
      <c r="C10" s="26" t="s">
        <v>141</v>
      </c>
      <c r="D10" s="30"/>
      <c r="E10" s="76"/>
    </row>
    <row r="11" spans="2:22" s="7" customFormat="1" ht="16.5" customHeight="1" x14ac:dyDescent="0.2">
      <c r="B11" s="34" t="s">
        <v>81</v>
      </c>
      <c r="C11" s="102">
        <v>25.737581091900775</v>
      </c>
      <c r="D11" s="30"/>
      <c r="E11" s="75"/>
    </row>
    <row r="12" spans="2:22" s="7" customFormat="1" ht="16.5" customHeight="1" x14ac:dyDescent="0.2">
      <c r="B12" s="35" t="s">
        <v>82</v>
      </c>
      <c r="C12" s="26" t="s">
        <v>141</v>
      </c>
      <c r="D12" s="30"/>
      <c r="E12" s="76"/>
    </row>
    <row r="13" spans="2:22" s="7" customFormat="1" ht="16.5" customHeight="1" x14ac:dyDescent="0.2">
      <c r="B13" s="35" t="s">
        <v>83</v>
      </c>
      <c r="C13" s="26" t="s">
        <v>141</v>
      </c>
      <c r="D13" s="30"/>
      <c r="E13" s="76"/>
    </row>
    <row r="14" spans="2:22" s="7" customFormat="1" ht="16.5" customHeight="1" x14ac:dyDescent="0.2">
      <c r="B14" s="35" t="s">
        <v>84</v>
      </c>
      <c r="C14" s="26" t="s">
        <v>141</v>
      </c>
      <c r="D14" s="30"/>
      <c r="E14" s="76"/>
    </row>
    <row r="15" spans="2:22" s="7" customFormat="1" ht="16.5" customHeight="1" x14ac:dyDescent="0.2">
      <c r="B15" s="35" t="s">
        <v>85</v>
      </c>
      <c r="C15" s="26" t="s">
        <v>141</v>
      </c>
      <c r="D15" s="30"/>
      <c r="E15" s="76"/>
    </row>
    <row r="16" spans="2:22" s="7" customFormat="1" ht="16.5" customHeight="1" x14ac:dyDescent="0.2">
      <c r="B16" s="35" t="s">
        <v>86</v>
      </c>
      <c r="C16" s="26" t="s">
        <v>141</v>
      </c>
      <c r="D16" s="30"/>
      <c r="E16" s="76"/>
    </row>
    <row r="17" spans="2:5" s="7" customFormat="1" ht="16.5" customHeight="1" x14ac:dyDescent="0.2">
      <c r="B17" s="35" t="s">
        <v>87</v>
      </c>
      <c r="C17" s="26" t="s">
        <v>141</v>
      </c>
      <c r="D17" s="30"/>
      <c r="E17" s="76"/>
    </row>
    <row r="18" spans="2:5" s="7" customFormat="1" ht="16.5" customHeight="1" x14ac:dyDescent="0.2">
      <c r="B18" s="35" t="s">
        <v>88</v>
      </c>
      <c r="C18" s="26" t="s">
        <v>141</v>
      </c>
      <c r="D18" s="30"/>
      <c r="E18" s="76"/>
    </row>
    <row r="19" spans="2:5" s="7" customFormat="1" ht="16.5" customHeight="1" x14ac:dyDescent="0.2">
      <c r="B19" s="33" t="s">
        <v>89</v>
      </c>
      <c r="C19" s="102">
        <v>46.391842275715959</v>
      </c>
      <c r="D19" s="30"/>
      <c r="E19" s="75"/>
    </row>
    <row r="20" spans="2:5" s="7" customFormat="1" ht="16.5" customHeight="1" x14ac:dyDescent="0.2">
      <c r="B20" s="34" t="s">
        <v>90</v>
      </c>
      <c r="C20" s="102">
        <v>30.544085167828989</v>
      </c>
      <c r="D20" s="30"/>
      <c r="E20" s="75"/>
    </row>
    <row r="21" spans="2:5" s="7" customFormat="1" ht="16.5" customHeight="1" x14ac:dyDescent="0.2">
      <c r="B21" s="35" t="s">
        <v>91</v>
      </c>
      <c r="C21" s="26" t="s">
        <v>141</v>
      </c>
      <c r="D21" s="30"/>
      <c r="E21" s="76"/>
    </row>
    <row r="22" spans="2:5" s="7" customFormat="1" ht="16.5" customHeight="1" x14ac:dyDescent="0.2">
      <c r="B22" s="35" t="s">
        <v>102</v>
      </c>
      <c r="C22" s="26" t="s">
        <v>141</v>
      </c>
      <c r="D22" s="30"/>
      <c r="E22" s="76"/>
    </row>
    <row r="23" spans="2:5" s="7" customFormat="1" ht="16.5" customHeight="1" x14ac:dyDescent="0.2">
      <c r="B23" s="35" t="s">
        <v>92</v>
      </c>
      <c r="C23" s="26" t="s">
        <v>141</v>
      </c>
      <c r="D23" s="30"/>
      <c r="E23" s="76"/>
    </row>
    <row r="24" spans="2:5" s="7" customFormat="1" ht="16.5" customHeight="1" x14ac:dyDescent="0.2">
      <c r="B24" s="35" t="s">
        <v>93</v>
      </c>
      <c r="C24" s="26" t="s">
        <v>141</v>
      </c>
      <c r="D24" s="30"/>
      <c r="E24" s="76"/>
    </row>
    <row r="25" spans="2:5" s="7" customFormat="1" ht="16.5" customHeight="1" x14ac:dyDescent="0.2">
      <c r="B25" s="35" t="s">
        <v>94</v>
      </c>
      <c r="C25" s="26" t="s">
        <v>141</v>
      </c>
      <c r="D25" s="30"/>
      <c r="E25" s="76"/>
    </row>
    <row r="26" spans="2:5" s="7" customFormat="1" ht="16.5" customHeight="1" x14ac:dyDescent="0.2">
      <c r="B26" s="34" t="s">
        <v>95</v>
      </c>
      <c r="C26" s="102">
        <v>2.0616489818744617</v>
      </c>
      <c r="D26" s="30"/>
      <c r="E26" s="75"/>
    </row>
    <row r="27" spans="2:5" s="7" customFormat="1" ht="16.5" customHeight="1" x14ac:dyDescent="0.2">
      <c r="B27" s="35" t="s">
        <v>96</v>
      </c>
      <c r="C27" s="26" t="s">
        <v>141</v>
      </c>
      <c r="E27" s="76"/>
    </row>
    <row r="28" spans="2:5" s="7" customFormat="1" ht="16.5" customHeight="1" x14ac:dyDescent="0.2">
      <c r="B28" s="35" t="s">
        <v>97</v>
      </c>
      <c r="C28" s="26" t="s">
        <v>141</v>
      </c>
      <c r="E28" s="76"/>
    </row>
    <row r="29" spans="2:5" ht="16.5" customHeight="1" x14ac:dyDescent="0.2">
      <c r="B29" s="34" t="s">
        <v>98</v>
      </c>
      <c r="C29" s="102">
        <v>1.7500453580034003</v>
      </c>
      <c r="E29" s="75"/>
    </row>
    <row r="30" spans="2:5" ht="16.5" customHeight="1" x14ac:dyDescent="0.2">
      <c r="B30" s="34" t="s">
        <v>99</v>
      </c>
      <c r="C30" s="102">
        <v>12.036062768009106</v>
      </c>
      <c r="E30" s="75"/>
    </row>
    <row r="31" spans="2:5" ht="16.5" customHeight="1" x14ac:dyDescent="0.2">
      <c r="B31" s="35" t="s">
        <v>100</v>
      </c>
      <c r="C31" s="26" t="s">
        <v>141</v>
      </c>
      <c r="E31" s="76"/>
    </row>
    <row r="32" spans="2:5" ht="16.5" customHeight="1" x14ac:dyDescent="0.2">
      <c r="B32" s="35" t="s">
        <v>101</v>
      </c>
      <c r="C32" s="26" t="s">
        <v>141</v>
      </c>
      <c r="E32" s="76"/>
    </row>
    <row r="33" spans="2:6" ht="16.5" customHeight="1" x14ac:dyDescent="0.2">
      <c r="B33" s="7" t="s">
        <v>12</v>
      </c>
      <c r="C33" s="85">
        <v>100</v>
      </c>
      <c r="E33" s="75"/>
    </row>
    <row r="34" spans="2:6" ht="9" customHeight="1" x14ac:dyDescent="0.2">
      <c r="C34" s="2"/>
    </row>
    <row r="35" spans="2:6" ht="3" customHeight="1" x14ac:dyDescent="0.2">
      <c r="B35" s="55"/>
      <c r="C35" s="56"/>
    </row>
    <row r="36" spans="2:6" ht="9" customHeight="1" x14ac:dyDescent="0.2">
      <c r="C36" s="2"/>
    </row>
    <row r="37" spans="2:6" ht="13.5" customHeight="1" x14ac:dyDescent="0.2">
      <c r="B37" s="130" t="s">
        <v>135</v>
      </c>
      <c r="C37" s="130"/>
      <c r="F37" s="6"/>
    </row>
  </sheetData>
  <mergeCells count="3">
    <mergeCell ref="B37:C37"/>
    <mergeCell ref="B3:C3"/>
    <mergeCell ref="B1:C1"/>
  </mergeCells>
  <phoneticPr fontId="0" type="noConversion"/>
  <hyperlinks>
    <hyperlink ref="E4" location="Indice!A1" display="Indice!A1" xr:uid="{00000000-0004-0000-2500-000000000000}"/>
  </hyperlinks>
  <printOptions horizontalCentered="1"/>
  <pageMargins left="0.47244094488188981" right="0.47244094488188981" top="0.6692913385826772" bottom="0.6692913385826772" header="0" footer="0"/>
  <pageSetup paperSize="9" scale="82"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R26"/>
  <sheetViews>
    <sheetView showGridLines="0" zoomScaleNormal="100" workbookViewId="0">
      <selection activeCell="B5" sqref="B5:P5"/>
    </sheetView>
  </sheetViews>
  <sheetFormatPr defaultRowHeight="11.25" x14ac:dyDescent="0.2"/>
  <cols>
    <col min="1" max="1" width="6.7109375" style="4" customWidth="1"/>
    <col min="2" max="2" width="16.7109375" style="4" customWidth="1"/>
    <col min="3" max="3" width="6.7109375" style="4" customWidth="1"/>
    <col min="4" max="4" width="11.5703125" style="4" customWidth="1"/>
    <col min="5" max="5" width="6.7109375" style="4" customWidth="1"/>
    <col min="6" max="6" width="11.5703125" style="4" customWidth="1"/>
    <col min="7" max="7" width="6.7109375" style="4" customWidth="1"/>
    <col min="8" max="8" width="11.5703125" style="4" customWidth="1"/>
    <col min="9" max="9" width="6.7109375" style="4" customWidth="1"/>
    <col min="10" max="10" width="11.5703125" style="4" customWidth="1"/>
    <col min="11" max="11" width="6.7109375" style="4" customWidth="1"/>
    <col min="12" max="12" width="11.5703125" style="4" customWidth="1"/>
    <col min="13" max="13" width="6.7109375" style="4" customWidth="1"/>
    <col min="14" max="14" width="11.5703125" style="4" customWidth="1"/>
    <col min="15" max="15" width="6.7109375" style="4" customWidth="1"/>
    <col min="16" max="16" width="11.5703125" style="4" customWidth="1"/>
    <col min="17" max="17" width="6.7109375" style="4" customWidth="1"/>
    <col min="18" max="18" width="12.85546875" style="4" bestFit="1" customWidth="1"/>
    <col min="19" max="16384" width="9.140625" style="4"/>
  </cols>
  <sheetData>
    <row r="1" spans="2:18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2:18" s="49" customFormat="1" ht="15" customHeight="1" x14ac:dyDescent="0.2"/>
    <row r="3" spans="2:18" s="49" customFormat="1" ht="15" customHeight="1" x14ac:dyDescent="0.2">
      <c r="B3" s="140" t="s">
        <v>105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2:18" s="49" customFormat="1" ht="15" customHeight="1" x14ac:dyDescent="0.2"/>
    <row r="5" spans="2:18" ht="15" customHeight="1" x14ac:dyDescent="0.2">
      <c r="B5" s="141" t="s">
        <v>157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2:18" ht="15" customHeight="1" x14ac:dyDescent="0.2">
      <c r="P6" s="15" t="s">
        <v>66</v>
      </c>
      <c r="R6" s="43" t="s">
        <v>65</v>
      </c>
    </row>
    <row r="7" spans="2:18" ht="20.25" customHeight="1" x14ac:dyDescent="0.2">
      <c r="B7" s="137"/>
      <c r="C7" s="138">
        <v>2017</v>
      </c>
      <c r="D7" s="139"/>
      <c r="E7" s="138">
        <v>2018</v>
      </c>
      <c r="F7" s="139"/>
      <c r="G7" s="138">
        <v>2019</v>
      </c>
      <c r="H7" s="139"/>
      <c r="I7" s="138">
        <v>2020</v>
      </c>
      <c r="J7" s="139"/>
      <c r="K7" s="138">
        <v>2021</v>
      </c>
      <c r="L7" s="139"/>
      <c r="M7" s="135" t="s">
        <v>137</v>
      </c>
      <c r="N7" s="138"/>
      <c r="O7" s="135" t="s">
        <v>139</v>
      </c>
      <c r="P7" s="138"/>
    </row>
    <row r="8" spans="2:18" s="7" customFormat="1" ht="17.25" customHeight="1" x14ac:dyDescent="0.2">
      <c r="B8" s="137"/>
      <c r="C8" s="135" t="s">
        <v>12</v>
      </c>
      <c r="D8" s="142" t="s">
        <v>63</v>
      </c>
      <c r="E8" s="135" t="s">
        <v>12</v>
      </c>
      <c r="F8" s="142" t="s">
        <v>63</v>
      </c>
      <c r="G8" s="135" t="s">
        <v>12</v>
      </c>
      <c r="H8" s="142" t="s">
        <v>63</v>
      </c>
      <c r="I8" s="135" t="s">
        <v>12</v>
      </c>
      <c r="J8" s="142" t="s">
        <v>63</v>
      </c>
      <c r="K8" s="135" t="s">
        <v>12</v>
      </c>
      <c r="L8" s="142" t="s">
        <v>63</v>
      </c>
      <c r="M8" s="135" t="s">
        <v>12</v>
      </c>
      <c r="N8" s="142" t="s">
        <v>63</v>
      </c>
      <c r="O8" s="135" t="s">
        <v>12</v>
      </c>
      <c r="P8" s="136" t="s">
        <v>63</v>
      </c>
    </row>
    <row r="9" spans="2:18" s="7" customFormat="1" ht="36.75" customHeight="1" x14ac:dyDescent="0.2">
      <c r="B9" s="137"/>
      <c r="C9" s="135"/>
      <c r="D9" s="142"/>
      <c r="E9" s="135"/>
      <c r="F9" s="142"/>
      <c r="G9" s="135"/>
      <c r="H9" s="142"/>
      <c r="I9" s="135"/>
      <c r="J9" s="142"/>
      <c r="K9" s="135"/>
      <c r="L9" s="142"/>
      <c r="M9" s="135"/>
      <c r="N9" s="142"/>
      <c r="O9" s="135"/>
      <c r="P9" s="136"/>
    </row>
    <row r="10" spans="2:18" s="7" customFormat="1" ht="21" customHeight="1" x14ac:dyDescent="0.2">
      <c r="B10" s="33" t="s">
        <v>113</v>
      </c>
      <c r="C10" s="13">
        <f t="shared" ref="C10:I10" si="0">SUM(C11:C21)</f>
        <v>240</v>
      </c>
      <c r="D10" s="13">
        <f t="shared" si="0"/>
        <v>163</v>
      </c>
      <c r="E10" s="13">
        <f t="shared" si="0"/>
        <v>250</v>
      </c>
      <c r="F10" s="13">
        <f t="shared" si="0"/>
        <v>180</v>
      </c>
      <c r="G10" s="13">
        <f t="shared" si="0"/>
        <v>376</v>
      </c>
      <c r="H10" s="13">
        <f t="shared" si="0"/>
        <v>295</v>
      </c>
      <c r="I10" s="13">
        <f t="shared" si="0"/>
        <v>586</v>
      </c>
      <c r="J10" s="13">
        <f>SUM(J11:J21)</f>
        <v>414</v>
      </c>
      <c r="K10" s="13">
        <f t="shared" ref="K10:P10" si="1">SUM(K11:K21)</f>
        <v>554</v>
      </c>
      <c r="L10" s="13">
        <f t="shared" si="1"/>
        <v>378</v>
      </c>
      <c r="M10" s="13">
        <f t="shared" si="1"/>
        <v>814</v>
      </c>
      <c r="N10" s="13">
        <f t="shared" si="1"/>
        <v>649</v>
      </c>
      <c r="O10" s="13">
        <f t="shared" si="1"/>
        <v>925</v>
      </c>
      <c r="P10" s="13">
        <f t="shared" si="1"/>
        <v>720</v>
      </c>
    </row>
    <row r="11" spans="2:18" ht="16.5" customHeight="1" x14ac:dyDescent="0.2">
      <c r="B11" s="44" t="s">
        <v>1</v>
      </c>
      <c r="C11" s="109">
        <v>25</v>
      </c>
      <c r="D11" s="3">
        <v>23</v>
      </c>
      <c r="E11" s="109">
        <v>35</v>
      </c>
      <c r="F11" s="3">
        <v>33</v>
      </c>
      <c r="G11" s="109">
        <v>45</v>
      </c>
      <c r="H11" s="3">
        <v>42</v>
      </c>
      <c r="I11" s="109">
        <v>38</v>
      </c>
      <c r="J11" s="3">
        <v>34</v>
      </c>
      <c r="K11" s="109">
        <v>40</v>
      </c>
      <c r="L11" s="3">
        <v>39</v>
      </c>
      <c r="M11" s="109">
        <v>40</v>
      </c>
      <c r="N11" s="3">
        <v>40</v>
      </c>
      <c r="O11" s="109">
        <v>37</v>
      </c>
      <c r="P11" s="3">
        <v>37</v>
      </c>
    </row>
    <row r="12" spans="2:18" ht="16.5" customHeight="1" x14ac:dyDescent="0.2">
      <c r="B12" s="44" t="s">
        <v>2</v>
      </c>
      <c r="C12" s="109">
        <v>4</v>
      </c>
      <c r="D12" s="3">
        <v>2</v>
      </c>
      <c r="E12" s="109">
        <v>10</v>
      </c>
      <c r="F12" s="3">
        <v>10</v>
      </c>
      <c r="G12" s="109">
        <v>24</v>
      </c>
      <c r="H12" s="3">
        <v>22</v>
      </c>
      <c r="I12" s="109">
        <v>21</v>
      </c>
      <c r="J12" s="3">
        <v>19</v>
      </c>
      <c r="K12" s="109">
        <v>39</v>
      </c>
      <c r="L12" s="3">
        <v>31</v>
      </c>
      <c r="M12" s="109">
        <v>105</v>
      </c>
      <c r="N12" s="3">
        <v>104</v>
      </c>
      <c r="O12" s="109">
        <v>275</v>
      </c>
      <c r="P12" s="3">
        <v>275</v>
      </c>
    </row>
    <row r="13" spans="2:18" ht="16.5" customHeight="1" x14ac:dyDescent="0.2">
      <c r="B13" s="44" t="s">
        <v>3</v>
      </c>
      <c r="C13" s="109">
        <v>115</v>
      </c>
      <c r="D13" s="3">
        <v>86</v>
      </c>
      <c r="E13" s="109">
        <v>97</v>
      </c>
      <c r="F13" s="3">
        <v>62</v>
      </c>
      <c r="G13" s="109">
        <v>210</v>
      </c>
      <c r="H13" s="3">
        <v>166</v>
      </c>
      <c r="I13" s="109">
        <v>274</v>
      </c>
      <c r="J13" s="3">
        <v>152</v>
      </c>
      <c r="K13" s="109">
        <v>338</v>
      </c>
      <c r="L13" s="3">
        <v>206</v>
      </c>
      <c r="M13" s="109">
        <v>391</v>
      </c>
      <c r="N13" s="3">
        <v>278</v>
      </c>
      <c r="O13" s="109">
        <v>399</v>
      </c>
      <c r="P13" s="3">
        <v>245</v>
      </c>
    </row>
    <row r="14" spans="2:18" ht="16.5" customHeight="1" x14ac:dyDescent="0.2">
      <c r="B14" s="44" t="s">
        <v>4</v>
      </c>
      <c r="C14" s="109">
        <v>11</v>
      </c>
      <c r="D14" s="3">
        <v>6</v>
      </c>
      <c r="E14" s="109">
        <v>8</v>
      </c>
      <c r="F14" s="3">
        <v>4</v>
      </c>
      <c r="G14" s="109">
        <v>12</v>
      </c>
      <c r="H14" s="3">
        <v>10</v>
      </c>
      <c r="I14" s="109">
        <v>17</v>
      </c>
      <c r="J14" s="3">
        <v>9</v>
      </c>
      <c r="K14" s="109">
        <v>28</v>
      </c>
      <c r="L14" s="3">
        <v>15</v>
      </c>
      <c r="M14" s="109">
        <v>40</v>
      </c>
      <c r="N14" s="3">
        <v>30</v>
      </c>
      <c r="O14" s="109">
        <v>45</v>
      </c>
      <c r="P14" s="3">
        <v>27</v>
      </c>
    </row>
    <row r="15" spans="2:18" ht="16.5" customHeight="1" x14ac:dyDescent="0.2">
      <c r="B15" s="44" t="s">
        <v>5</v>
      </c>
      <c r="C15" s="109">
        <v>29</v>
      </c>
      <c r="D15" s="3">
        <v>12</v>
      </c>
      <c r="E15" s="109">
        <v>30</v>
      </c>
      <c r="F15" s="3">
        <v>17</v>
      </c>
      <c r="G15" s="109">
        <v>29</v>
      </c>
      <c r="H15" s="3">
        <v>12</v>
      </c>
      <c r="I15" s="109">
        <v>36</v>
      </c>
      <c r="J15" s="3">
        <v>22</v>
      </c>
      <c r="K15" s="109">
        <v>25</v>
      </c>
      <c r="L15" s="3">
        <v>14</v>
      </c>
      <c r="M15" s="109">
        <v>32</v>
      </c>
      <c r="N15" s="3">
        <v>14</v>
      </c>
      <c r="O15" s="109">
        <v>38</v>
      </c>
      <c r="P15" s="3">
        <v>22</v>
      </c>
    </row>
    <row r="16" spans="2:18" ht="16.5" customHeight="1" x14ac:dyDescent="0.2">
      <c r="B16" s="44" t="s">
        <v>6</v>
      </c>
      <c r="C16" s="109">
        <v>1</v>
      </c>
      <c r="D16" s="3">
        <v>1</v>
      </c>
      <c r="E16" s="109">
        <v>3</v>
      </c>
      <c r="F16" s="3">
        <v>3</v>
      </c>
      <c r="G16" s="109">
        <v>2</v>
      </c>
      <c r="H16" s="3">
        <v>1</v>
      </c>
      <c r="I16" s="109">
        <v>7</v>
      </c>
      <c r="J16" s="3">
        <v>7</v>
      </c>
      <c r="K16" s="109">
        <v>0</v>
      </c>
      <c r="L16" s="3">
        <v>0</v>
      </c>
      <c r="M16" s="109">
        <v>2</v>
      </c>
      <c r="N16" s="3">
        <v>2</v>
      </c>
      <c r="O16" s="109">
        <v>1</v>
      </c>
      <c r="P16" s="3">
        <v>1</v>
      </c>
    </row>
    <row r="17" spans="2:16" ht="16.5" customHeight="1" x14ac:dyDescent="0.2">
      <c r="B17" s="44" t="s">
        <v>7</v>
      </c>
      <c r="C17" s="109">
        <v>7</v>
      </c>
      <c r="D17" s="3">
        <v>6</v>
      </c>
      <c r="E17" s="109">
        <v>8</v>
      </c>
      <c r="F17" s="3">
        <v>8</v>
      </c>
      <c r="G17" s="109">
        <v>8</v>
      </c>
      <c r="H17" s="3">
        <v>8</v>
      </c>
      <c r="I17" s="109">
        <v>11</v>
      </c>
      <c r="J17" s="3">
        <v>11</v>
      </c>
      <c r="K17" s="109">
        <v>8</v>
      </c>
      <c r="L17" s="3">
        <v>8</v>
      </c>
      <c r="M17" s="109">
        <v>4</v>
      </c>
      <c r="N17" s="3">
        <v>4</v>
      </c>
      <c r="O17" s="109">
        <v>4</v>
      </c>
      <c r="P17" s="3">
        <v>4</v>
      </c>
    </row>
    <row r="18" spans="2:16" ht="16.5" customHeight="1" x14ac:dyDescent="0.2">
      <c r="B18" s="44" t="s">
        <v>8</v>
      </c>
      <c r="C18" s="109">
        <v>27</v>
      </c>
      <c r="D18" s="3">
        <v>12</v>
      </c>
      <c r="E18" s="109">
        <v>34</v>
      </c>
      <c r="F18" s="3">
        <v>30</v>
      </c>
      <c r="G18" s="109">
        <v>32</v>
      </c>
      <c r="H18" s="3">
        <v>23</v>
      </c>
      <c r="I18" s="109">
        <v>141</v>
      </c>
      <c r="J18" s="3">
        <v>132</v>
      </c>
      <c r="K18" s="109">
        <v>55</v>
      </c>
      <c r="L18" s="3">
        <v>45</v>
      </c>
      <c r="M18" s="109">
        <v>162</v>
      </c>
      <c r="N18" s="3">
        <v>144</v>
      </c>
      <c r="O18" s="109">
        <v>83</v>
      </c>
      <c r="P18" s="3">
        <v>73</v>
      </c>
    </row>
    <row r="19" spans="2:16" ht="16.5" customHeight="1" x14ac:dyDescent="0.2">
      <c r="B19" s="44" t="s">
        <v>9</v>
      </c>
      <c r="C19" s="109">
        <v>4</v>
      </c>
      <c r="D19" s="3">
        <v>4</v>
      </c>
      <c r="E19" s="109">
        <v>2</v>
      </c>
      <c r="F19" s="3">
        <v>1</v>
      </c>
      <c r="G19" s="109">
        <v>2</v>
      </c>
      <c r="H19" s="3">
        <v>2</v>
      </c>
      <c r="I19" s="109">
        <v>5</v>
      </c>
      <c r="J19" s="3">
        <v>5</v>
      </c>
      <c r="K19" s="109">
        <v>4</v>
      </c>
      <c r="L19" s="3">
        <v>4</v>
      </c>
      <c r="M19" s="109">
        <v>2</v>
      </c>
      <c r="N19" s="3">
        <v>2</v>
      </c>
      <c r="O19" s="109">
        <v>12</v>
      </c>
      <c r="P19" s="3">
        <v>10</v>
      </c>
    </row>
    <row r="20" spans="2:16" ht="16.5" customHeight="1" x14ac:dyDescent="0.2">
      <c r="B20" s="44" t="s">
        <v>10</v>
      </c>
      <c r="C20" s="109">
        <v>7</v>
      </c>
      <c r="D20" s="3">
        <v>3</v>
      </c>
      <c r="E20" s="109">
        <v>11</v>
      </c>
      <c r="F20" s="3">
        <v>3</v>
      </c>
      <c r="G20" s="109">
        <v>3</v>
      </c>
      <c r="H20" s="3">
        <v>2</v>
      </c>
      <c r="I20" s="109">
        <v>27</v>
      </c>
      <c r="J20" s="3">
        <v>15</v>
      </c>
      <c r="K20" s="109">
        <v>11</v>
      </c>
      <c r="L20" s="3">
        <v>10</v>
      </c>
      <c r="M20" s="109">
        <v>26</v>
      </c>
      <c r="N20" s="3">
        <v>23</v>
      </c>
      <c r="O20" s="109">
        <v>18</v>
      </c>
      <c r="P20" s="3">
        <v>15</v>
      </c>
    </row>
    <row r="21" spans="2:16" ht="16.5" customHeight="1" x14ac:dyDescent="0.2">
      <c r="B21" s="44" t="s">
        <v>11</v>
      </c>
      <c r="C21" s="109">
        <v>10</v>
      </c>
      <c r="D21" s="3">
        <v>8</v>
      </c>
      <c r="E21" s="109">
        <v>12</v>
      </c>
      <c r="F21" s="3">
        <v>9</v>
      </c>
      <c r="G21" s="109">
        <v>9</v>
      </c>
      <c r="H21" s="3">
        <v>7</v>
      </c>
      <c r="I21" s="109">
        <v>9</v>
      </c>
      <c r="J21" s="3">
        <v>8</v>
      </c>
      <c r="K21" s="109">
        <v>6</v>
      </c>
      <c r="L21" s="3">
        <v>6</v>
      </c>
      <c r="M21" s="109">
        <v>10</v>
      </c>
      <c r="N21" s="3">
        <v>8</v>
      </c>
      <c r="O21" s="109">
        <v>13</v>
      </c>
      <c r="P21" s="3">
        <v>11</v>
      </c>
    </row>
    <row r="22" spans="2:16" ht="9" customHeight="1" x14ac:dyDescent="0.2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2:16" ht="3" customHeight="1" x14ac:dyDescent="0.2">
      <c r="B23" s="55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2:16" ht="9" customHeight="1" x14ac:dyDescent="0.2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2:16" ht="13.5" customHeight="1" x14ac:dyDescent="0.2">
      <c r="B25" s="130" t="s">
        <v>114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</row>
    <row r="26" spans="2:16" ht="13.5" customHeight="1" x14ac:dyDescent="0.2">
      <c r="B26" s="130" t="s">
        <v>112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</row>
  </sheetData>
  <mergeCells count="27">
    <mergeCell ref="K7:L7"/>
    <mergeCell ref="M7:N7"/>
    <mergeCell ref="O7:P7"/>
    <mergeCell ref="I8:I9"/>
    <mergeCell ref="B1:P1"/>
    <mergeCell ref="B3:P3"/>
    <mergeCell ref="B5:P5"/>
    <mergeCell ref="E8:E9"/>
    <mergeCell ref="F8:F9"/>
    <mergeCell ref="G8:G9"/>
    <mergeCell ref="C8:C9"/>
    <mergeCell ref="B26:P26"/>
    <mergeCell ref="L8:L9"/>
    <mergeCell ref="M8:M9"/>
    <mergeCell ref="N8:N9"/>
    <mergeCell ref="O8:O9"/>
    <mergeCell ref="D8:D9"/>
    <mergeCell ref="H8:H9"/>
    <mergeCell ref="P8:P9"/>
    <mergeCell ref="B7:B9"/>
    <mergeCell ref="C7:D7"/>
    <mergeCell ref="E7:F7"/>
    <mergeCell ref="G7:H7"/>
    <mergeCell ref="I7:J7"/>
    <mergeCell ref="J8:J9"/>
    <mergeCell ref="K8:K9"/>
    <mergeCell ref="B25:P25"/>
  </mergeCells>
  <phoneticPr fontId="0" type="noConversion"/>
  <hyperlinks>
    <hyperlink ref="R6" location="Indice!A1" display="Indice!A1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scale="96" orientation="landscape" horizontalDpi="4294967294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2D0EE-9113-49D8-968F-FB0004E9D39B}">
  <dimension ref="B1:O23"/>
  <sheetViews>
    <sheetView showGridLines="0" workbookViewId="0">
      <selection activeCell="B1" sqref="B1:E1"/>
    </sheetView>
  </sheetViews>
  <sheetFormatPr defaultRowHeight="11.25" x14ac:dyDescent="0.2"/>
  <cols>
    <col min="1" max="1" width="6.7109375" style="4" customWidth="1"/>
    <col min="2" max="2" width="20.7109375" style="4" customWidth="1"/>
    <col min="3" max="5" width="31" style="4" customWidth="1"/>
    <col min="6" max="6" width="6.7109375" style="4" customWidth="1"/>
    <col min="7" max="7" width="13.85546875" style="4" customWidth="1"/>
    <col min="8" max="16384" width="9.140625" style="4"/>
  </cols>
  <sheetData>
    <row r="1" spans="2:15" ht="15" customHeight="1" x14ac:dyDescent="0.2">
      <c r="B1" s="140" t="s">
        <v>142</v>
      </c>
      <c r="C1" s="140"/>
      <c r="D1" s="140"/>
      <c r="E1" s="140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2:15" ht="15" customHeight="1" x14ac:dyDescent="0.2">
      <c r="B2" s="119"/>
      <c r="C2" s="119"/>
      <c r="D2" s="119"/>
    </row>
    <row r="3" spans="2:15" s="119" customFormat="1" ht="15" customHeight="1" x14ac:dyDescent="0.2">
      <c r="B3" s="143" t="s">
        <v>171</v>
      </c>
      <c r="C3" s="143"/>
      <c r="D3" s="143"/>
      <c r="E3" s="143"/>
    </row>
    <row r="4" spans="2:15" ht="15" customHeight="1" x14ac:dyDescent="0.2">
      <c r="E4" s="15" t="s">
        <v>66</v>
      </c>
      <c r="G4" s="43" t="s">
        <v>65</v>
      </c>
    </row>
    <row r="5" spans="2:15" ht="24" customHeight="1" x14ac:dyDescent="0.2">
      <c r="B5" s="146"/>
      <c r="C5" s="134" t="s">
        <v>144</v>
      </c>
      <c r="D5" s="134"/>
      <c r="E5" s="157"/>
      <c r="F5" s="12"/>
    </row>
    <row r="6" spans="2:15" ht="24" customHeight="1" x14ac:dyDescent="0.2">
      <c r="B6" s="144"/>
      <c r="C6" s="117" t="s">
        <v>12</v>
      </c>
      <c r="D6" s="117" t="s">
        <v>145</v>
      </c>
      <c r="E6" s="120" t="s">
        <v>146</v>
      </c>
    </row>
    <row r="7" spans="2:15" ht="21" customHeight="1" x14ac:dyDescent="0.2">
      <c r="B7" s="33" t="s">
        <v>113</v>
      </c>
      <c r="C7" s="1">
        <v>1563</v>
      </c>
      <c r="D7" s="1">
        <v>978</v>
      </c>
      <c r="E7" s="1">
        <v>585</v>
      </c>
      <c r="F7" s="7"/>
    </row>
    <row r="8" spans="2:15" ht="16.5" customHeight="1" x14ac:dyDescent="0.2">
      <c r="B8" s="44" t="s">
        <v>1</v>
      </c>
      <c r="C8" s="2">
        <v>10</v>
      </c>
      <c r="D8" s="2">
        <v>3</v>
      </c>
      <c r="E8" s="2">
        <v>7</v>
      </c>
    </row>
    <row r="9" spans="2:15" ht="16.5" customHeight="1" x14ac:dyDescent="0.2">
      <c r="B9" s="44" t="s">
        <v>2</v>
      </c>
      <c r="C9" s="2">
        <v>277</v>
      </c>
      <c r="D9" s="2">
        <v>193</v>
      </c>
      <c r="E9" s="2">
        <v>84</v>
      </c>
    </row>
    <row r="10" spans="2:15" ht="16.5" customHeight="1" x14ac:dyDescent="0.2">
      <c r="B10" s="44" t="s">
        <v>3</v>
      </c>
      <c r="C10" s="2">
        <v>694</v>
      </c>
      <c r="D10" s="2">
        <v>299</v>
      </c>
      <c r="E10" s="2">
        <v>395</v>
      </c>
    </row>
    <row r="11" spans="2:15" ht="16.5" customHeight="1" x14ac:dyDescent="0.2">
      <c r="B11" s="44" t="s">
        <v>4</v>
      </c>
      <c r="C11" s="2">
        <v>94</v>
      </c>
      <c r="D11" s="2">
        <v>44</v>
      </c>
      <c r="E11" s="2">
        <v>50</v>
      </c>
    </row>
    <row r="12" spans="2:15" ht="16.5" customHeight="1" x14ac:dyDescent="0.2">
      <c r="B12" s="44" t="s">
        <v>5</v>
      </c>
      <c r="C12" s="2">
        <v>2</v>
      </c>
      <c r="D12" s="2">
        <v>2</v>
      </c>
      <c r="E12" s="2">
        <v>0</v>
      </c>
    </row>
    <row r="13" spans="2:15" ht="16.5" customHeight="1" x14ac:dyDescent="0.2">
      <c r="B13" s="44" t="s">
        <v>6</v>
      </c>
      <c r="C13" s="2">
        <v>50</v>
      </c>
      <c r="D13" s="2">
        <v>50</v>
      </c>
      <c r="E13" s="2">
        <v>0</v>
      </c>
    </row>
    <row r="14" spans="2:15" ht="16.5" customHeight="1" x14ac:dyDescent="0.2">
      <c r="B14" s="44" t="s">
        <v>7</v>
      </c>
      <c r="C14" s="2">
        <v>13</v>
      </c>
      <c r="D14" s="2">
        <v>13</v>
      </c>
      <c r="E14" s="2">
        <v>0</v>
      </c>
    </row>
    <row r="15" spans="2:15" ht="16.5" customHeight="1" x14ac:dyDescent="0.2">
      <c r="B15" s="44" t="s">
        <v>8</v>
      </c>
      <c r="C15" s="2">
        <v>320</v>
      </c>
      <c r="D15" s="2">
        <v>283</v>
      </c>
      <c r="E15" s="2">
        <v>37</v>
      </c>
    </row>
    <row r="16" spans="2:15" ht="16.5" customHeight="1" x14ac:dyDescent="0.2">
      <c r="B16" s="44" t="s">
        <v>9</v>
      </c>
      <c r="C16" s="2">
        <v>64</v>
      </c>
      <c r="D16" s="2">
        <v>54</v>
      </c>
      <c r="E16" s="2">
        <v>10</v>
      </c>
    </row>
    <row r="17" spans="2:5" ht="16.5" customHeight="1" x14ac:dyDescent="0.2">
      <c r="B17" s="44" t="s">
        <v>10</v>
      </c>
      <c r="C17" s="2">
        <v>12</v>
      </c>
      <c r="D17" s="2">
        <v>12</v>
      </c>
      <c r="E17" s="2">
        <v>0</v>
      </c>
    </row>
    <row r="18" spans="2:5" ht="16.5" customHeight="1" x14ac:dyDescent="0.2">
      <c r="B18" s="44" t="s">
        <v>11</v>
      </c>
      <c r="C18" s="2">
        <v>27</v>
      </c>
      <c r="D18" s="2">
        <v>25</v>
      </c>
      <c r="E18" s="2">
        <v>2</v>
      </c>
    </row>
    <row r="19" spans="2:5" ht="9" customHeight="1" x14ac:dyDescent="0.2">
      <c r="C19" s="2"/>
      <c r="D19" s="2"/>
      <c r="E19" s="2"/>
    </row>
    <row r="20" spans="2:5" ht="3" customHeight="1" x14ac:dyDescent="0.2">
      <c r="B20" s="55"/>
      <c r="C20" s="56"/>
      <c r="D20" s="56"/>
      <c r="E20" s="56"/>
    </row>
    <row r="21" spans="2:5" ht="9" customHeight="1" x14ac:dyDescent="0.2">
      <c r="C21" s="2"/>
      <c r="D21" s="2"/>
      <c r="E21" s="2"/>
    </row>
    <row r="22" spans="2:5" ht="13.5" customHeight="1" x14ac:dyDescent="0.2">
      <c r="B22" s="130" t="s">
        <v>153</v>
      </c>
      <c r="C22" s="130"/>
      <c r="D22" s="130"/>
      <c r="E22" s="130"/>
    </row>
    <row r="23" spans="2:5" ht="12.75" customHeight="1" x14ac:dyDescent="0.2">
      <c r="B23" s="4" t="s">
        <v>57</v>
      </c>
    </row>
  </sheetData>
  <mergeCells count="5">
    <mergeCell ref="B1:E1"/>
    <mergeCell ref="B3:E3"/>
    <mergeCell ref="B5:B6"/>
    <mergeCell ref="C5:E5"/>
    <mergeCell ref="B22:E22"/>
  </mergeCells>
  <hyperlinks>
    <hyperlink ref="G4" location="Indice!A1" display="Indice!A1" xr:uid="{359754FC-A880-4C4A-8D20-321B14AEFAD8}"/>
  </hyperlink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CCC3D-DF3F-4F9A-9357-3DF56CCC35C8}">
  <dimension ref="B1:P22"/>
  <sheetViews>
    <sheetView showGridLines="0" topLeftCell="A3" workbookViewId="0">
      <selection activeCell="B5" sqref="B5:B6"/>
    </sheetView>
  </sheetViews>
  <sheetFormatPr defaultRowHeight="11.25" x14ac:dyDescent="0.2"/>
  <cols>
    <col min="1" max="1" width="6.7109375" style="4" customWidth="1"/>
    <col min="2" max="2" width="20.7109375" style="4" customWidth="1"/>
    <col min="3" max="6" width="21" style="4" customWidth="1"/>
    <col min="7" max="7" width="6.7109375" style="4" customWidth="1"/>
    <col min="8" max="8" width="14.28515625" style="4" customWidth="1"/>
    <col min="9" max="16384" width="9.140625" style="4"/>
  </cols>
  <sheetData>
    <row r="1" spans="2:16" ht="15" customHeight="1" x14ac:dyDescent="0.2">
      <c r="B1" s="140" t="s">
        <v>142</v>
      </c>
      <c r="C1" s="140"/>
      <c r="D1" s="140"/>
      <c r="E1" s="140"/>
      <c r="F1" s="140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2:16" ht="15" customHeight="1" x14ac:dyDescent="0.2">
      <c r="B2" s="119"/>
      <c r="C2" s="119"/>
      <c r="D2" s="119"/>
      <c r="E2" s="119"/>
    </row>
    <row r="3" spans="2:16" s="119" customFormat="1" ht="15" customHeight="1" x14ac:dyDescent="0.2">
      <c r="B3" s="143" t="s">
        <v>172</v>
      </c>
      <c r="C3" s="143"/>
      <c r="D3" s="143"/>
      <c r="E3" s="143"/>
      <c r="F3" s="143"/>
    </row>
    <row r="4" spans="2:16" ht="15" customHeight="1" x14ac:dyDescent="0.2">
      <c r="F4" s="15" t="s">
        <v>66</v>
      </c>
      <c r="H4" s="43" t="s">
        <v>65</v>
      </c>
    </row>
    <row r="5" spans="2:16" ht="21" customHeight="1" x14ac:dyDescent="0.2">
      <c r="B5" s="158"/>
      <c r="C5" s="134" t="s">
        <v>147</v>
      </c>
      <c r="D5" s="134"/>
      <c r="E5" s="134"/>
      <c r="F5" s="157"/>
      <c r="G5" s="12"/>
    </row>
    <row r="6" spans="2:16" ht="21" customHeight="1" x14ac:dyDescent="0.2">
      <c r="B6" s="159"/>
      <c r="C6" s="117" t="s">
        <v>12</v>
      </c>
      <c r="D6" s="117" t="s">
        <v>148</v>
      </c>
      <c r="E6" s="117" t="s">
        <v>149</v>
      </c>
      <c r="F6" s="120" t="s">
        <v>150</v>
      </c>
    </row>
    <row r="7" spans="2:16" ht="21" customHeight="1" x14ac:dyDescent="0.2">
      <c r="B7" s="33" t="s">
        <v>113</v>
      </c>
      <c r="C7" s="1">
        <v>5703</v>
      </c>
      <c r="D7" s="1">
        <v>662</v>
      </c>
      <c r="E7" s="1">
        <v>4576</v>
      </c>
      <c r="F7" s="1">
        <v>465</v>
      </c>
      <c r="G7" s="7"/>
    </row>
    <row r="8" spans="2:16" ht="16.5" customHeight="1" x14ac:dyDescent="0.2">
      <c r="B8" s="44" t="s">
        <v>1</v>
      </c>
      <c r="C8" s="2">
        <v>58</v>
      </c>
      <c r="D8" s="2">
        <v>14</v>
      </c>
      <c r="E8" s="101">
        <v>39</v>
      </c>
      <c r="F8" s="3">
        <v>5</v>
      </c>
    </row>
    <row r="9" spans="2:16" ht="16.5" customHeight="1" x14ac:dyDescent="0.2">
      <c r="B9" s="44" t="s">
        <v>2</v>
      </c>
      <c r="C9" s="2">
        <v>978</v>
      </c>
      <c r="D9" s="2">
        <v>75</v>
      </c>
      <c r="E9" s="101">
        <v>677</v>
      </c>
      <c r="F9" s="3">
        <v>226</v>
      </c>
    </row>
    <row r="10" spans="2:16" ht="16.5" customHeight="1" x14ac:dyDescent="0.2">
      <c r="B10" s="44" t="s">
        <v>3</v>
      </c>
      <c r="C10" s="2">
        <v>3478</v>
      </c>
      <c r="D10" s="2">
        <v>432</v>
      </c>
      <c r="E10" s="2">
        <v>2874</v>
      </c>
      <c r="F10" s="3">
        <v>172</v>
      </c>
    </row>
    <row r="11" spans="2:16" ht="16.5" customHeight="1" x14ac:dyDescent="0.2">
      <c r="B11" s="44" t="s">
        <v>4</v>
      </c>
      <c r="C11" s="2">
        <v>359</v>
      </c>
      <c r="D11" s="2">
        <v>31</v>
      </c>
      <c r="E11" s="101">
        <v>321</v>
      </c>
      <c r="F11" s="3">
        <v>7</v>
      </c>
    </row>
    <row r="12" spans="2:16" ht="16.5" customHeight="1" x14ac:dyDescent="0.2">
      <c r="B12" s="44" t="s">
        <v>5</v>
      </c>
      <c r="C12" s="2">
        <v>2</v>
      </c>
      <c r="D12" s="2">
        <v>0</v>
      </c>
      <c r="E12" s="101">
        <v>2</v>
      </c>
      <c r="F12" s="3">
        <v>0</v>
      </c>
    </row>
    <row r="13" spans="2:16" ht="16.5" customHeight="1" x14ac:dyDescent="0.2">
      <c r="B13" s="44" t="s">
        <v>6</v>
      </c>
      <c r="C13" s="2">
        <v>49</v>
      </c>
      <c r="D13" s="2">
        <v>5</v>
      </c>
      <c r="E13" s="101">
        <v>35</v>
      </c>
      <c r="F13" s="3">
        <v>9</v>
      </c>
    </row>
    <row r="14" spans="2:16" ht="16.5" customHeight="1" x14ac:dyDescent="0.2">
      <c r="B14" s="44" t="s">
        <v>7</v>
      </c>
      <c r="C14" s="2">
        <v>21</v>
      </c>
      <c r="D14" s="2">
        <v>1</v>
      </c>
      <c r="E14" s="101">
        <v>20</v>
      </c>
      <c r="F14" s="3">
        <v>0</v>
      </c>
    </row>
    <row r="15" spans="2:16" ht="16.5" customHeight="1" x14ac:dyDescent="0.2">
      <c r="B15" s="44" t="s">
        <v>8</v>
      </c>
      <c r="C15" s="2">
        <v>596</v>
      </c>
      <c r="D15" s="2">
        <v>90</v>
      </c>
      <c r="E15" s="101">
        <v>460</v>
      </c>
      <c r="F15" s="3">
        <v>46</v>
      </c>
    </row>
    <row r="16" spans="2:16" ht="16.5" customHeight="1" x14ac:dyDescent="0.2">
      <c r="B16" s="44" t="s">
        <v>9</v>
      </c>
      <c r="C16" s="2">
        <v>86</v>
      </c>
      <c r="D16" s="2">
        <v>0</v>
      </c>
      <c r="E16" s="101">
        <v>86</v>
      </c>
      <c r="F16" s="3">
        <v>0</v>
      </c>
    </row>
    <row r="17" spans="2:6" ht="16.5" customHeight="1" x14ac:dyDescent="0.2">
      <c r="B17" s="44" t="s">
        <v>10</v>
      </c>
      <c r="C17" s="2">
        <v>15</v>
      </c>
      <c r="D17" s="2">
        <v>4</v>
      </c>
      <c r="E17" s="101">
        <v>11</v>
      </c>
      <c r="F17" s="3">
        <v>0</v>
      </c>
    </row>
    <row r="18" spans="2:6" ht="16.5" customHeight="1" x14ac:dyDescent="0.2">
      <c r="B18" s="44" t="s">
        <v>11</v>
      </c>
      <c r="C18" s="2">
        <v>61</v>
      </c>
      <c r="D18" s="2">
        <v>10</v>
      </c>
      <c r="E18" s="101">
        <v>51</v>
      </c>
      <c r="F18" s="3">
        <v>0</v>
      </c>
    </row>
    <row r="19" spans="2:6" ht="9" customHeight="1" x14ac:dyDescent="0.2">
      <c r="C19" s="2"/>
      <c r="D19" s="2"/>
      <c r="E19" s="2"/>
    </row>
    <row r="20" spans="2:6" ht="3" customHeight="1" x14ac:dyDescent="0.2">
      <c r="B20" s="55"/>
      <c r="C20" s="56"/>
      <c r="D20" s="56"/>
      <c r="E20" s="56"/>
      <c r="F20" s="56"/>
    </row>
    <row r="21" spans="2:6" ht="9" customHeight="1" x14ac:dyDescent="0.2">
      <c r="C21" s="2"/>
      <c r="D21" s="2"/>
      <c r="E21" s="2"/>
    </row>
    <row r="22" spans="2:6" ht="13.5" customHeight="1" x14ac:dyDescent="0.2">
      <c r="B22" s="130" t="s">
        <v>153</v>
      </c>
      <c r="C22" s="130"/>
      <c r="D22" s="130"/>
      <c r="E22" s="130"/>
    </row>
  </sheetData>
  <mergeCells count="5">
    <mergeCell ref="B22:E22"/>
    <mergeCell ref="B1:F1"/>
    <mergeCell ref="B3:F3"/>
    <mergeCell ref="B5:B6"/>
    <mergeCell ref="C5:F5"/>
  </mergeCells>
  <hyperlinks>
    <hyperlink ref="H4" location="Indice!A1" display="Indice!A1" xr:uid="{2BFD9EE1-504E-4414-81E1-D8BFA74872CC}"/>
  </hyperlink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4909B-D774-411E-8D2D-1FA434EE2789}">
  <dimension ref="B1:O21"/>
  <sheetViews>
    <sheetView showGridLines="0" workbookViewId="0">
      <selection activeCell="B3" sqref="B3:E3"/>
    </sheetView>
  </sheetViews>
  <sheetFormatPr defaultRowHeight="11.25" x14ac:dyDescent="0.2"/>
  <cols>
    <col min="1" max="1" width="6.7109375" style="4" customWidth="1"/>
    <col min="2" max="2" width="20.7109375" style="4" customWidth="1"/>
    <col min="3" max="5" width="31" style="4" customWidth="1"/>
    <col min="6" max="6" width="6.7109375" style="4" customWidth="1"/>
    <col min="7" max="7" width="14.28515625" style="4" customWidth="1"/>
    <col min="8" max="16384" width="9.140625" style="4"/>
  </cols>
  <sheetData>
    <row r="1" spans="2:15" ht="15" customHeight="1" x14ac:dyDescent="0.2">
      <c r="B1" s="140" t="s">
        <v>142</v>
      </c>
      <c r="C1" s="140"/>
      <c r="D1" s="140"/>
      <c r="E1" s="140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2:15" ht="15" customHeight="1" x14ac:dyDescent="0.2">
      <c r="B2" s="119"/>
      <c r="C2" s="119"/>
      <c r="D2" s="119"/>
    </row>
    <row r="3" spans="2:15" s="119" customFormat="1" ht="15" customHeight="1" x14ac:dyDescent="0.2">
      <c r="B3" s="143" t="s">
        <v>173</v>
      </c>
      <c r="C3" s="143"/>
      <c r="D3" s="143"/>
      <c r="E3" s="143"/>
    </row>
    <row r="4" spans="2:15" ht="15" customHeight="1" x14ac:dyDescent="0.2">
      <c r="E4" s="15" t="s">
        <v>66</v>
      </c>
      <c r="G4" s="43" t="s">
        <v>65</v>
      </c>
    </row>
    <row r="5" spans="2:15" ht="27" customHeight="1" x14ac:dyDescent="0.2">
      <c r="B5" s="123"/>
      <c r="C5" s="124" t="s">
        <v>12</v>
      </c>
      <c r="D5" s="125" t="s">
        <v>151</v>
      </c>
      <c r="E5" s="126" t="s">
        <v>152</v>
      </c>
    </row>
    <row r="6" spans="2:15" ht="21" customHeight="1" x14ac:dyDescent="0.2">
      <c r="B6" s="33" t="s">
        <v>113</v>
      </c>
      <c r="C6" s="1">
        <v>77</v>
      </c>
      <c r="D6" s="1">
        <v>77</v>
      </c>
      <c r="E6" s="1">
        <f>SUM(E7:E18)</f>
        <v>0</v>
      </c>
      <c r="F6" s="7"/>
    </row>
    <row r="7" spans="2:15" ht="16.5" customHeight="1" x14ac:dyDescent="0.2">
      <c r="B7" s="44" t="s">
        <v>1</v>
      </c>
      <c r="C7" s="2">
        <v>0</v>
      </c>
      <c r="D7" s="2">
        <v>0</v>
      </c>
      <c r="E7" s="2">
        <v>0</v>
      </c>
    </row>
    <row r="8" spans="2:15" ht="16.5" customHeight="1" x14ac:dyDescent="0.2">
      <c r="B8" s="44" t="s">
        <v>2</v>
      </c>
      <c r="C8" s="2">
        <v>6</v>
      </c>
      <c r="D8" s="2">
        <v>6</v>
      </c>
      <c r="E8" s="2">
        <v>0</v>
      </c>
    </row>
    <row r="9" spans="2:15" ht="16.5" customHeight="1" x14ac:dyDescent="0.2">
      <c r="B9" s="44" t="s">
        <v>3</v>
      </c>
      <c r="C9" s="2">
        <v>52</v>
      </c>
      <c r="D9" s="2">
        <v>52</v>
      </c>
      <c r="E9" s="2">
        <v>0</v>
      </c>
    </row>
    <row r="10" spans="2:15" ht="16.5" customHeight="1" x14ac:dyDescent="0.2">
      <c r="B10" s="44" t="s">
        <v>4</v>
      </c>
      <c r="C10" s="2">
        <v>7</v>
      </c>
      <c r="D10" s="2">
        <v>7</v>
      </c>
      <c r="E10" s="2">
        <v>0</v>
      </c>
    </row>
    <row r="11" spans="2:15" ht="16.5" customHeight="1" x14ac:dyDescent="0.2">
      <c r="B11" s="44" t="s">
        <v>5</v>
      </c>
      <c r="C11" s="2">
        <v>0</v>
      </c>
      <c r="D11" s="2">
        <v>0</v>
      </c>
      <c r="E11" s="2">
        <v>0</v>
      </c>
    </row>
    <row r="12" spans="2:15" ht="16.5" customHeight="1" x14ac:dyDescent="0.2">
      <c r="B12" s="44" t="s">
        <v>6</v>
      </c>
      <c r="C12" s="2">
        <v>1</v>
      </c>
      <c r="D12" s="2">
        <v>1</v>
      </c>
      <c r="E12" s="2">
        <v>0</v>
      </c>
    </row>
    <row r="13" spans="2:15" ht="16.5" customHeight="1" x14ac:dyDescent="0.2">
      <c r="B13" s="44" t="s">
        <v>7</v>
      </c>
      <c r="C13" s="2">
        <v>0</v>
      </c>
      <c r="D13" s="2">
        <v>0</v>
      </c>
      <c r="E13" s="2">
        <v>0</v>
      </c>
    </row>
    <row r="14" spans="2:15" ht="16.5" customHeight="1" x14ac:dyDescent="0.2">
      <c r="B14" s="44" t="s">
        <v>8</v>
      </c>
      <c r="C14" s="2">
        <v>9</v>
      </c>
      <c r="D14" s="2">
        <v>9</v>
      </c>
      <c r="E14" s="2">
        <v>0</v>
      </c>
    </row>
    <row r="15" spans="2:15" ht="16.5" customHeight="1" x14ac:dyDescent="0.2">
      <c r="B15" s="44" t="s">
        <v>9</v>
      </c>
      <c r="C15" s="2">
        <v>1</v>
      </c>
      <c r="D15" s="2">
        <v>1</v>
      </c>
      <c r="E15" s="2">
        <v>0</v>
      </c>
    </row>
    <row r="16" spans="2:15" ht="16.5" customHeight="1" x14ac:dyDescent="0.2">
      <c r="B16" s="44" t="s">
        <v>10</v>
      </c>
      <c r="C16" s="2">
        <v>0</v>
      </c>
      <c r="D16" s="2">
        <v>0</v>
      </c>
      <c r="E16" s="2">
        <v>0</v>
      </c>
    </row>
    <row r="17" spans="2:6" ht="16.5" customHeight="1" x14ac:dyDescent="0.2">
      <c r="B17" s="44" t="s">
        <v>11</v>
      </c>
      <c r="C17" s="2">
        <v>1</v>
      </c>
      <c r="D17" s="2">
        <v>1</v>
      </c>
      <c r="E17" s="2">
        <v>0</v>
      </c>
    </row>
    <row r="18" spans="2:6" ht="9" customHeight="1" x14ac:dyDescent="0.2">
      <c r="C18" s="2"/>
      <c r="D18" s="2"/>
      <c r="E18" s="2"/>
    </row>
    <row r="19" spans="2:6" ht="3" customHeight="1" x14ac:dyDescent="0.2">
      <c r="B19" s="55"/>
      <c r="C19" s="56"/>
      <c r="D19" s="56"/>
      <c r="E19" s="56"/>
      <c r="F19" s="2"/>
    </row>
    <row r="20" spans="2:6" ht="9" customHeight="1" x14ac:dyDescent="0.2">
      <c r="C20" s="2"/>
      <c r="D20" s="2"/>
      <c r="E20" s="2"/>
    </row>
    <row r="21" spans="2:6" ht="13.5" customHeight="1" x14ac:dyDescent="0.2">
      <c r="B21" s="130" t="s">
        <v>153</v>
      </c>
      <c r="C21" s="130"/>
      <c r="D21" s="130"/>
      <c r="E21" s="130"/>
    </row>
  </sheetData>
  <mergeCells count="3">
    <mergeCell ref="B1:E1"/>
    <mergeCell ref="B3:E3"/>
    <mergeCell ref="B21:E21"/>
  </mergeCells>
  <hyperlinks>
    <hyperlink ref="G4" location="Indice!A1" display="Indice!A1" xr:uid="{37ED638A-7E16-4C68-A151-8403FAD52C1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59BC2-9F8C-41EB-9355-2FF76DB18882}">
  <dimension ref="B1:N22"/>
  <sheetViews>
    <sheetView showGridLines="0" workbookViewId="0">
      <selection activeCell="B3" sqref="B3:D3"/>
    </sheetView>
  </sheetViews>
  <sheetFormatPr defaultRowHeight="11.25" x14ac:dyDescent="0.2"/>
  <cols>
    <col min="1" max="1" width="6.7109375" style="4" customWidth="1"/>
    <col min="2" max="2" width="20.7109375" style="4" customWidth="1"/>
    <col min="3" max="4" width="28.140625" style="4" customWidth="1"/>
    <col min="5" max="5" width="6.7109375" style="4" customWidth="1"/>
    <col min="6" max="6" width="14.7109375" style="4" customWidth="1"/>
    <col min="7" max="16384" width="9.140625" style="4"/>
  </cols>
  <sheetData>
    <row r="1" spans="2:14" ht="15" customHeight="1" x14ac:dyDescent="0.2">
      <c r="B1" s="140" t="s">
        <v>142</v>
      </c>
      <c r="C1" s="140"/>
      <c r="D1" s="140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2:14" ht="15" customHeight="1" x14ac:dyDescent="0.2">
      <c r="B2" s="119"/>
      <c r="C2" s="119"/>
      <c r="D2" s="119"/>
    </row>
    <row r="3" spans="2:14" s="119" customFormat="1" ht="26.25" customHeight="1" x14ac:dyDescent="0.2">
      <c r="B3" s="143" t="s">
        <v>203</v>
      </c>
      <c r="C3" s="143"/>
      <c r="D3" s="143"/>
    </row>
    <row r="4" spans="2:14" ht="15" customHeight="1" x14ac:dyDescent="0.2">
      <c r="D4" s="15" t="s">
        <v>66</v>
      </c>
      <c r="F4" s="43" t="s">
        <v>65</v>
      </c>
    </row>
    <row r="5" spans="2:14" ht="21" customHeight="1" x14ac:dyDescent="0.2">
      <c r="B5" s="162"/>
      <c r="C5" s="127" t="s">
        <v>0</v>
      </c>
      <c r="D5" s="127" t="s">
        <v>16</v>
      </c>
      <c r="E5" s="12"/>
    </row>
    <row r="6" spans="2:14" ht="21" customHeight="1" x14ac:dyDescent="0.2">
      <c r="B6" s="163"/>
      <c r="C6" s="160" t="s">
        <v>62</v>
      </c>
      <c r="D6" s="161"/>
    </row>
    <row r="7" spans="2:14" ht="21" customHeight="1" x14ac:dyDescent="0.2">
      <c r="B7" s="33" t="s">
        <v>113</v>
      </c>
      <c r="C7" s="1">
        <v>315</v>
      </c>
      <c r="D7" s="1">
        <v>579</v>
      </c>
      <c r="E7" s="7"/>
    </row>
    <row r="8" spans="2:14" ht="16.5" customHeight="1" x14ac:dyDescent="0.2">
      <c r="B8" s="44" t="s">
        <v>1</v>
      </c>
      <c r="C8" s="2">
        <v>0</v>
      </c>
      <c r="D8" s="2">
        <v>0</v>
      </c>
    </row>
    <row r="9" spans="2:14" ht="16.5" customHeight="1" x14ac:dyDescent="0.2">
      <c r="B9" s="44" t="s">
        <v>2</v>
      </c>
      <c r="C9" s="2">
        <v>53</v>
      </c>
      <c r="D9" s="2">
        <v>98</v>
      </c>
    </row>
    <row r="10" spans="2:14" ht="16.5" customHeight="1" x14ac:dyDescent="0.2">
      <c r="B10" s="44" t="s">
        <v>3</v>
      </c>
      <c r="C10" s="2">
        <v>261</v>
      </c>
      <c r="D10" s="2">
        <v>346</v>
      </c>
    </row>
    <row r="11" spans="2:14" ht="16.5" customHeight="1" x14ac:dyDescent="0.2">
      <c r="B11" s="44" t="s">
        <v>4</v>
      </c>
      <c r="C11" s="2">
        <v>0</v>
      </c>
      <c r="D11" s="2">
        <v>29</v>
      </c>
    </row>
    <row r="12" spans="2:14" ht="16.5" customHeight="1" x14ac:dyDescent="0.2">
      <c r="B12" s="44" t="s">
        <v>5</v>
      </c>
      <c r="C12" s="2">
        <v>0</v>
      </c>
      <c r="D12" s="2">
        <v>0</v>
      </c>
    </row>
    <row r="13" spans="2:14" ht="16.5" customHeight="1" x14ac:dyDescent="0.2">
      <c r="B13" s="44" t="s">
        <v>6</v>
      </c>
      <c r="C13" s="2">
        <v>0</v>
      </c>
      <c r="D13" s="2">
        <v>1</v>
      </c>
    </row>
    <row r="14" spans="2:14" ht="16.5" customHeight="1" x14ac:dyDescent="0.2">
      <c r="B14" s="44" t="s">
        <v>7</v>
      </c>
      <c r="C14" s="2">
        <v>0</v>
      </c>
      <c r="D14" s="2">
        <v>2</v>
      </c>
    </row>
    <row r="15" spans="2:14" ht="16.5" customHeight="1" x14ac:dyDescent="0.2">
      <c r="B15" s="44" t="s">
        <v>8</v>
      </c>
      <c r="C15" s="2">
        <v>0</v>
      </c>
      <c r="D15" s="2">
        <v>66</v>
      </c>
    </row>
    <row r="16" spans="2:14" ht="16.5" customHeight="1" x14ac:dyDescent="0.2">
      <c r="B16" s="44" t="s">
        <v>9</v>
      </c>
      <c r="C16" s="2">
        <v>0</v>
      </c>
      <c r="D16" s="2">
        <v>3</v>
      </c>
    </row>
    <row r="17" spans="2:4" ht="16.5" customHeight="1" x14ac:dyDescent="0.2">
      <c r="B17" s="44" t="s">
        <v>10</v>
      </c>
      <c r="C17" s="2">
        <v>0</v>
      </c>
      <c r="D17" s="2">
        <v>1</v>
      </c>
    </row>
    <row r="18" spans="2:4" ht="16.5" customHeight="1" x14ac:dyDescent="0.2">
      <c r="B18" s="44" t="s">
        <v>11</v>
      </c>
      <c r="C18" s="2">
        <v>1</v>
      </c>
      <c r="D18" s="2">
        <v>33</v>
      </c>
    </row>
    <row r="19" spans="2:4" ht="9" customHeight="1" x14ac:dyDescent="0.2">
      <c r="C19" s="2"/>
      <c r="D19" s="2"/>
    </row>
    <row r="20" spans="2:4" ht="3" customHeight="1" x14ac:dyDescent="0.2">
      <c r="B20" s="55"/>
      <c r="C20" s="56"/>
      <c r="D20" s="56"/>
    </row>
    <row r="21" spans="2:4" ht="9" customHeight="1" x14ac:dyDescent="0.2">
      <c r="C21" s="2"/>
      <c r="D21" s="2"/>
    </row>
    <row r="22" spans="2:4" ht="13.5" customHeight="1" x14ac:dyDescent="0.2">
      <c r="B22" s="130" t="s">
        <v>153</v>
      </c>
      <c r="C22" s="130"/>
      <c r="D22" s="130"/>
    </row>
  </sheetData>
  <mergeCells count="5">
    <mergeCell ref="B22:D22"/>
    <mergeCell ref="C6:D6"/>
    <mergeCell ref="B1:D1"/>
    <mergeCell ref="B3:D3"/>
    <mergeCell ref="B5:B6"/>
  </mergeCells>
  <hyperlinks>
    <hyperlink ref="F4" location="Indice!A1" display="Indice!A1" xr:uid="{4425BDD7-69E7-430A-913A-FB943A8D5F55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7C0A9-9BC9-48B7-9360-A5858F140C05}">
  <dimension ref="B1:M21"/>
  <sheetViews>
    <sheetView showGridLines="0" workbookViewId="0">
      <selection activeCell="B3" sqref="B3:C3"/>
    </sheetView>
  </sheetViews>
  <sheetFormatPr defaultRowHeight="11.25" x14ac:dyDescent="0.2"/>
  <cols>
    <col min="1" max="1" width="6.7109375" style="4" customWidth="1"/>
    <col min="2" max="2" width="20.7109375" style="4" customWidth="1"/>
    <col min="3" max="3" width="42.140625" style="4" customWidth="1"/>
    <col min="4" max="4" width="6.7109375" style="4" customWidth="1"/>
    <col min="5" max="5" width="14.5703125" style="4" customWidth="1"/>
    <col min="6" max="16384" width="9.140625" style="4"/>
  </cols>
  <sheetData>
    <row r="1" spans="2:13" ht="15" customHeight="1" x14ac:dyDescent="0.2">
      <c r="B1" s="140" t="s">
        <v>142</v>
      </c>
      <c r="C1" s="140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2:13" ht="15" customHeight="1" x14ac:dyDescent="0.2">
      <c r="B2" s="119"/>
    </row>
    <row r="3" spans="2:13" s="119" customFormat="1" ht="28.5" customHeight="1" x14ac:dyDescent="0.2">
      <c r="B3" s="143" t="s">
        <v>202</v>
      </c>
      <c r="C3" s="143"/>
    </row>
    <row r="4" spans="2:13" ht="15" customHeight="1" x14ac:dyDescent="0.2">
      <c r="C4" s="15" t="s">
        <v>66</v>
      </c>
      <c r="E4" s="43" t="s">
        <v>65</v>
      </c>
    </row>
    <row r="5" spans="2:13" ht="39" customHeight="1" x14ac:dyDescent="0.2">
      <c r="B5" s="121"/>
      <c r="C5" s="122" t="s">
        <v>169</v>
      </c>
    </row>
    <row r="6" spans="2:13" ht="21" customHeight="1" x14ac:dyDescent="0.2">
      <c r="B6" s="33" t="s">
        <v>113</v>
      </c>
      <c r="C6" s="128">
        <v>10828462</v>
      </c>
      <c r="D6" s="7"/>
    </row>
    <row r="7" spans="2:13" ht="16.5" customHeight="1" x14ac:dyDescent="0.2">
      <c r="B7" s="44" t="s">
        <v>1</v>
      </c>
      <c r="C7" s="101">
        <v>0</v>
      </c>
    </row>
    <row r="8" spans="2:13" ht="16.5" customHeight="1" x14ac:dyDescent="0.2">
      <c r="B8" s="44" t="s">
        <v>2</v>
      </c>
      <c r="C8" s="129">
        <v>1797338</v>
      </c>
    </row>
    <row r="9" spans="2:13" ht="16.5" customHeight="1" x14ac:dyDescent="0.2">
      <c r="B9" s="44" t="s">
        <v>3</v>
      </c>
      <c r="C9" s="129">
        <v>7142037</v>
      </c>
    </row>
    <row r="10" spans="2:13" ht="16.5" customHeight="1" x14ac:dyDescent="0.2">
      <c r="B10" s="44" t="s">
        <v>4</v>
      </c>
      <c r="C10" s="129">
        <v>324919</v>
      </c>
    </row>
    <row r="11" spans="2:13" ht="16.5" customHeight="1" x14ac:dyDescent="0.2">
      <c r="B11" s="44" t="s">
        <v>5</v>
      </c>
      <c r="C11" s="101">
        <v>0</v>
      </c>
    </row>
    <row r="12" spans="2:13" ht="16.5" customHeight="1" x14ac:dyDescent="0.2">
      <c r="B12" s="44" t="s">
        <v>6</v>
      </c>
      <c r="C12" s="129">
        <v>447954</v>
      </c>
    </row>
    <row r="13" spans="2:13" ht="16.5" customHeight="1" x14ac:dyDescent="0.2">
      <c r="B13" s="44" t="s">
        <v>7</v>
      </c>
      <c r="C13" s="129">
        <v>7795</v>
      </c>
    </row>
    <row r="14" spans="2:13" ht="16.5" customHeight="1" x14ac:dyDescent="0.2">
      <c r="B14" s="44" t="s">
        <v>8</v>
      </c>
      <c r="C14" s="129">
        <v>1075140</v>
      </c>
    </row>
    <row r="15" spans="2:13" ht="16.5" customHeight="1" x14ac:dyDescent="0.2">
      <c r="B15" s="44" t="s">
        <v>9</v>
      </c>
      <c r="C15" s="129">
        <v>18385</v>
      </c>
    </row>
    <row r="16" spans="2:13" ht="16.5" customHeight="1" x14ac:dyDescent="0.2">
      <c r="B16" s="44" t="s">
        <v>10</v>
      </c>
      <c r="C16" s="129">
        <v>1936</v>
      </c>
    </row>
    <row r="17" spans="2:4" ht="16.5" customHeight="1" x14ac:dyDescent="0.2">
      <c r="B17" s="44" t="s">
        <v>11</v>
      </c>
      <c r="C17" s="129">
        <v>12958</v>
      </c>
    </row>
    <row r="18" spans="2:4" ht="9" customHeight="1" x14ac:dyDescent="0.2">
      <c r="C18" s="2"/>
    </row>
    <row r="19" spans="2:4" ht="3" customHeight="1" x14ac:dyDescent="0.2">
      <c r="B19" s="55"/>
      <c r="C19" s="56"/>
      <c r="D19" s="2"/>
    </row>
    <row r="20" spans="2:4" ht="9" customHeight="1" x14ac:dyDescent="0.2">
      <c r="C20" s="2"/>
    </row>
    <row r="21" spans="2:4" ht="13.5" customHeight="1" x14ac:dyDescent="0.2">
      <c r="B21" s="130" t="s">
        <v>153</v>
      </c>
      <c r="C21" s="130"/>
    </row>
  </sheetData>
  <mergeCells count="3">
    <mergeCell ref="B1:C1"/>
    <mergeCell ref="B3:C3"/>
    <mergeCell ref="B21:C21"/>
  </mergeCells>
  <hyperlinks>
    <hyperlink ref="E4" location="Indice!A1" display="Indice!A1" xr:uid="{130A172B-C2E2-4E23-B8A4-B867AAB405F8}"/>
  </hyperlinks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3E320-2A8C-4F91-8D84-E0C2197E3880}">
  <dimension ref="B1:M21"/>
  <sheetViews>
    <sheetView showGridLines="0" workbookViewId="0">
      <selection activeCell="B3" sqref="B3:C3"/>
    </sheetView>
  </sheetViews>
  <sheetFormatPr defaultRowHeight="11.25" x14ac:dyDescent="0.2"/>
  <cols>
    <col min="1" max="1" width="6.7109375" style="4" customWidth="1"/>
    <col min="2" max="2" width="20.7109375" style="4" customWidth="1"/>
    <col min="3" max="3" width="39.28515625" style="4" customWidth="1"/>
    <col min="4" max="4" width="6.7109375" style="4" customWidth="1"/>
    <col min="5" max="5" width="14.28515625" style="4" customWidth="1"/>
    <col min="6" max="16384" width="9.140625" style="4"/>
  </cols>
  <sheetData>
    <row r="1" spans="2:13" ht="15" customHeight="1" x14ac:dyDescent="0.2">
      <c r="B1" s="140" t="s">
        <v>142</v>
      </c>
      <c r="C1" s="140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2:13" ht="15" customHeight="1" x14ac:dyDescent="0.2">
      <c r="B2" s="119"/>
    </row>
    <row r="3" spans="2:13" s="119" customFormat="1" ht="15" customHeight="1" x14ac:dyDescent="0.2">
      <c r="B3" s="143" t="s">
        <v>170</v>
      </c>
      <c r="C3" s="143"/>
    </row>
    <row r="4" spans="2:13" ht="15" customHeight="1" x14ac:dyDescent="0.2">
      <c r="C4" s="15" t="s">
        <v>76</v>
      </c>
      <c r="E4" s="43" t="s">
        <v>65</v>
      </c>
    </row>
    <row r="5" spans="2:13" ht="27" customHeight="1" x14ac:dyDescent="0.2">
      <c r="B5" s="123"/>
      <c r="C5" s="126" t="s">
        <v>175</v>
      </c>
      <c r="D5" s="12"/>
    </row>
    <row r="6" spans="2:13" ht="21" customHeight="1" x14ac:dyDescent="0.2">
      <c r="B6" s="33" t="s">
        <v>113</v>
      </c>
      <c r="C6" s="1">
        <v>4450319</v>
      </c>
      <c r="D6" s="7"/>
    </row>
    <row r="7" spans="2:13" ht="16.5" customHeight="1" x14ac:dyDescent="0.2">
      <c r="B7" s="44" t="s">
        <v>1</v>
      </c>
      <c r="C7" s="2">
        <v>22375</v>
      </c>
    </row>
    <row r="8" spans="2:13" ht="16.5" customHeight="1" x14ac:dyDescent="0.2">
      <c r="B8" s="44" t="s">
        <v>2</v>
      </c>
      <c r="C8" s="2">
        <v>819201</v>
      </c>
    </row>
    <row r="9" spans="2:13" ht="16.5" customHeight="1" x14ac:dyDescent="0.2">
      <c r="B9" s="44" t="s">
        <v>3</v>
      </c>
      <c r="C9" s="2">
        <v>2756604</v>
      </c>
    </row>
    <row r="10" spans="2:13" ht="16.5" customHeight="1" x14ac:dyDescent="0.2">
      <c r="B10" s="44" t="s">
        <v>4</v>
      </c>
      <c r="C10" s="2">
        <v>254506</v>
      </c>
    </row>
    <row r="11" spans="2:13" ht="16.5" customHeight="1" x14ac:dyDescent="0.2">
      <c r="B11" s="44" t="s">
        <v>5</v>
      </c>
      <c r="C11" s="2">
        <v>2589</v>
      </c>
    </row>
    <row r="12" spans="2:13" ht="16.5" customHeight="1" x14ac:dyDescent="0.2">
      <c r="B12" s="44" t="s">
        <v>6</v>
      </c>
      <c r="C12" s="2">
        <v>41920</v>
      </c>
    </row>
    <row r="13" spans="2:13" ht="16.5" customHeight="1" x14ac:dyDescent="0.2">
      <c r="B13" s="44" t="s">
        <v>7</v>
      </c>
      <c r="C13" s="2">
        <v>13104</v>
      </c>
    </row>
    <row r="14" spans="2:13" ht="16.5" customHeight="1" x14ac:dyDescent="0.2">
      <c r="B14" s="44" t="s">
        <v>8</v>
      </c>
      <c r="C14" s="2">
        <v>429388</v>
      </c>
    </row>
    <row r="15" spans="2:13" ht="16.5" customHeight="1" x14ac:dyDescent="0.2">
      <c r="B15" s="44" t="s">
        <v>9</v>
      </c>
      <c r="C15" s="2">
        <v>58995</v>
      </c>
    </row>
    <row r="16" spans="2:13" ht="16.5" customHeight="1" x14ac:dyDescent="0.2">
      <c r="B16" s="44" t="s">
        <v>10</v>
      </c>
      <c r="C16" s="2">
        <v>6971</v>
      </c>
    </row>
    <row r="17" spans="2:3" ht="16.5" customHeight="1" x14ac:dyDescent="0.2">
      <c r="B17" s="44" t="s">
        <v>11</v>
      </c>
      <c r="C17" s="2">
        <v>44666</v>
      </c>
    </row>
    <row r="18" spans="2:3" ht="9" customHeight="1" x14ac:dyDescent="0.2"/>
    <row r="19" spans="2:3" ht="3" customHeight="1" x14ac:dyDescent="0.2">
      <c r="B19" s="55"/>
      <c r="C19" s="56"/>
    </row>
    <row r="20" spans="2:3" ht="9" customHeight="1" x14ac:dyDescent="0.2"/>
    <row r="21" spans="2:3" ht="13.5" customHeight="1" x14ac:dyDescent="0.2">
      <c r="B21" s="42" t="s">
        <v>153</v>
      </c>
      <c r="C21" s="36"/>
    </row>
  </sheetData>
  <mergeCells count="2">
    <mergeCell ref="B1:C1"/>
    <mergeCell ref="B3:C3"/>
  </mergeCells>
  <hyperlinks>
    <hyperlink ref="E4" location="Indice!A1" display="Indice!A1" xr:uid="{B1A00794-77DA-405A-8FC7-6D3765867395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5E9FD-C2EF-4716-8C95-4F779BEE9DE2}">
  <dimension ref="B1:M22"/>
  <sheetViews>
    <sheetView showGridLines="0" workbookViewId="0">
      <selection activeCell="B3" sqref="B3:C3"/>
    </sheetView>
  </sheetViews>
  <sheetFormatPr defaultRowHeight="11.25" x14ac:dyDescent="0.2"/>
  <cols>
    <col min="1" max="1" width="6.7109375" style="4" customWidth="1"/>
    <col min="2" max="2" width="20.7109375" style="4" customWidth="1"/>
    <col min="3" max="3" width="39.7109375" style="4" customWidth="1"/>
    <col min="4" max="4" width="6.7109375" style="4" customWidth="1"/>
    <col min="5" max="5" width="14.28515625" style="4" customWidth="1"/>
    <col min="6" max="16384" width="9.140625" style="4"/>
  </cols>
  <sheetData>
    <row r="1" spans="2:13" ht="15" customHeight="1" x14ac:dyDescent="0.2">
      <c r="B1" s="140" t="s">
        <v>142</v>
      </c>
      <c r="C1" s="140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2:13" ht="15" customHeight="1" x14ac:dyDescent="0.2">
      <c r="B2" s="119"/>
    </row>
    <row r="3" spans="2:13" s="119" customFormat="1" ht="15" customHeight="1" x14ac:dyDescent="0.2">
      <c r="B3" s="143" t="s">
        <v>174</v>
      </c>
      <c r="C3" s="143"/>
    </row>
    <row r="4" spans="2:13" ht="15" customHeight="1" x14ac:dyDescent="0.2">
      <c r="C4" s="15" t="s">
        <v>76</v>
      </c>
      <c r="E4" s="43" t="s">
        <v>65</v>
      </c>
    </row>
    <row r="5" spans="2:13" ht="27" customHeight="1" x14ac:dyDescent="0.2">
      <c r="B5" s="123"/>
      <c r="C5" s="126" t="s">
        <v>154</v>
      </c>
      <c r="D5" s="12"/>
    </row>
    <row r="6" spans="2:13" ht="21" customHeight="1" x14ac:dyDescent="0.2">
      <c r="B6" s="33" t="s">
        <v>113</v>
      </c>
      <c r="C6" s="1">
        <v>77</v>
      </c>
      <c r="D6" s="7"/>
    </row>
    <row r="7" spans="2:13" ht="16.5" customHeight="1" x14ac:dyDescent="0.2">
      <c r="B7" s="44" t="s">
        <v>1</v>
      </c>
      <c r="C7" s="2">
        <v>33</v>
      </c>
    </row>
    <row r="8" spans="2:13" ht="16.5" customHeight="1" x14ac:dyDescent="0.2">
      <c r="B8" s="44" t="s">
        <v>2</v>
      </c>
      <c r="C8" s="2">
        <v>75</v>
      </c>
    </row>
    <row r="9" spans="2:13" ht="16.5" customHeight="1" x14ac:dyDescent="0.2">
      <c r="B9" s="44" t="s">
        <v>3</v>
      </c>
      <c r="C9" s="2">
        <v>76.944638694638698</v>
      </c>
    </row>
    <row r="10" spans="2:13" ht="16.5" customHeight="1" x14ac:dyDescent="0.2">
      <c r="B10" s="44" t="s">
        <v>4</v>
      </c>
      <c r="C10" s="2">
        <v>65</v>
      </c>
    </row>
    <row r="11" spans="2:13" ht="16.5" customHeight="1" x14ac:dyDescent="0.2">
      <c r="B11" s="44" t="s">
        <v>5</v>
      </c>
      <c r="C11" s="2">
        <v>96</v>
      </c>
    </row>
    <row r="12" spans="2:13" ht="16.5" customHeight="1" x14ac:dyDescent="0.2">
      <c r="B12" s="44" t="s">
        <v>6</v>
      </c>
      <c r="C12" s="2">
        <v>66</v>
      </c>
    </row>
    <row r="13" spans="2:13" ht="16.5" customHeight="1" x14ac:dyDescent="0.2">
      <c r="B13" s="44" t="s">
        <v>7</v>
      </c>
      <c r="C13" s="2">
        <v>92</v>
      </c>
    </row>
    <row r="14" spans="2:13" ht="16.5" customHeight="1" x14ac:dyDescent="0.2">
      <c r="B14" s="44" t="s">
        <v>8</v>
      </c>
      <c r="C14" s="2">
        <v>95.36</v>
      </c>
    </row>
    <row r="15" spans="2:13" ht="16.5" customHeight="1" x14ac:dyDescent="0.2">
      <c r="B15" s="44" t="s">
        <v>9</v>
      </c>
      <c r="C15" s="2">
        <v>58</v>
      </c>
    </row>
    <row r="16" spans="2:13" ht="16.5" customHeight="1" x14ac:dyDescent="0.2">
      <c r="B16" s="44" t="s">
        <v>10</v>
      </c>
      <c r="C16" s="2">
        <v>47</v>
      </c>
    </row>
    <row r="17" spans="2:7" ht="16.5" customHeight="1" x14ac:dyDescent="0.2">
      <c r="B17" s="44" t="s">
        <v>11</v>
      </c>
      <c r="C17" s="2">
        <v>70.224137931034477</v>
      </c>
    </row>
    <row r="18" spans="2:7" ht="9" customHeight="1" x14ac:dyDescent="0.2"/>
    <row r="19" spans="2:7" ht="3" customHeight="1" x14ac:dyDescent="0.2">
      <c r="B19" s="55"/>
      <c r="C19" s="56"/>
    </row>
    <row r="20" spans="2:7" ht="9" customHeight="1" x14ac:dyDescent="0.2"/>
    <row r="21" spans="2:7" ht="13.5" customHeight="1" x14ac:dyDescent="0.2">
      <c r="B21" s="42" t="s">
        <v>153</v>
      </c>
      <c r="C21" s="36"/>
    </row>
    <row r="22" spans="2:7" ht="20.25" customHeight="1" x14ac:dyDescent="0.2">
      <c r="B22" s="164" t="s">
        <v>155</v>
      </c>
      <c r="C22" s="164"/>
      <c r="D22" s="36"/>
      <c r="E22" s="36"/>
      <c r="F22" s="36"/>
      <c r="G22" s="36"/>
    </row>
  </sheetData>
  <mergeCells count="3">
    <mergeCell ref="B1:C1"/>
    <mergeCell ref="B3:C3"/>
    <mergeCell ref="B22:C22"/>
  </mergeCells>
  <hyperlinks>
    <hyperlink ref="E4" location="Indice!A1" display="Indice!A1" xr:uid="{DA67A838-1507-4267-B97C-D05E42C6BC7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P27"/>
  <sheetViews>
    <sheetView showGridLines="0" zoomScaleNormal="100" workbookViewId="0">
      <selection activeCell="B5" sqref="B5:G5"/>
    </sheetView>
  </sheetViews>
  <sheetFormatPr defaultRowHeight="11.25" x14ac:dyDescent="0.2"/>
  <cols>
    <col min="1" max="1" width="6.7109375" style="4" customWidth="1"/>
    <col min="2" max="2" width="20.7109375" style="4" customWidth="1"/>
    <col min="3" max="7" width="18.7109375" style="4" customWidth="1"/>
    <col min="8" max="8" width="6.7109375" style="4" customWidth="1"/>
    <col min="9" max="9" width="12.85546875" style="4" bestFit="1" customWidth="1"/>
    <col min="10" max="16384" width="9.140625" style="4"/>
  </cols>
  <sheetData>
    <row r="1" spans="2:16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50"/>
      <c r="I1" s="50"/>
      <c r="J1" s="50"/>
      <c r="K1" s="50"/>
      <c r="L1" s="50"/>
      <c r="M1" s="50"/>
      <c r="N1" s="50"/>
      <c r="O1" s="50"/>
      <c r="P1" s="50"/>
    </row>
    <row r="2" spans="2:16" s="49" customFormat="1" ht="15" customHeight="1" x14ac:dyDescent="0.2"/>
    <row r="3" spans="2:16" s="49" customFormat="1" ht="15" customHeight="1" x14ac:dyDescent="0.2">
      <c r="B3" s="140" t="s">
        <v>105</v>
      </c>
      <c r="C3" s="140"/>
      <c r="D3" s="140"/>
      <c r="E3" s="140"/>
      <c r="F3" s="140"/>
      <c r="G3" s="140"/>
      <c r="H3" s="50"/>
      <c r="I3" s="50"/>
      <c r="J3" s="50"/>
      <c r="K3" s="50"/>
      <c r="L3" s="50"/>
      <c r="M3" s="50"/>
      <c r="N3" s="50"/>
      <c r="O3" s="50"/>
      <c r="P3" s="50"/>
    </row>
    <row r="4" spans="2:16" s="49" customFormat="1" ht="15" customHeight="1" x14ac:dyDescent="0.2"/>
    <row r="5" spans="2:16" ht="15" customHeight="1" x14ac:dyDescent="0.2">
      <c r="B5" s="143" t="s">
        <v>191</v>
      </c>
      <c r="C5" s="143"/>
      <c r="D5" s="143"/>
      <c r="E5" s="143"/>
      <c r="F5" s="143"/>
      <c r="G5" s="143"/>
    </row>
    <row r="6" spans="2:16" ht="15" customHeight="1" x14ac:dyDescent="0.2">
      <c r="G6" s="15"/>
      <c r="I6" s="43" t="s">
        <v>65</v>
      </c>
    </row>
    <row r="7" spans="2:16" ht="21" customHeight="1" x14ac:dyDescent="0.2">
      <c r="B7" s="144"/>
      <c r="C7" s="135" t="s">
        <v>64</v>
      </c>
      <c r="D7" s="135"/>
      <c r="E7" s="135"/>
      <c r="F7" s="135"/>
      <c r="G7" s="138"/>
    </row>
    <row r="8" spans="2:16" s="7" customFormat="1" ht="17.25" customHeight="1" x14ac:dyDescent="0.2">
      <c r="B8" s="145"/>
      <c r="C8" s="135" t="s">
        <v>49</v>
      </c>
      <c r="D8" s="135" t="s">
        <v>50</v>
      </c>
      <c r="E8" s="142" t="s">
        <v>51</v>
      </c>
      <c r="F8" s="135" t="s">
        <v>52</v>
      </c>
      <c r="G8" s="136" t="s">
        <v>67</v>
      </c>
    </row>
    <row r="9" spans="2:16" s="7" customFormat="1" ht="19.5" customHeight="1" x14ac:dyDescent="0.2">
      <c r="B9" s="145"/>
      <c r="C9" s="135"/>
      <c r="D9" s="135"/>
      <c r="E9" s="142"/>
      <c r="F9" s="135"/>
      <c r="G9" s="136"/>
    </row>
    <row r="10" spans="2:16" s="7" customFormat="1" ht="19.5" customHeight="1" x14ac:dyDescent="0.2">
      <c r="B10" s="146"/>
      <c r="C10" s="135" t="s">
        <v>62</v>
      </c>
      <c r="D10" s="135"/>
      <c r="E10" s="135"/>
      <c r="F10" s="135"/>
      <c r="G10" s="60" t="s">
        <v>115</v>
      </c>
    </row>
    <row r="11" spans="2:16" s="7" customFormat="1" ht="21" customHeight="1" x14ac:dyDescent="0.2">
      <c r="B11" s="33" t="s">
        <v>113</v>
      </c>
      <c r="C11" s="30">
        <v>2.2999999999999998</v>
      </c>
      <c r="D11" s="85">
        <v>1</v>
      </c>
      <c r="E11" s="85">
        <v>2.2000000000000002</v>
      </c>
      <c r="F11" s="85">
        <v>4.5</v>
      </c>
      <c r="G11" s="85">
        <v>18.2</v>
      </c>
    </row>
    <row r="12" spans="2:16" ht="16.5" customHeight="1" x14ac:dyDescent="0.2">
      <c r="B12" s="44" t="s">
        <v>1</v>
      </c>
      <c r="C12" s="26">
        <v>1</v>
      </c>
      <c r="D12" s="26">
        <v>0.5</v>
      </c>
      <c r="E12" s="26">
        <v>2</v>
      </c>
      <c r="F12" s="26">
        <v>5.0999999999999996</v>
      </c>
      <c r="G12" s="26">
        <v>22.1</v>
      </c>
    </row>
    <row r="13" spans="2:16" ht="16.5" customHeight="1" x14ac:dyDescent="0.2">
      <c r="B13" s="44" t="s">
        <v>2</v>
      </c>
      <c r="C13" s="26">
        <v>5.6</v>
      </c>
      <c r="D13" s="26">
        <v>1.9</v>
      </c>
      <c r="E13" s="26">
        <v>2.9</v>
      </c>
      <c r="F13" s="26">
        <v>4.4000000000000004</v>
      </c>
      <c r="G13" s="26">
        <v>15.4</v>
      </c>
    </row>
    <row r="14" spans="2:16" ht="16.5" customHeight="1" x14ac:dyDescent="0.2">
      <c r="B14" s="44" t="s">
        <v>3</v>
      </c>
      <c r="C14" s="26">
        <v>2.7</v>
      </c>
      <c r="D14" s="26">
        <v>1.1000000000000001</v>
      </c>
      <c r="E14" s="26">
        <v>2.5</v>
      </c>
      <c r="F14" s="26">
        <v>4.3</v>
      </c>
      <c r="G14" s="26">
        <v>19.600000000000001</v>
      </c>
    </row>
    <row r="15" spans="2:16" ht="16.5" customHeight="1" x14ac:dyDescent="0.2">
      <c r="B15" s="44" t="s">
        <v>4</v>
      </c>
      <c r="C15" s="26">
        <v>1.1000000000000001</v>
      </c>
      <c r="D15" s="26">
        <v>0.6</v>
      </c>
      <c r="E15" s="26">
        <v>1.9</v>
      </c>
      <c r="F15" s="26">
        <v>4.8</v>
      </c>
      <c r="G15" s="26">
        <v>20.9</v>
      </c>
    </row>
    <row r="16" spans="2:16" ht="16.5" customHeight="1" x14ac:dyDescent="0.2">
      <c r="B16" s="44" t="s">
        <v>5</v>
      </c>
      <c r="C16" s="26">
        <v>1.1000000000000001</v>
      </c>
      <c r="D16" s="26">
        <v>0.6</v>
      </c>
      <c r="E16" s="26">
        <v>2</v>
      </c>
      <c r="F16" s="26">
        <v>4.9000000000000004</v>
      </c>
      <c r="G16" s="26">
        <v>20.399999999999999</v>
      </c>
    </row>
    <row r="17" spans="2:7" ht="16.5" customHeight="1" x14ac:dyDescent="0.2">
      <c r="B17" s="44" t="s">
        <v>6</v>
      </c>
      <c r="C17" s="26">
        <v>1</v>
      </c>
      <c r="D17" s="26">
        <v>0.5</v>
      </c>
      <c r="E17" s="26">
        <v>2</v>
      </c>
      <c r="F17" s="26">
        <v>5</v>
      </c>
      <c r="G17" s="26">
        <v>15</v>
      </c>
    </row>
    <row r="18" spans="2:7" ht="16.5" customHeight="1" x14ac:dyDescent="0.2">
      <c r="B18" s="44" t="s">
        <v>7</v>
      </c>
      <c r="C18" s="26">
        <v>1</v>
      </c>
      <c r="D18" s="26">
        <v>0.4</v>
      </c>
      <c r="E18" s="26">
        <v>2.2999999999999998</v>
      </c>
      <c r="F18" s="26">
        <v>4.8</v>
      </c>
      <c r="G18" s="26">
        <v>20.7</v>
      </c>
    </row>
    <row r="19" spans="2:7" ht="16.5" customHeight="1" x14ac:dyDescent="0.2">
      <c r="B19" s="44" t="s">
        <v>8</v>
      </c>
      <c r="C19" s="26">
        <v>1.5</v>
      </c>
      <c r="D19" s="26">
        <v>0.8</v>
      </c>
      <c r="E19" s="26">
        <v>1.9</v>
      </c>
      <c r="F19" s="26">
        <v>4.5</v>
      </c>
      <c r="G19" s="26">
        <v>20.7</v>
      </c>
    </row>
    <row r="20" spans="2:7" ht="16.5" customHeight="1" x14ac:dyDescent="0.2">
      <c r="B20" s="44" t="s">
        <v>9</v>
      </c>
      <c r="C20" s="26">
        <v>1</v>
      </c>
      <c r="D20" s="26">
        <v>0.5</v>
      </c>
      <c r="E20" s="26">
        <v>2.1</v>
      </c>
      <c r="F20" s="26">
        <v>7</v>
      </c>
      <c r="G20" s="26">
        <v>16</v>
      </c>
    </row>
    <row r="21" spans="2:7" ht="16.5" customHeight="1" x14ac:dyDescent="0.2">
      <c r="B21" s="44" t="s">
        <v>10</v>
      </c>
      <c r="C21" s="26">
        <v>1</v>
      </c>
      <c r="D21" s="26">
        <v>0.5</v>
      </c>
      <c r="E21" s="26">
        <v>2</v>
      </c>
      <c r="F21" s="26">
        <v>6.7</v>
      </c>
      <c r="G21" s="26">
        <v>17.7</v>
      </c>
    </row>
    <row r="22" spans="2:7" ht="16.5" customHeight="1" x14ac:dyDescent="0.2">
      <c r="B22" s="44" t="s">
        <v>11</v>
      </c>
      <c r="C22" s="26">
        <v>1</v>
      </c>
      <c r="D22" s="26">
        <v>0.7</v>
      </c>
      <c r="E22" s="26">
        <v>1.5</v>
      </c>
      <c r="F22" s="26">
        <v>4.7</v>
      </c>
      <c r="G22" s="26">
        <v>15.4</v>
      </c>
    </row>
    <row r="23" spans="2:7" ht="9" customHeight="1" x14ac:dyDescent="0.2">
      <c r="C23" s="27"/>
      <c r="D23" s="28"/>
      <c r="E23" s="27"/>
      <c r="F23" s="27"/>
      <c r="G23" s="27"/>
    </row>
    <row r="24" spans="2:7" ht="3" customHeight="1" x14ac:dyDescent="0.2">
      <c r="B24" s="55"/>
      <c r="C24" s="58"/>
      <c r="D24" s="61"/>
      <c r="E24" s="58"/>
      <c r="F24" s="58"/>
      <c r="G24" s="58"/>
    </row>
    <row r="25" spans="2:7" ht="9" customHeight="1" x14ac:dyDescent="0.2">
      <c r="C25" s="27"/>
      <c r="D25" s="28"/>
      <c r="E25" s="27"/>
      <c r="F25" s="27"/>
      <c r="G25" s="27"/>
    </row>
    <row r="26" spans="2:7" ht="13.5" customHeight="1" x14ac:dyDescent="0.2">
      <c r="B26" s="130" t="s">
        <v>111</v>
      </c>
      <c r="C26" s="130"/>
      <c r="D26" s="130"/>
      <c r="E26" s="130"/>
      <c r="F26" s="130"/>
      <c r="G26" s="130"/>
    </row>
    <row r="27" spans="2:7" ht="13.5" customHeight="1" x14ac:dyDescent="0.2">
      <c r="B27" s="130" t="s">
        <v>112</v>
      </c>
      <c r="C27" s="130"/>
      <c r="D27" s="130"/>
      <c r="E27" s="130"/>
      <c r="F27" s="130"/>
      <c r="G27" s="130"/>
    </row>
  </sheetData>
  <mergeCells count="13">
    <mergeCell ref="B27:G27"/>
    <mergeCell ref="B5:G5"/>
    <mergeCell ref="C7:G7"/>
    <mergeCell ref="C8:C9"/>
    <mergeCell ref="D8:D9"/>
    <mergeCell ref="E8:E9"/>
    <mergeCell ref="F8:F9"/>
    <mergeCell ref="B7:B10"/>
    <mergeCell ref="B1:G1"/>
    <mergeCell ref="B3:G3"/>
    <mergeCell ref="G8:G9"/>
    <mergeCell ref="C10:F10"/>
    <mergeCell ref="B26:G26"/>
  </mergeCells>
  <phoneticPr fontId="0" type="noConversion"/>
  <hyperlinks>
    <hyperlink ref="I6" location="Indice!A1" display="Indice!A1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P25"/>
  <sheetViews>
    <sheetView showGridLines="0" zoomScaleNormal="100" workbookViewId="0">
      <selection activeCell="B5" sqref="B5:L5"/>
    </sheetView>
  </sheetViews>
  <sheetFormatPr defaultRowHeight="11.25" x14ac:dyDescent="0.2"/>
  <cols>
    <col min="1" max="1" width="6.7109375" style="4" customWidth="1"/>
    <col min="2" max="2" width="20.7109375" style="4" customWidth="1"/>
    <col min="3" max="12" width="10.7109375" style="4" customWidth="1"/>
    <col min="13" max="13" width="6.7109375" style="4" customWidth="1"/>
    <col min="14" max="14" width="12.85546875" style="4" bestFit="1" customWidth="1"/>
    <col min="15" max="16384" width="9.140625" style="4"/>
  </cols>
  <sheetData>
    <row r="1" spans="2:16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50"/>
      <c r="N1" s="50"/>
      <c r="O1" s="50"/>
      <c r="P1" s="50"/>
    </row>
    <row r="2" spans="2:16" s="49" customFormat="1" ht="15" customHeight="1" x14ac:dyDescent="0.2"/>
    <row r="3" spans="2:16" s="49" customFormat="1" ht="15" customHeight="1" x14ac:dyDescent="0.2">
      <c r="B3" s="140" t="s">
        <v>105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50"/>
      <c r="N3" s="50"/>
      <c r="O3" s="50"/>
      <c r="P3" s="50"/>
    </row>
    <row r="4" spans="2:16" s="49" customFormat="1" ht="15" customHeight="1" x14ac:dyDescent="0.2"/>
    <row r="5" spans="2:16" ht="15" customHeight="1" x14ac:dyDescent="0.2">
      <c r="B5" s="141" t="s">
        <v>192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</row>
    <row r="6" spans="2:16" ht="15" customHeight="1" x14ac:dyDescent="0.2">
      <c r="L6" s="15" t="s">
        <v>66</v>
      </c>
      <c r="N6" s="43" t="s">
        <v>65</v>
      </c>
    </row>
    <row r="7" spans="2:16" s="7" customFormat="1" ht="21" customHeight="1" x14ac:dyDescent="0.2">
      <c r="B7" s="147"/>
      <c r="C7" s="135" t="s">
        <v>12</v>
      </c>
      <c r="D7" s="142" t="s">
        <v>13</v>
      </c>
      <c r="E7" s="135" t="s">
        <v>41</v>
      </c>
      <c r="F7" s="135"/>
      <c r="G7" s="135" t="s">
        <v>40</v>
      </c>
      <c r="H7" s="135"/>
      <c r="I7" s="135" t="s">
        <v>33</v>
      </c>
      <c r="J7" s="135"/>
      <c r="K7" s="135" t="s">
        <v>34</v>
      </c>
      <c r="L7" s="138"/>
    </row>
    <row r="8" spans="2:16" s="7" customFormat="1" ht="31.5" customHeight="1" x14ac:dyDescent="0.2">
      <c r="B8" s="147"/>
      <c r="C8" s="135"/>
      <c r="D8" s="142"/>
      <c r="E8" s="53" t="s">
        <v>12</v>
      </c>
      <c r="F8" s="62" t="s">
        <v>13</v>
      </c>
      <c r="G8" s="53" t="s">
        <v>12</v>
      </c>
      <c r="H8" s="62" t="s">
        <v>13</v>
      </c>
      <c r="I8" s="53" t="s">
        <v>12</v>
      </c>
      <c r="J8" s="62" t="s">
        <v>13</v>
      </c>
      <c r="K8" s="53" t="s">
        <v>12</v>
      </c>
      <c r="L8" s="60" t="s">
        <v>13</v>
      </c>
    </row>
    <row r="9" spans="2:16" s="7" customFormat="1" ht="21" customHeight="1" x14ac:dyDescent="0.2">
      <c r="B9" s="33" t="s">
        <v>113</v>
      </c>
      <c r="C9" s="13">
        <f>SUM(C10:C20)</f>
        <v>472</v>
      </c>
      <c r="D9" s="13">
        <f t="shared" ref="D9" si="0">SUM(D10:D20)</f>
        <v>425</v>
      </c>
      <c r="E9" s="84">
        <v>0</v>
      </c>
      <c r="F9" s="84">
        <v>0</v>
      </c>
      <c r="G9" s="13">
        <f>SUM(G10:G20)</f>
        <v>135</v>
      </c>
      <c r="H9" s="13">
        <f t="shared" ref="H9:L9" si="1">SUM(H10:H20)</f>
        <v>115</v>
      </c>
      <c r="I9" s="13">
        <f t="shared" si="1"/>
        <v>335</v>
      </c>
      <c r="J9" s="13">
        <f t="shared" si="1"/>
        <v>310</v>
      </c>
      <c r="K9" s="84">
        <f t="shared" si="1"/>
        <v>2</v>
      </c>
      <c r="L9" s="84">
        <f t="shared" si="1"/>
        <v>0</v>
      </c>
      <c r="N9" s="110"/>
    </row>
    <row r="10" spans="2:16" ht="16.5" customHeight="1" x14ac:dyDescent="0.2">
      <c r="B10" s="44" t="s">
        <v>1</v>
      </c>
      <c r="C10" s="14">
        <f>E10+G10+I10+K10</f>
        <v>37</v>
      </c>
      <c r="D10" s="14">
        <f>F10+H10+J10+L10</f>
        <v>37</v>
      </c>
      <c r="E10" s="6">
        <v>0</v>
      </c>
      <c r="F10" s="6">
        <v>0</v>
      </c>
      <c r="G10" s="6">
        <v>0</v>
      </c>
      <c r="H10" s="6">
        <v>0</v>
      </c>
      <c r="I10" s="6">
        <v>37</v>
      </c>
      <c r="J10" s="6">
        <v>37</v>
      </c>
      <c r="K10" s="6">
        <v>0</v>
      </c>
      <c r="L10" s="6">
        <v>0</v>
      </c>
    </row>
    <row r="11" spans="2:16" ht="16.5" customHeight="1" x14ac:dyDescent="0.2">
      <c r="B11" s="44" t="s">
        <v>2</v>
      </c>
      <c r="C11" s="14">
        <f t="shared" ref="C11:D20" si="2">E11+G11+I11+K11</f>
        <v>50</v>
      </c>
      <c r="D11" s="14">
        <f t="shared" si="2"/>
        <v>49</v>
      </c>
      <c r="E11" s="6">
        <v>0</v>
      </c>
      <c r="F11" s="6">
        <v>0</v>
      </c>
      <c r="G11" s="6">
        <v>0</v>
      </c>
      <c r="H11" s="6">
        <v>0</v>
      </c>
      <c r="I11" s="6">
        <v>50</v>
      </c>
      <c r="J11" s="6">
        <v>49</v>
      </c>
      <c r="K11" s="6">
        <v>0</v>
      </c>
      <c r="L11" s="6">
        <v>0</v>
      </c>
    </row>
    <row r="12" spans="2:16" ht="16.5" customHeight="1" x14ac:dyDescent="0.2">
      <c r="B12" s="44" t="s">
        <v>3</v>
      </c>
      <c r="C12" s="14">
        <f t="shared" si="2"/>
        <v>178</v>
      </c>
      <c r="D12" s="14">
        <f t="shared" si="2"/>
        <v>167</v>
      </c>
      <c r="E12" s="6">
        <v>0</v>
      </c>
      <c r="F12" s="6">
        <v>0</v>
      </c>
      <c r="G12" s="6">
        <v>86</v>
      </c>
      <c r="H12" s="6">
        <v>77</v>
      </c>
      <c r="I12" s="6">
        <v>92</v>
      </c>
      <c r="J12" s="6">
        <v>90</v>
      </c>
      <c r="K12" s="6">
        <v>0</v>
      </c>
      <c r="L12" s="6">
        <v>0</v>
      </c>
    </row>
    <row r="13" spans="2:16" ht="16.5" customHeight="1" x14ac:dyDescent="0.2">
      <c r="B13" s="44" t="s">
        <v>4</v>
      </c>
      <c r="C13" s="14">
        <f t="shared" si="2"/>
        <v>49</v>
      </c>
      <c r="D13" s="14">
        <f t="shared" si="2"/>
        <v>40</v>
      </c>
      <c r="E13" s="6">
        <v>0</v>
      </c>
      <c r="F13" s="6">
        <v>0</v>
      </c>
      <c r="G13" s="6">
        <v>18</v>
      </c>
      <c r="H13" s="6">
        <v>15</v>
      </c>
      <c r="I13" s="6">
        <v>31</v>
      </c>
      <c r="J13" s="6">
        <v>25</v>
      </c>
      <c r="K13" s="6">
        <v>0</v>
      </c>
      <c r="L13" s="6">
        <v>0</v>
      </c>
    </row>
    <row r="14" spans="2:16" ht="16.5" customHeight="1" x14ac:dyDescent="0.2">
      <c r="B14" s="44" t="s">
        <v>5</v>
      </c>
      <c r="C14" s="14">
        <f t="shared" si="2"/>
        <v>37</v>
      </c>
      <c r="D14" s="14">
        <f t="shared" si="2"/>
        <v>31</v>
      </c>
      <c r="E14" s="6">
        <v>0</v>
      </c>
      <c r="F14" s="6">
        <v>0</v>
      </c>
      <c r="G14" s="6">
        <v>15</v>
      </c>
      <c r="H14" s="6">
        <v>11</v>
      </c>
      <c r="I14" s="6">
        <v>22</v>
      </c>
      <c r="J14" s="6">
        <v>20</v>
      </c>
      <c r="K14" s="6">
        <v>0</v>
      </c>
      <c r="L14" s="6">
        <v>0</v>
      </c>
    </row>
    <row r="15" spans="2:16" ht="16.5" customHeight="1" x14ac:dyDescent="0.2">
      <c r="B15" s="44" t="s">
        <v>6</v>
      </c>
      <c r="C15" s="14">
        <f t="shared" si="2"/>
        <v>3</v>
      </c>
      <c r="D15" s="14">
        <f t="shared" si="2"/>
        <v>1</v>
      </c>
      <c r="E15" s="6">
        <v>0</v>
      </c>
      <c r="F15" s="6">
        <v>0</v>
      </c>
      <c r="G15" s="6">
        <v>0</v>
      </c>
      <c r="H15" s="6">
        <v>0</v>
      </c>
      <c r="I15" s="6">
        <v>3</v>
      </c>
      <c r="J15" s="6">
        <v>1</v>
      </c>
      <c r="K15" s="6">
        <v>0</v>
      </c>
      <c r="L15" s="6">
        <v>0</v>
      </c>
    </row>
    <row r="16" spans="2:16" ht="16.5" customHeight="1" x14ac:dyDescent="0.2">
      <c r="B16" s="44" t="s">
        <v>7</v>
      </c>
      <c r="C16" s="14">
        <f t="shared" si="2"/>
        <v>4</v>
      </c>
      <c r="D16" s="14">
        <f t="shared" si="2"/>
        <v>4</v>
      </c>
      <c r="E16" s="6">
        <v>0</v>
      </c>
      <c r="F16" s="6">
        <v>0</v>
      </c>
      <c r="G16" s="6">
        <v>0</v>
      </c>
      <c r="H16" s="6">
        <v>0</v>
      </c>
      <c r="I16" s="6">
        <v>4</v>
      </c>
      <c r="J16" s="6">
        <v>4</v>
      </c>
      <c r="K16" s="6">
        <v>0</v>
      </c>
      <c r="L16" s="6">
        <v>0</v>
      </c>
    </row>
    <row r="17" spans="2:12" ht="16.5" customHeight="1" x14ac:dyDescent="0.2">
      <c r="B17" s="44" t="s">
        <v>8</v>
      </c>
      <c r="C17" s="14">
        <f t="shared" si="2"/>
        <v>61</v>
      </c>
      <c r="D17" s="14">
        <f t="shared" si="2"/>
        <v>55</v>
      </c>
      <c r="E17" s="6">
        <v>0</v>
      </c>
      <c r="F17" s="6">
        <v>0</v>
      </c>
      <c r="G17" s="6">
        <v>10</v>
      </c>
      <c r="H17" s="6">
        <v>7</v>
      </c>
      <c r="I17" s="6">
        <v>51</v>
      </c>
      <c r="J17" s="6">
        <v>48</v>
      </c>
      <c r="K17" s="6">
        <v>0</v>
      </c>
      <c r="L17" s="6">
        <v>0</v>
      </c>
    </row>
    <row r="18" spans="2:12" ht="16.5" customHeight="1" x14ac:dyDescent="0.2">
      <c r="B18" s="44" t="s">
        <v>9</v>
      </c>
      <c r="C18" s="14">
        <f t="shared" si="2"/>
        <v>12</v>
      </c>
      <c r="D18" s="14">
        <f t="shared" si="2"/>
        <v>10</v>
      </c>
      <c r="E18" s="6">
        <v>0</v>
      </c>
      <c r="F18" s="6">
        <v>0</v>
      </c>
      <c r="G18" s="6">
        <v>0</v>
      </c>
      <c r="H18" s="6">
        <v>0</v>
      </c>
      <c r="I18" s="6">
        <v>10</v>
      </c>
      <c r="J18" s="6">
        <v>10</v>
      </c>
      <c r="K18" s="6">
        <v>2</v>
      </c>
      <c r="L18" s="6">
        <v>0</v>
      </c>
    </row>
    <row r="19" spans="2:12" ht="16.5" customHeight="1" x14ac:dyDescent="0.2">
      <c r="B19" s="44" t="s">
        <v>10</v>
      </c>
      <c r="C19" s="14">
        <f t="shared" si="2"/>
        <v>26</v>
      </c>
      <c r="D19" s="14">
        <f t="shared" si="2"/>
        <v>18</v>
      </c>
      <c r="E19" s="6">
        <v>0</v>
      </c>
      <c r="F19" s="6">
        <v>0</v>
      </c>
      <c r="G19" s="6">
        <v>4</v>
      </c>
      <c r="H19" s="6">
        <v>3</v>
      </c>
      <c r="I19" s="6">
        <v>22</v>
      </c>
      <c r="J19" s="6">
        <v>15</v>
      </c>
      <c r="K19" s="6">
        <v>0</v>
      </c>
      <c r="L19" s="6">
        <v>0</v>
      </c>
    </row>
    <row r="20" spans="2:12" ht="16.5" customHeight="1" x14ac:dyDescent="0.2">
      <c r="B20" s="44" t="s">
        <v>11</v>
      </c>
      <c r="C20" s="14">
        <f t="shared" si="2"/>
        <v>15</v>
      </c>
      <c r="D20" s="14">
        <f t="shared" si="2"/>
        <v>13</v>
      </c>
      <c r="E20" s="6">
        <v>0</v>
      </c>
      <c r="F20" s="6">
        <v>0</v>
      </c>
      <c r="G20" s="6">
        <v>2</v>
      </c>
      <c r="H20" s="6">
        <v>2</v>
      </c>
      <c r="I20" s="6">
        <v>13</v>
      </c>
      <c r="J20" s="6">
        <v>11</v>
      </c>
      <c r="K20" s="6">
        <v>0</v>
      </c>
      <c r="L20" s="6">
        <v>0</v>
      </c>
    </row>
    <row r="21" spans="2:12" ht="9" customHeight="1" x14ac:dyDescent="0.2"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2:12" ht="3" customHeight="1" x14ac:dyDescent="0.2">
      <c r="B22" s="55"/>
      <c r="C22" s="59"/>
      <c r="D22" s="59"/>
      <c r="E22" s="59"/>
      <c r="F22" s="59"/>
      <c r="G22" s="59">
        <v>0</v>
      </c>
      <c r="H22" s="59"/>
      <c r="I22" s="59"/>
      <c r="J22" s="59"/>
      <c r="K22" s="59"/>
      <c r="L22" s="59"/>
    </row>
    <row r="23" spans="2:12" ht="9" customHeight="1" x14ac:dyDescent="0.2"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2:12" ht="13.5" customHeight="1" x14ac:dyDescent="0.2">
      <c r="B24" s="130" t="s">
        <v>111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</row>
    <row r="25" spans="2:12" ht="13.5" customHeight="1" x14ac:dyDescent="0.2">
      <c r="B25" s="130" t="s">
        <v>112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</row>
  </sheetData>
  <mergeCells count="12">
    <mergeCell ref="B1:L1"/>
    <mergeCell ref="B3:L3"/>
    <mergeCell ref="B24:L24"/>
    <mergeCell ref="B25:L25"/>
    <mergeCell ref="B5:L5"/>
    <mergeCell ref="B7:B8"/>
    <mergeCell ref="C7:C8"/>
    <mergeCell ref="D7:D8"/>
    <mergeCell ref="E7:F7"/>
    <mergeCell ref="G7:H7"/>
    <mergeCell ref="I7:J7"/>
    <mergeCell ref="K7:L7"/>
  </mergeCells>
  <phoneticPr fontId="0" type="noConversion"/>
  <hyperlinks>
    <hyperlink ref="N6" location="Indice!A1" display="Indice!A1" xr:uid="{00000000-0004-0000-09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4294967294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E32"/>
  <sheetViews>
    <sheetView showGridLines="0" zoomScaleNormal="100" workbookViewId="0">
      <pane xSplit="2" topLeftCell="C1" activePane="topRight" state="frozen"/>
      <selection activeCell="B5" sqref="B5:S5"/>
      <selection pane="topRight" activeCell="B5" sqref="B5:Q5"/>
    </sheetView>
  </sheetViews>
  <sheetFormatPr defaultRowHeight="11.25" x14ac:dyDescent="0.2"/>
  <cols>
    <col min="1" max="1" width="6.7109375" style="4" customWidth="1"/>
    <col min="2" max="2" width="16.7109375" style="4" customWidth="1"/>
    <col min="3" max="29" width="10.7109375" style="4" customWidth="1"/>
    <col min="30" max="30" width="6.7109375" style="4" customWidth="1"/>
    <col min="31" max="31" width="9" style="4" customWidth="1"/>
    <col min="32" max="16384" width="9.140625" style="4"/>
  </cols>
  <sheetData>
    <row r="1" spans="2:31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</row>
    <row r="2" spans="2:31" s="49" customFormat="1" ht="15" customHeight="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2:31" s="49" customFormat="1" ht="15" customHeight="1" x14ac:dyDescent="0.2">
      <c r="B3" s="140" t="s">
        <v>105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2:31" s="49" customFormat="1" ht="15" customHeight="1" x14ac:dyDescent="0.2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2:31" ht="15" customHeight="1" x14ac:dyDescent="0.2">
      <c r="B5" s="143" t="s">
        <v>193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2:31" ht="15" customHeight="1" x14ac:dyDescent="0.2">
      <c r="N6" s="6"/>
      <c r="AE6" s="29"/>
    </row>
    <row r="7" spans="2:31" s="7" customFormat="1" ht="22.5" customHeight="1" x14ac:dyDescent="0.2">
      <c r="B7" s="147"/>
      <c r="C7" s="135" t="s">
        <v>12</v>
      </c>
      <c r="D7" s="135"/>
      <c r="E7" s="135"/>
      <c r="F7" s="135"/>
      <c r="G7" s="135"/>
      <c r="H7" s="135"/>
      <c r="I7" s="135" t="s">
        <v>13</v>
      </c>
      <c r="J7" s="135"/>
      <c r="K7" s="135"/>
      <c r="L7" s="135"/>
      <c r="M7" s="135"/>
      <c r="N7" s="135"/>
      <c r="O7" s="135" t="s">
        <v>19</v>
      </c>
      <c r="P7" s="135"/>
      <c r="Q7" s="135"/>
      <c r="R7" s="135" t="s">
        <v>20</v>
      </c>
      <c r="S7" s="135"/>
      <c r="T7" s="135"/>
      <c r="U7" s="135" t="s">
        <v>21</v>
      </c>
      <c r="V7" s="135"/>
      <c r="W7" s="135"/>
      <c r="X7" s="135" t="s">
        <v>22</v>
      </c>
      <c r="Y7" s="135"/>
      <c r="Z7" s="135"/>
      <c r="AA7" s="135" t="s">
        <v>23</v>
      </c>
      <c r="AB7" s="135"/>
      <c r="AC7" s="138"/>
    </row>
    <row r="8" spans="2:31" s="7" customFormat="1" ht="21" customHeight="1" x14ac:dyDescent="0.2">
      <c r="B8" s="147"/>
      <c r="C8" s="142" t="s">
        <v>14</v>
      </c>
      <c r="D8" s="142" t="s">
        <v>15</v>
      </c>
      <c r="E8" s="142" t="s">
        <v>116</v>
      </c>
      <c r="F8" s="135" t="s">
        <v>16</v>
      </c>
      <c r="G8" s="135"/>
      <c r="H8" s="135"/>
      <c r="I8" s="142" t="s">
        <v>14</v>
      </c>
      <c r="J8" s="142" t="s">
        <v>15</v>
      </c>
      <c r="K8" s="142" t="s">
        <v>116</v>
      </c>
      <c r="L8" s="135" t="s">
        <v>16</v>
      </c>
      <c r="M8" s="135"/>
      <c r="N8" s="135"/>
      <c r="O8" s="142" t="s">
        <v>14</v>
      </c>
      <c r="P8" s="142" t="s">
        <v>15</v>
      </c>
      <c r="Q8" s="142" t="s">
        <v>116</v>
      </c>
      <c r="R8" s="142" t="s">
        <v>14</v>
      </c>
      <c r="S8" s="142" t="s">
        <v>15</v>
      </c>
      <c r="T8" s="142" t="s">
        <v>116</v>
      </c>
      <c r="U8" s="142" t="s">
        <v>14</v>
      </c>
      <c r="V8" s="142" t="s">
        <v>15</v>
      </c>
      <c r="W8" s="142" t="s">
        <v>116</v>
      </c>
      <c r="X8" s="142" t="s">
        <v>14</v>
      </c>
      <c r="Y8" s="142" t="s">
        <v>15</v>
      </c>
      <c r="Z8" s="142" t="s">
        <v>116</v>
      </c>
      <c r="AA8" s="142" t="s">
        <v>14</v>
      </c>
      <c r="AB8" s="142" t="s">
        <v>15</v>
      </c>
      <c r="AC8" s="136" t="s">
        <v>116</v>
      </c>
    </row>
    <row r="9" spans="2:31" s="7" customFormat="1" ht="39" customHeight="1" x14ac:dyDescent="0.2">
      <c r="B9" s="147"/>
      <c r="C9" s="142"/>
      <c r="D9" s="142"/>
      <c r="E9" s="142"/>
      <c r="F9" s="62" t="s">
        <v>17</v>
      </c>
      <c r="G9" s="62" t="s">
        <v>117</v>
      </c>
      <c r="H9" s="62" t="s">
        <v>18</v>
      </c>
      <c r="I9" s="142"/>
      <c r="J9" s="142"/>
      <c r="K9" s="142"/>
      <c r="L9" s="62" t="s">
        <v>17</v>
      </c>
      <c r="M9" s="62" t="s">
        <v>117</v>
      </c>
      <c r="N9" s="62" t="s">
        <v>18</v>
      </c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36"/>
    </row>
    <row r="10" spans="2:31" s="7" customFormat="1" ht="21" customHeight="1" x14ac:dyDescent="0.2">
      <c r="B10" s="33" t="s">
        <v>113</v>
      </c>
      <c r="C10" s="13">
        <f t="shared" ref="C10:AC10" si="0">SUM(C11:C21)</f>
        <v>335</v>
      </c>
      <c r="D10" s="13">
        <f t="shared" si="0"/>
        <v>734</v>
      </c>
      <c r="E10" s="13">
        <f t="shared" si="0"/>
        <v>157644</v>
      </c>
      <c r="F10" s="13">
        <f t="shared" si="0"/>
        <v>722</v>
      </c>
      <c r="G10" s="13">
        <f t="shared" si="0"/>
        <v>59356</v>
      </c>
      <c r="H10" s="13">
        <f t="shared" si="0"/>
        <v>3269</v>
      </c>
      <c r="I10" s="13">
        <f t="shared" si="0"/>
        <v>310</v>
      </c>
      <c r="J10" s="13">
        <f t="shared" si="0"/>
        <v>694</v>
      </c>
      <c r="K10" s="13">
        <f t="shared" si="0"/>
        <v>152956</v>
      </c>
      <c r="L10" s="13">
        <f t="shared" si="0"/>
        <v>720</v>
      </c>
      <c r="M10" s="13">
        <f t="shared" si="0"/>
        <v>59254</v>
      </c>
      <c r="N10" s="13">
        <f t="shared" si="0"/>
        <v>3263</v>
      </c>
      <c r="O10" s="13">
        <f t="shared" si="0"/>
        <v>12</v>
      </c>
      <c r="P10" s="13">
        <f t="shared" si="0"/>
        <v>20</v>
      </c>
      <c r="Q10" s="13">
        <f t="shared" si="0"/>
        <v>1191</v>
      </c>
      <c r="R10" s="13">
        <f t="shared" si="0"/>
        <v>1</v>
      </c>
      <c r="S10" s="13">
        <f t="shared" si="0"/>
        <v>1</v>
      </c>
      <c r="T10" s="13">
        <f t="shared" si="0"/>
        <v>198</v>
      </c>
      <c r="U10" s="13">
        <f t="shared" si="0"/>
        <v>1</v>
      </c>
      <c r="V10" s="13">
        <f t="shared" si="0"/>
        <v>3</v>
      </c>
      <c r="W10" s="13">
        <f t="shared" si="0"/>
        <v>857</v>
      </c>
      <c r="X10" s="13">
        <f t="shared" si="0"/>
        <v>6</v>
      </c>
      <c r="Y10" s="13">
        <f t="shared" si="0"/>
        <v>11</v>
      </c>
      <c r="Z10" s="13">
        <f t="shared" si="0"/>
        <v>1523</v>
      </c>
      <c r="AA10" s="13">
        <f t="shared" si="0"/>
        <v>5</v>
      </c>
      <c r="AB10" s="13">
        <f t="shared" si="0"/>
        <v>5</v>
      </c>
      <c r="AC10" s="13">
        <f t="shared" si="0"/>
        <v>919</v>
      </c>
    </row>
    <row r="11" spans="2:31" ht="16.5" customHeight="1" x14ac:dyDescent="0.2">
      <c r="B11" s="44" t="s">
        <v>1</v>
      </c>
      <c r="C11" s="94">
        <v>37</v>
      </c>
      <c r="D11" s="94">
        <v>73</v>
      </c>
      <c r="E11" s="94">
        <v>9201</v>
      </c>
      <c r="F11" s="94">
        <v>37</v>
      </c>
      <c r="G11" s="94">
        <v>4150</v>
      </c>
      <c r="H11" s="94">
        <v>188</v>
      </c>
      <c r="I11" s="94">
        <v>37</v>
      </c>
      <c r="J11" s="94">
        <v>73</v>
      </c>
      <c r="K11" s="94">
        <v>9201</v>
      </c>
      <c r="L11" s="94">
        <v>37</v>
      </c>
      <c r="M11" s="94">
        <v>4150</v>
      </c>
      <c r="N11" s="94">
        <v>188</v>
      </c>
      <c r="O11" s="87">
        <v>0</v>
      </c>
      <c r="P11" s="87">
        <v>0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v>0</v>
      </c>
      <c r="W11" s="87">
        <v>0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v>0</v>
      </c>
    </row>
    <row r="12" spans="2:31" ht="16.5" customHeight="1" x14ac:dyDescent="0.2">
      <c r="B12" s="44" t="s">
        <v>2</v>
      </c>
      <c r="C12" s="94">
        <v>50</v>
      </c>
      <c r="D12" s="94">
        <v>143</v>
      </c>
      <c r="E12" s="94">
        <v>45680</v>
      </c>
      <c r="F12" s="94">
        <v>275</v>
      </c>
      <c r="G12" s="94">
        <v>18682</v>
      </c>
      <c r="H12" s="94">
        <v>1212</v>
      </c>
      <c r="I12" s="94">
        <v>49</v>
      </c>
      <c r="J12" s="94">
        <v>142</v>
      </c>
      <c r="K12" s="94">
        <v>45459</v>
      </c>
      <c r="L12" s="94">
        <v>275</v>
      </c>
      <c r="M12" s="94">
        <v>18682</v>
      </c>
      <c r="N12" s="94">
        <v>1212</v>
      </c>
      <c r="O12" s="87">
        <v>0</v>
      </c>
      <c r="P12" s="87">
        <v>0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v>0</v>
      </c>
      <c r="W12" s="87">
        <v>0</v>
      </c>
      <c r="X12" s="94">
        <v>1</v>
      </c>
      <c r="Y12" s="94">
        <v>1</v>
      </c>
      <c r="Z12" s="94">
        <v>221</v>
      </c>
      <c r="AA12" s="87">
        <v>0</v>
      </c>
      <c r="AB12" s="87">
        <v>0</v>
      </c>
      <c r="AC12" s="87">
        <v>0</v>
      </c>
    </row>
    <row r="13" spans="2:31" ht="16.5" customHeight="1" x14ac:dyDescent="0.2">
      <c r="B13" s="44" t="s">
        <v>3</v>
      </c>
      <c r="C13" s="94">
        <v>92</v>
      </c>
      <c r="D13" s="94">
        <v>224</v>
      </c>
      <c r="E13" s="94">
        <v>61328</v>
      </c>
      <c r="F13" s="94">
        <v>245</v>
      </c>
      <c r="G13" s="94">
        <v>20585</v>
      </c>
      <c r="H13" s="94">
        <v>1052</v>
      </c>
      <c r="I13" s="94">
        <v>90</v>
      </c>
      <c r="J13" s="94">
        <v>221</v>
      </c>
      <c r="K13" s="94">
        <v>60828</v>
      </c>
      <c r="L13" s="94">
        <v>245</v>
      </c>
      <c r="M13" s="94">
        <v>20585</v>
      </c>
      <c r="N13" s="94">
        <v>1052</v>
      </c>
      <c r="O13" s="87">
        <v>0</v>
      </c>
      <c r="P13" s="87">
        <v>0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v>0</v>
      </c>
      <c r="W13" s="87">
        <v>0</v>
      </c>
      <c r="X13" s="87">
        <v>1</v>
      </c>
      <c r="Y13" s="87">
        <v>2</v>
      </c>
      <c r="Z13" s="87">
        <v>459</v>
      </c>
      <c r="AA13" s="94">
        <v>1</v>
      </c>
      <c r="AB13" s="94">
        <v>1</v>
      </c>
      <c r="AC13" s="94">
        <v>41</v>
      </c>
    </row>
    <row r="14" spans="2:31" ht="16.5" customHeight="1" x14ac:dyDescent="0.2">
      <c r="B14" s="44" t="s">
        <v>4</v>
      </c>
      <c r="C14" s="94">
        <v>31</v>
      </c>
      <c r="D14" s="94">
        <v>58</v>
      </c>
      <c r="E14" s="94">
        <v>7163</v>
      </c>
      <c r="F14" s="94">
        <v>29</v>
      </c>
      <c r="G14" s="94">
        <v>2800</v>
      </c>
      <c r="H14" s="94">
        <v>135</v>
      </c>
      <c r="I14" s="94">
        <v>25</v>
      </c>
      <c r="J14" s="94">
        <v>48</v>
      </c>
      <c r="K14" s="94">
        <v>5991</v>
      </c>
      <c r="L14" s="94">
        <v>27</v>
      </c>
      <c r="M14" s="94">
        <v>2698</v>
      </c>
      <c r="N14" s="94">
        <v>129</v>
      </c>
      <c r="O14" s="94">
        <v>2</v>
      </c>
      <c r="P14" s="94">
        <v>2</v>
      </c>
      <c r="Q14" s="94">
        <v>377</v>
      </c>
      <c r="R14" s="87">
        <v>0</v>
      </c>
      <c r="S14" s="87">
        <v>0</v>
      </c>
      <c r="T14" s="87">
        <v>0</v>
      </c>
      <c r="U14" s="87">
        <v>0</v>
      </c>
      <c r="V14" s="87">
        <v>0</v>
      </c>
      <c r="W14" s="87">
        <v>0</v>
      </c>
      <c r="X14" s="87">
        <v>3</v>
      </c>
      <c r="Y14" s="87">
        <v>7</v>
      </c>
      <c r="Z14" s="87">
        <v>741</v>
      </c>
      <c r="AA14" s="94">
        <v>1</v>
      </c>
      <c r="AB14" s="94">
        <v>1</v>
      </c>
      <c r="AC14" s="94">
        <v>54</v>
      </c>
    </row>
    <row r="15" spans="2:31" ht="16.5" customHeight="1" x14ac:dyDescent="0.2">
      <c r="B15" s="44" t="s">
        <v>5</v>
      </c>
      <c r="C15" s="94">
        <v>22</v>
      </c>
      <c r="D15" s="94">
        <v>42</v>
      </c>
      <c r="E15" s="94">
        <v>5358</v>
      </c>
      <c r="F15" s="94">
        <v>22</v>
      </c>
      <c r="G15" s="94">
        <v>2206</v>
      </c>
      <c r="H15" s="94">
        <v>108</v>
      </c>
      <c r="I15" s="94">
        <v>20</v>
      </c>
      <c r="J15" s="94">
        <v>40</v>
      </c>
      <c r="K15" s="94">
        <v>5034</v>
      </c>
      <c r="L15" s="94">
        <v>22</v>
      </c>
      <c r="M15" s="94">
        <v>2206</v>
      </c>
      <c r="N15" s="94">
        <v>108</v>
      </c>
      <c r="O15" s="94">
        <v>1</v>
      </c>
      <c r="P15" s="94">
        <v>1</v>
      </c>
      <c r="Q15" s="94">
        <v>74</v>
      </c>
      <c r="R15" s="87">
        <v>0</v>
      </c>
      <c r="S15" s="87">
        <v>0</v>
      </c>
      <c r="T15" s="87">
        <v>0</v>
      </c>
      <c r="U15" s="87">
        <v>0</v>
      </c>
      <c r="V15" s="87">
        <v>0</v>
      </c>
      <c r="W15" s="87">
        <v>0</v>
      </c>
      <c r="X15" s="87">
        <v>0</v>
      </c>
      <c r="Y15" s="87">
        <v>0</v>
      </c>
      <c r="Z15" s="87">
        <v>0</v>
      </c>
      <c r="AA15" s="94">
        <v>1</v>
      </c>
      <c r="AB15" s="94">
        <v>1</v>
      </c>
      <c r="AC15" s="94">
        <v>250</v>
      </c>
    </row>
    <row r="16" spans="2:31" ht="16.5" customHeight="1" x14ac:dyDescent="0.2">
      <c r="B16" s="44" t="s">
        <v>6</v>
      </c>
      <c r="C16" s="87">
        <v>3</v>
      </c>
      <c r="D16" s="87">
        <v>6</v>
      </c>
      <c r="E16" s="87">
        <v>246</v>
      </c>
      <c r="F16" s="87">
        <v>1</v>
      </c>
      <c r="G16" s="87">
        <v>75</v>
      </c>
      <c r="H16" s="87">
        <v>5</v>
      </c>
      <c r="I16" s="87">
        <v>1</v>
      </c>
      <c r="J16" s="87">
        <v>2</v>
      </c>
      <c r="K16" s="87">
        <v>128</v>
      </c>
      <c r="L16" s="87">
        <v>1</v>
      </c>
      <c r="M16" s="87">
        <v>75</v>
      </c>
      <c r="N16" s="87">
        <v>5</v>
      </c>
      <c r="O16" s="87">
        <v>2</v>
      </c>
      <c r="P16" s="87">
        <v>4</v>
      </c>
      <c r="Q16" s="87">
        <v>118</v>
      </c>
      <c r="R16" s="87">
        <v>0</v>
      </c>
      <c r="S16" s="87">
        <v>0</v>
      </c>
      <c r="T16" s="87">
        <v>0</v>
      </c>
      <c r="U16" s="87">
        <v>0</v>
      </c>
      <c r="V16" s="87">
        <v>0</v>
      </c>
      <c r="W16" s="87">
        <v>0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v>0</v>
      </c>
    </row>
    <row r="17" spans="2:29" ht="16.5" customHeight="1" x14ac:dyDescent="0.2">
      <c r="B17" s="44" t="s">
        <v>7</v>
      </c>
      <c r="C17" s="94">
        <v>4</v>
      </c>
      <c r="D17" s="94">
        <v>9</v>
      </c>
      <c r="E17" s="94">
        <v>1216</v>
      </c>
      <c r="F17" s="94">
        <v>4</v>
      </c>
      <c r="G17" s="94">
        <v>393</v>
      </c>
      <c r="H17" s="94">
        <v>19</v>
      </c>
      <c r="I17" s="87">
        <v>4</v>
      </c>
      <c r="J17" s="87">
        <v>9</v>
      </c>
      <c r="K17" s="87">
        <v>1216</v>
      </c>
      <c r="L17" s="87">
        <v>4</v>
      </c>
      <c r="M17" s="87">
        <v>393</v>
      </c>
      <c r="N17" s="87">
        <v>19</v>
      </c>
      <c r="O17" s="87">
        <v>0</v>
      </c>
      <c r="P17" s="87">
        <v>0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</row>
    <row r="18" spans="2:29" ht="16.5" customHeight="1" x14ac:dyDescent="0.2">
      <c r="B18" s="44" t="s">
        <v>8</v>
      </c>
      <c r="C18" s="94">
        <v>51</v>
      </c>
      <c r="D18" s="94">
        <v>97</v>
      </c>
      <c r="E18" s="94">
        <v>17486</v>
      </c>
      <c r="F18" s="94">
        <v>73</v>
      </c>
      <c r="G18" s="94">
        <v>6757</v>
      </c>
      <c r="H18" s="94">
        <v>327</v>
      </c>
      <c r="I18" s="94">
        <v>48</v>
      </c>
      <c r="J18" s="94">
        <v>92</v>
      </c>
      <c r="K18" s="94">
        <v>16468</v>
      </c>
      <c r="L18" s="94">
        <v>73</v>
      </c>
      <c r="M18" s="94">
        <v>6757</v>
      </c>
      <c r="N18" s="94">
        <v>327</v>
      </c>
      <c r="O18" s="87">
        <v>0</v>
      </c>
      <c r="P18" s="87">
        <v>0</v>
      </c>
      <c r="Q18" s="87">
        <v>0</v>
      </c>
      <c r="R18" s="87">
        <v>0</v>
      </c>
      <c r="S18" s="87">
        <v>0</v>
      </c>
      <c r="T18" s="87">
        <v>0</v>
      </c>
      <c r="U18" s="87">
        <v>1</v>
      </c>
      <c r="V18" s="87">
        <v>3</v>
      </c>
      <c r="W18" s="87">
        <v>857</v>
      </c>
      <c r="X18" s="94">
        <v>1</v>
      </c>
      <c r="Y18" s="94">
        <v>1</v>
      </c>
      <c r="Z18" s="94">
        <v>102</v>
      </c>
      <c r="AA18" s="94">
        <v>1</v>
      </c>
      <c r="AB18" s="94">
        <v>1</v>
      </c>
      <c r="AC18" s="94">
        <v>59</v>
      </c>
    </row>
    <row r="19" spans="2:29" ht="16.5" customHeight="1" x14ac:dyDescent="0.2">
      <c r="B19" s="44" t="s">
        <v>9</v>
      </c>
      <c r="C19" s="94">
        <v>10</v>
      </c>
      <c r="D19" s="94">
        <v>21</v>
      </c>
      <c r="E19" s="94">
        <v>2536</v>
      </c>
      <c r="F19" s="94">
        <v>10</v>
      </c>
      <c r="G19" s="94">
        <v>1120</v>
      </c>
      <c r="H19" s="94">
        <v>70</v>
      </c>
      <c r="I19" s="94">
        <v>10</v>
      </c>
      <c r="J19" s="94">
        <v>21</v>
      </c>
      <c r="K19" s="94">
        <v>2536</v>
      </c>
      <c r="L19" s="94">
        <v>10</v>
      </c>
      <c r="M19" s="94">
        <v>1120</v>
      </c>
      <c r="N19" s="94">
        <v>70</v>
      </c>
      <c r="O19" s="87">
        <v>0</v>
      </c>
      <c r="P19" s="87">
        <v>0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v>0</v>
      </c>
    </row>
    <row r="20" spans="2:29" ht="16.5" customHeight="1" x14ac:dyDescent="0.2">
      <c r="B20" s="44" t="s">
        <v>10</v>
      </c>
      <c r="C20" s="94">
        <v>22</v>
      </c>
      <c r="D20" s="94">
        <v>43</v>
      </c>
      <c r="E20" s="94">
        <v>5352</v>
      </c>
      <c r="F20" s="94">
        <v>15</v>
      </c>
      <c r="G20" s="94">
        <v>1785</v>
      </c>
      <c r="H20" s="94">
        <v>101</v>
      </c>
      <c r="I20" s="94">
        <v>15</v>
      </c>
      <c r="J20" s="94">
        <v>30</v>
      </c>
      <c r="K20" s="94">
        <v>4592</v>
      </c>
      <c r="L20" s="94">
        <v>15</v>
      </c>
      <c r="M20" s="94">
        <v>1785</v>
      </c>
      <c r="N20" s="94">
        <v>101</v>
      </c>
      <c r="O20" s="94">
        <v>6</v>
      </c>
      <c r="P20" s="94">
        <v>12</v>
      </c>
      <c r="Q20" s="94">
        <v>562</v>
      </c>
      <c r="R20" s="87">
        <v>1</v>
      </c>
      <c r="S20" s="87">
        <v>1</v>
      </c>
      <c r="T20" s="87">
        <v>198</v>
      </c>
      <c r="U20" s="87">
        <v>0</v>
      </c>
      <c r="V20" s="87">
        <v>0</v>
      </c>
      <c r="W20" s="87">
        <v>0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v>0</v>
      </c>
    </row>
    <row r="21" spans="2:29" ht="16.5" customHeight="1" x14ac:dyDescent="0.2">
      <c r="B21" s="44" t="s">
        <v>11</v>
      </c>
      <c r="C21" s="94">
        <v>13</v>
      </c>
      <c r="D21" s="94">
        <v>18</v>
      </c>
      <c r="E21" s="94">
        <v>2078</v>
      </c>
      <c r="F21" s="94">
        <v>11</v>
      </c>
      <c r="G21" s="94">
        <v>803</v>
      </c>
      <c r="H21" s="94">
        <v>52</v>
      </c>
      <c r="I21" s="94">
        <v>11</v>
      </c>
      <c r="J21" s="94">
        <v>16</v>
      </c>
      <c r="K21" s="94">
        <v>1503</v>
      </c>
      <c r="L21" s="94">
        <v>11</v>
      </c>
      <c r="M21" s="94">
        <v>803</v>
      </c>
      <c r="N21" s="94">
        <v>52</v>
      </c>
      <c r="O21" s="87">
        <v>1</v>
      </c>
      <c r="P21" s="87">
        <v>1</v>
      </c>
      <c r="Q21" s="87">
        <v>60</v>
      </c>
      <c r="R21" s="87">
        <v>0</v>
      </c>
      <c r="S21" s="87">
        <v>0</v>
      </c>
      <c r="T21" s="87">
        <v>0</v>
      </c>
      <c r="U21" s="87">
        <v>0</v>
      </c>
      <c r="V21" s="87">
        <v>0</v>
      </c>
      <c r="W21" s="87">
        <v>0</v>
      </c>
      <c r="X21" s="87">
        <v>0</v>
      </c>
      <c r="Y21" s="87">
        <v>0</v>
      </c>
      <c r="Z21" s="87">
        <v>0</v>
      </c>
      <c r="AA21" s="87">
        <v>1</v>
      </c>
      <c r="AB21" s="87">
        <v>1</v>
      </c>
      <c r="AC21" s="87">
        <v>515</v>
      </c>
    </row>
    <row r="22" spans="2:29" ht="9" customHeight="1" x14ac:dyDescent="0.2"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8"/>
      <c r="O22" s="89"/>
      <c r="P22" s="89"/>
      <c r="Q22" s="89"/>
      <c r="R22" s="87"/>
      <c r="S22" s="87"/>
      <c r="T22" s="87"/>
      <c r="U22" s="86"/>
      <c r="V22" s="86"/>
      <c r="W22" s="86"/>
      <c r="X22" s="86"/>
      <c r="Y22" s="86"/>
      <c r="Z22" s="86"/>
      <c r="AA22" s="86"/>
      <c r="AB22" s="86"/>
      <c r="AC22" s="88"/>
    </row>
    <row r="23" spans="2:29" ht="3" customHeight="1" x14ac:dyDescent="0.2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63"/>
      <c r="O23" s="64"/>
      <c r="P23" s="64"/>
      <c r="Q23" s="64"/>
      <c r="R23" s="55"/>
      <c r="S23" s="55"/>
      <c r="T23" s="55"/>
      <c r="U23" s="55"/>
      <c r="V23" s="55"/>
      <c r="W23" s="55"/>
      <c r="X23" s="55"/>
      <c r="Y23" s="55"/>
      <c r="Z23" s="63"/>
      <c r="AA23" s="59"/>
      <c r="AB23" s="59"/>
      <c r="AC23" s="59"/>
    </row>
    <row r="24" spans="2:29" ht="9" customHeight="1" x14ac:dyDescent="0.2">
      <c r="C24" s="14"/>
      <c r="D24" s="14"/>
      <c r="E24" s="14"/>
      <c r="F24" s="14"/>
      <c r="G24" s="14"/>
      <c r="H24" s="14"/>
      <c r="I24" s="14"/>
      <c r="J24" s="14"/>
      <c r="K24" s="14"/>
      <c r="L24" s="8"/>
      <c r="M24" s="8"/>
      <c r="N24" s="8"/>
    </row>
    <row r="25" spans="2:29" ht="13.5" customHeight="1" x14ac:dyDescent="0.2">
      <c r="B25" s="36" t="s">
        <v>111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2:29" ht="13.5" customHeight="1" x14ac:dyDescent="0.2">
      <c r="B26" s="45" t="s">
        <v>124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2:29" ht="13.5" customHeight="1" x14ac:dyDescent="0.2">
      <c r="B27" s="36" t="s">
        <v>125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2:29" ht="13.5" customHeight="1" x14ac:dyDescent="0.2">
      <c r="B28" s="42" t="s">
        <v>118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2:29" ht="13.5" customHeight="1" x14ac:dyDescent="0.2">
      <c r="B29" s="42" t="s">
        <v>110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</row>
    <row r="30" spans="2:29" ht="13.5" customHeight="1" x14ac:dyDescent="0.2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</row>
    <row r="31" spans="2:29" ht="13.5" customHeight="1" x14ac:dyDescent="0.2">
      <c r="C31" s="9"/>
      <c r="D31" s="9"/>
      <c r="E31" s="9"/>
    </row>
    <row r="32" spans="2:29" ht="13.5" customHeight="1" x14ac:dyDescent="0.2">
      <c r="B32" s="43" t="s">
        <v>65</v>
      </c>
      <c r="C32" s="10"/>
      <c r="D32" s="10"/>
      <c r="E32" s="10"/>
    </row>
  </sheetData>
  <mergeCells count="34">
    <mergeCell ref="B3:Q3"/>
    <mergeCell ref="C7:H7"/>
    <mergeCell ref="B1:P1"/>
    <mergeCell ref="B5:Q5"/>
    <mergeCell ref="B7:B9"/>
    <mergeCell ref="F8:H8"/>
    <mergeCell ref="E8:E9"/>
    <mergeCell ref="I8:I9"/>
    <mergeCell ref="C8:C9"/>
    <mergeCell ref="D8:D9"/>
    <mergeCell ref="I7:N7"/>
    <mergeCell ref="Q8:Q9"/>
    <mergeCell ref="J8:J9"/>
    <mergeCell ref="K8:K9"/>
    <mergeCell ref="L8:N8"/>
    <mergeCell ref="O8:O9"/>
    <mergeCell ref="O7:Q7"/>
    <mergeCell ref="R7:T7"/>
    <mergeCell ref="S8:S9"/>
    <mergeCell ref="T8:T9"/>
    <mergeCell ref="P8:P9"/>
    <mergeCell ref="AA8:AA9"/>
    <mergeCell ref="AA7:AC7"/>
    <mergeCell ref="R8:R9"/>
    <mergeCell ref="V8:V9"/>
    <mergeCell ref="U8:U9"/>
    <mergeCell ref="Y8:Y9"/>
    <mergeCell ref="Z8:Z9"/>
    <mergeCell ref="AB8:AB9"/>
    <mergeCell ref="U7:W7"/>
    <mergeCell ref="AC8:AC9"/>
    <mergeCell ref="W8:W9"/>
    <mergeCell ref="X8:X9"/>
    <mergeCell ref="X7:Z7"/>
  </mergeCells>
  <phoneticPr fontId="0" type="noConversion"/>
  <hyperlinks>
    <hyperlink ref="B32" location="Indice!A1" display="Indice!A1" xr:uid="{00000000-0004-0000-0A00-000000000000}"/>
  </hyperlinks>
  <printOptions horizontalCentered="1"/>
  <pageMargins left="0.47244094488188981" right="0.47244094488188981" top="0.6692913385826772" bottom="0.6692913385826772" header="0" footer="0"/>
  <pageSetup paperSize="9" scale="75" fitToWidth="0" fitToHeight="0" pageOrder="overThenDown" orientation="landscape" horizontalDpi="4294967294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P26"/>
  <sheetViews>
    <sheetView showGridLines="0" zoomScaleNormal="100" workbookViewId="0">
      <selection activeCell="B5" sqref="B5:F5"/>
    </sheetView>
  </sheetViews>
  <sheetFormatPr defaultRowHeight="11.25" x14ac:dyDescent="0.2"/>
  <cols>
    <col min="1" max="1" width="6.7109375" style="4" customWidth="1"/>
    <col min="2" max="2" width="20.7109375" style="4" customWidth="1"/>
    <col min="3" max="6" width="25.85546875" style="4" customWidth="1"/>
    <col min="7" max="7" width="6.7109375" style="4" customWidth="1"/>
    <col min="8" max="8" width="12.85546875" style="4" bestFit="1" customWidth="1"/>
    <col min="9" max="16384" width="9.140625" style="4"/>
  </cols>
  <sheetData>
    <row r="1" spans="2:16" s="49" customFormat="1" ht="15" customHeight="1" x14ac:dyDescent="0.2">
      <c r="B1" s="140" t="s">
        <v>104</v>
      </c>
      <c r="C1" s="140"/>
      <c r="D1" s="140"/>
      <c r="E1" s="140"/>
      <c r="F1" s="14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2:16" s="49" customFormat="1" ht="15" customHeight="1" x14ac:dyDescent="0.2"/>
    <row r="3" spans="2:16" s="49" customFormat="1" ht="15" customHeight="1" x14ac:dyDescent="0.2">
      <c r="B3" s="140" t="s">
        <v>105</v>
      </c>
      <c r="C3" s="140"/>
      <c r="D3" s="140"/>
      <c r="E3" s="140"/>
      <c r="F3" s="14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2:16" s="49" customFormat="1" ht="15" customHeight="1" x14ac:dyDescent="0.2"/>
    <row r="5" spans="2:16" ht="15" customHeight="1" x14ac:dyDescent="0.2">
      <c r="B5" s="143" t="s">
        <v>194</v>
      </c>
      <c r="C5" s="143"/>
      <c r="D5" s="143"/>
      <c r="E5" s="143"/>
      <c r="F5" s="143"/>
    </row>
    <row r="6" spans="2:16" ht="15" customHeight="1" x14ac:dyDescent="0.2">
      <c r="F6" s="15" t="s">
        <v>66</v>
      </c>
      <c r="H6" s="43" t="s">
        <v>65</v>
      </c>
    </row>
    <row r="7" spans="2:16" s="7" customFormat="1" ht="39" customHeight="1" x14ac:dyDescent="0.2">
      <c r="B7" s="52"/>
      <c r="C7" s="53" t="s">
        <v>12</v>
      </c>
      <c r="D7" s="62" t="s">
        <v>69</v>
      </c>
      <c r="E7" s="62" t="s">
        <v>68</v>
      </c>
      <c r="F7" s="60" t="s">
        <v>70</v>
      </c>
    </row>
    <row r="8" spans="2:16" s="7" customFormat="1" ht="21" customHeight="1" x14ac:dyDescent="0.2">
      <c r="B8" s="33" t="s">
        <v>113</v>
      </c>
      <c r="C8" s="13">
        <f>D8+E8+F8</f>
        <v>310</v>
      </c>
      <c r="D8" s="13">
        <f>SUM(D9:D19)</f>
        <v>263</v>
      </c>
      <c r="E8" s="13">
        <f>SUM(E9:E19)</f>
        <v>23</v>
      </c>
      <c r="F8" s="13">
        <f>SUM(F9:F19)</f>
        <v>24</v>
      </c>
    </row>
    <row r="9" spans="2:16" ht="16.5" customHeight="1" x14ac:dyDescent="0.2">
      <c r="B9" s="44" t="s">
        <v>1</v>
      </c>
      <c r="C9" s="14">
        <f t="shared" ref="C9:C19" si="0">D9+E9+F9</f>
        <v>37</v>
      </c>
      <c r="D9" s="109">
        <v>37</v>
      </c>
      <c r="E9" s="109">
        <v>0</v>
      </c>
      <c r="F9" s="109">
        <v>0</v>
      </c>
      <c r="H9" s="7"/>
    </row>
    <row r="10" spans="2:16" ht="16.5" customHeight="1" x14ac:dyDescent="0.2">
      <c r="B10" s="44" t="s">
        <v>2</v>
      </c>
      <c r="C10" s="14">
        <f t="shared" si="0"/>
        <v>49</v>
      </c>
      <c r="D10" s="109">
        <v>38</v>
      </c>
      <c r="E10" s="109">
        <v>1</v>
      </c>
      <c r="F10" s="109">
        <v>10</v>
      </c>
      <c r="H10" s="8"/>
    </row>
    <row r="11" spans="2:16" ht="16.5" customHeight="1" x14ac:dyDescent="0.2">
      <c r="B11" s="44" t="s">
        <v>3</v>
      </c>
      <c r="C11" s="14">
        <f t="shared" si="0"/>
        <v>90</v>
      </c>
      <c r="D11" s="109">
        <v>65</v>
      </c>
      <c r="E11" s="109">
        <v>16</v>
      </c>
      <c r="F11" s="109">
        <v>9</v>
      </c>
      <c r="H11" s="8"/>
    </row>
    <row r="12" spans="2:16" ht="16.5" customHeight="1" x14ac:dyDescent="0.2">
      <c r="B12" s="44" t="s">
        <v>4</v>
      </c>
      <c r="C12" s="14">
        <f t="shared" si="0"/>
        <v>25</v>
      </c>
      <c r="D12" s="109">
        <v>23</v>
      </c>
      <c r="E12" s="109">
        <v>2</v>
      </c>
      <c r="F12" s="109">
        <v>0</v>
      </c>
      <c r="H12" s="8"/>
    </row>
    <row r="13" spans="2:16" ht="16.5" customHeight="1" x14ac:dyDescent="0.2">
      <c r="B13" s="44" t="s">
        <v>5</v>
      </c>
      <c r="C13" s="14">
        <f t="shared" si="0"/>
        <v>20</v>
      </c>
      <c r="D13" s="109">
        <v>18</v>
      </c>
      <c r="E13" s="109">
        <v>2</v>
      </c>
      <c r="F13" s="109">
        <v>0</v>
      </c>
      <c r="H13" s="8"/>
    </row>
    <row r="14" spans="2:16" ht="16.5" customHeight="1" x14ac:dyDescent="0.2">
      <c r="B14" s="44" t="s">
        <v>6</v>
      </c>
      <c r="C14" s="90">
        <f t="shared" si="0"/>
        <v>1</v>
      </c>
      <c r="D14" s="109">
        <v>1</v>
      </c>
      <c r="E14" s="109">
        <v>0</v>
      </c>
      <c r="F14" s="109">
        <v>0</v>
      </c>
      <c r="H14" s="8"/>
    </row>
    <row r="15" spans="2:16" ht="16.5" customHeight="1" x14ac:dyDescent="0.2">
      <c r="B15" s="44" t="s">
        <v>7</v>
      </c>
      <c r="C15" s="90">
        <v>0</v>
      </c>
      <c r="D15" s="109">
        <v>4</v>
      </c>
      <c r="E15" s="109">
        <v>0</v>
      </c>
      <c r="F15" s="109">
        <v>0</v>
      </c>
      <c r="H15" s="8"/>
    </row>
    <row r="16" spans="2:16" ht="16.5" customHeight="1" x14ac:dyDescent="0.2">
      <c r="B16" s="44" t="s">
        <v>8</v>
      </c>
      <c r="C16" s="14">
        <f t="shared" si="0"/>
        <v>48</v>
      </c>
      <c r="D16" s="109">
        <v>41</v>
      </c>
      <c r="E16" s="109">
        <v>2</v>
      </c>
      <c r="F16" s="109">
        <v>5</v>
      </c>
      <c r="H16" s="8"/>
    </row>
    <row r="17" spans="2:8" ht="16.5" customHeight="1" x14ac:dyDescent="0.2">
      <c r="B17" s="44" t="s">
        <v>9</v>
      </c>
      <c r="C17" s="14">
        <f t="shared" si="0"/>
        <v>10</v>
      </c>
      <c r="D17" s="109">
        <v>10</v>
      </c>
      <c r="E17" s="109">
        <v>0</v>
      </c>
      <c r="F17" s="109">
        <v>0</v>
      </c>
      <c r="H17" s="8"/>
    </row>
    <row r="18" spans="2:8" ht="16.5" customHeight="1" x14ac:dyDescent="0.2">
      <c r="B18" s="44" t="s">
        <v>10</v>
      </c>
      <c r="C18" s="14">
        <f t="shared" si="0"/>
        <v>15</v>
      </c>
      <c r="D18" s="109">
        <v>15</v>
      </c>
      <c r="E18" s="109">
        <v>0</v>
      </c>
      <c r="F18" s="109">
        <v>0</v>
      </c>
      <c r="H18" s="8"/>
    </row>
    <row r="19" spans="2:8" ht="16.5" customHeight="1" x14ac:dyDescent="0.2">
      <c r="B19" s="44" t="s">
        <v>11</v>
      </c>
      <c r="C19" s="14">
        <f t="shared" si="0"/>
        <v>11</v>
      </c>
      <c r="D19" s="109">
        <v>11</v>
      </c>
      <c r="E19" s="109">
        <v>0</v>
      </c>
      <c r="F19" s="109">
        <v>0</v>
      </c>
      <c r="H19" s="8"/>
    </row>
    <row r="20" spans="2:8" ht="9" customHeight="1" x14ac:dyDescent="0.2">
      <c r="C20" s="8"/>
      <c r="D20" s="8"/>
      <c r="E20" s="8"/>
      <c r="F20" s="8"/>
      <c r="H20" s="8"/>
    </row>
    <row r="21" spans="2:8" ht="3" customHeight="1" x14ac:dyDescent="0.2">
      <c r="B21" s="55"/>
      <c r="C21" s="65"/>
      <c r="D21" s="65"/>
      <c r="E21" s="65"/>
      <c r="F21" s="65"/>
      <c r="H21" s="8"/>
    </row>
    <row r="22" spans="2:8" ht="9" customHeight="1" x14ac:dyDescent="0.2">
      <c r="C22" s="8"/>
      <c r="D22" s="8"/>
      <c r="E22" s="8"/>
      <c r="F22" s="8"/>
    </row>
    <row r="23" spans="2:8" ht="13.5" customHeight="1" x14ac:dyDescent="0.2">
      <c r="B23" s="130" t="s">
        <v>119</v>
      </c>
      <c r="C23" s="130"/>
      <c r="D23" s="130"/>
      <c r="E23" s="130"/>
      <c r="F23" s="130"/>
    </row>
    <row r="24" spans="2:8" ht="13.5" customHeight="1" x14ac:dyDescent="0.2">
      <c r="B24" s="130" t="s">
        <v>122</v>
      </c>
      <c r="C24" s="130"/>
      <c r="D24" s="130"/>
      <c r="E24" s="130"/>
      <c r="F24" s="130"/>
    </row>
    <row r="25" spans="2:8" ht="13.5" customHeight="1" x14ac:dyDescent="0.2">
      <c r="B25" s="130" t="s">
        <v>123</v>
      </c>
      <c r="C25" s="130"/>
      <c r="D25" s="130"/>
      <c r="E25" s="130"/>
      <c r="F25" s="130"/>
    </row>
    <row r="26" spans="2:8" ht="13.5" customHeight="1" x14ac:dyDescent="0.2">
      <c r="B26" s="42" t="s">
        <v>120</v>
      </c>
      <c r="C26" s="36"/>
      <c r="D26" s="36"/>
      <c r="E26" s="36"/>
      <c r="F26" s="36"/>
    </row>
  </sheetData>
  <mergeCells count="6">
    <mergeCell ref="B5:F5"/>
    <mergeCell ref="B23:F23"/>
    <mergeCell ref="B25:F25"/>
    <mergeCell ref="B1:F1"/>
    <mergeCell ref="B3:F3"/>
    <mergeCell ref="B24:F24"/>
  </mergeCells>
  <phoneticPr fontId="0" type="noConversion"/>
  <hyperlinks>
    <hyperlink ref="H6" location="Indice!A1" display="Indice!A1" xr:uid="{00000000-0004-0000-0B00-000000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C29"/>
  <sheetViews>
    <sheetView showGridLines="0" zoomScaleNormal="100" workbookViewId="0">
      <pane xSplit="2" topLeftCell="C1" activePane="topRight" state="frozen"/>
      <selection activeCell="B5" sqref="B5:S5"/>
      <selection pane="topRight" activeCell="B5" sqref="B5:P5"/>
    </sheetView>
  </sheetViews>
  <sheetFormatPr defaultRowHeight="11.25" x14ac:dyDescent="0.2"/>
  <cols>
    <col min="1" max="1" width="6.7109375" style="4" customWidth="1"/>
    <col min="2" max="2" width="20.7109375" style="4" customWidth="1"/>
    <col min="3" max="27" width="10.7109375" style="4" customWidth="1"/>
    <col min="28" max="28" width="6.7109375" style="4" customWidth="1"/>
    <col min="29" max="29" width="9.28515625" style="4" customWidth="1"/>
    <col min="30" max="16384" width="9.140625" style="4"/>
  </cols>
  <sheetData>
    <row r="1" spans="2:29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2:29" s="49" customFormat="1" ht="15" customHeight="1" x14ac:dyDescent="0.2"/>
    <row r="3" spans="2:29" s="49" customFormat="1" ht="15" customHeight="1" x14ac:dyDescent="0.2">
      <c r="B3" s="140" t="s">
        <v>105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2:29" s="49" customFormat="1" ht="15" customHeight="1" x14ac:dyDescent="0.2"/>
    <row r="5" spans="2:29" ht="15" customHeight="1" x14ac:dyDescent="0.2">
      <c r="B5" s="143" t="s">
        <v>195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2:29" ht="15" customHeight="1" x14ac:dyDescent="0.2">
      <c r="L6" s="15" t="s">
        <v>57</v>
      </c>
      <c r="AA6" s="15"/>
      <c r="AC6" s="29"/>
    </row>
    <row r="7" spans="2:29" s="7" customFormat="1" ht="21" customHeight="1" x14ac:dyDescent="0.2">
      <c r="B7" s="147"/>
      <c r="C7" s="135" t="s">
        <v>12</v>
      </c>
      <c r="D7" s="135"/>
      <c r="E7" s="135"/>
      <c r="F7" s="135"/>
      <c r="G7" s="135"/>
      <c r="H7" s="135" t="s">
        <v>24</v>
      </c>
      <c r="I7" s="135"/>
      <c r="J7" s="135"/>
      <c r="K7" s="135"/>
      <c r="L7" s="135"/>
      <c r="M7" s="135" t="s">
        <v>25</v>
      </c>
      <c r="N7" s="135"/>
      <c r="O7" s="135"/>
      <c r="P7" s="135"/>
      <c r="Q7" s="135"/>
      <c r="R7" s="148" t="s">
        <v>26</v>
      </c>
      <c r="S7" s="135"/>
      <c r="T7" s="135"/>
      <c r="U7" s="135"/>
      <c r="V7" s="135"/>
      <c r="W7" s="135" t="s">
        <v>27</v>
      </c>
      <c r="X7" s="135"/>
      <c r="Y7" s="135"/>
      <c r="Z7" s="135"/>
      <c r="AA7" s="138"/>
    </row>
    <row r="8" spans="2:29" s="7" customFormat="1" ht="21" customHeight="1" x14ac:dyDescent="0.2">
      <c r="B8" s="147"/>
      <c r="C8" s="142" t="s">
        <v>14</v>
      </c>
      <c r="D8" s="142" t="s">
        <v>116</v>
      </c>
      <c r="E8" s="135" t="s">
        <v>16</v>
      </c>
      <c r="F8" s="135"/>
      <c r="G8" s="135"/>
      <c r="H8" s="142" t="s">
        <v>14</v>
      </c>
      <c r="I8" s="142" t="s">
        <v>116</v>
      </c>
      <c r="J8" s="135" t="s">
        <v>16</v>
      </c>
      <c r="K8" s="135"/>
      <c r="L8" s="135"/>
      <c r="M8" s="142" t="s">
        <v>14</v>
      </c>
      <c r="N8" s="142" t="s">
        <v>116</v>
      </c>
      <c r="O8" s="135" t="s">
        <v>16</v>
      </c>
      <c r="P8" s="135"/>
      <c r="Q8" s="135"/>
      <c r="R8" s="142" t="s">
        <v>14</v>
      </c>
      <c r="S8" s="142" t="s">
        <v>116</v>
      </c>
      <c r="T8" s="135" t="s">
        <v>16</v>
      </c>
      <c r="U8" s="135"/>
      <c r="V8" s="135"/>
      <c r="W8" s="142" t="s">
        <v>14</v>
      </c>
      <c r="X8" s="142" t="s">
        <v>116</v>
      </c>
      <c r="Y8" s="135" t="s">
        <v>16</v>
      </c>
      <c r="Z8" s="135"/>
      <c r="AA8" s="138"/>
    </row>
    <row r="9" spans="2:29" s="7" customFormat="1" ht="39" customHeight="1" x14ac:dyDescent="0.2">
      <c r="B9" s="147"/>
      <c r="C9" s="142"/>
      <c r="D9" s="142"/>
      <c r="E9" s="62" t="s">
        <v>17</v>
      </c>
      <c r="F9" s="62" t="s">
        <v>117</v>
      </c>
      <c r="G9" s="62" t="s">
        <v>18</v>
      </c>
      <c r="H9" s="142"/>
      <c r="I9" s="142"/>
      <c r="J9" s="62" t="s">
        <v>17</v>
      </c>
      <c r="K9" s="62" t="s">
        <v>117</v>
      </c>
      <c r="L9" s="62" t="s">
        <v>18</v>
      </c>
      <c r="M9" s="142"/>
      <c r="N9" s="142"/>
      <c r="O9" s="62" t="s">
        <v>17</v>
      </c>
      <c r="P9" s="62" t="s">
        <v>117</v>
      </c>
      <c r="Q9" s="62" t="s">
        <v>18</v>
      </c>
      <c r="R9" s="142"/>
      <c r="S9" s="142"/>
      <c r="T9" s="62" t="s">
        <v>17</v>
      </c>
      <c r="U9" s="62" t="s">
        <v>117</v>
      </c>
      <c r="V9" s="62" t="s">
        <v>18</v>
      </c>
      <c r="W9" s="142"/>
      <c r="X9" s="142"/>
      <c r="Y9" s="62" t="s">
        <v>17</v>
      </c>
      <c r="Z9" s="62" t="s">
        <v>117</v>
      </c>
      <c r="AA9" s="60" t="s">
        <v>18</v>
      </c>
    </row>
    <row r="10" spans="2:29" s="7" customFormat="1" ht="21" customHeight="1" x14ac:dyDescent="0.2">
      <c r="B10" s="33" t="s">
        <v>113</v>
      </c>
      <c r="C10" s="13">
        <f>SUM(C11:C21)</f>
        <v>310</v>
      </c>
      <c r="D10" s="13">
        <f>SUM(D11:D21)</f>
        <v>152956</v>
      </c>
      <c r="E10" s="13">
        <f t="shared" ref="E10:Q10" si="0">SUM(E11:E21)</f>
        <v>720</v>
      </c>
      <c r="F10" s="13">
        <f t="shared" si="0"/>
        <v>59254</v>
      </c>
      <c r="G10" s="13">
        <f t="shared" si="0"/>
        <v>3263</v>
      </c>
      <c r="H10" s="13">
        <f t="shared" si="0"/>
        <v>307</v>
      </c>
      <c r="I10" s="13">
        <f t="shared" si="0"/>
        <v>134290</v>
      </c>
      <c r="J10" s="13">
        <f t="shared" si="0"/>
        <v>588</v>
      </c>
      <c r="K10" s="13">
        <f t="shared" si="0"/>
        <v>50502</v>
      </c>
      <c r="L10" s="13">
        <f t="shared" si="0"/>
        <v>2749</v>
      </c>
      <c r="M10" s="13">
        <f t="shared" si="0"/>
        <v>3</v>
      </c>
      <c r="N10" s="13">
        <f t="shared" si="0"/>
        <v>18666</v>
      </c>
      <c r="O10" s="13">
        <f t="shared" si="0"/>
        <v>132</v>
      </c>
      <c r="P10" s="13">
        <f t="shared" si="0"/>
        <v>8752</v>
      </c>
      <c r="Q10" s="13">
        <f t="shared" si="0"/>
        <v>514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0</v>
      </c>
    </row>
    <row r="11" spans="2:29" ht="16.5" customHeight="1" x14ac:dyDescent="0.2">
      <c r="B11" s="44" t="s">
        <v>1</v>
      </c>
      <c r="C11" s="8">
        <f>H11+M11+R11+W11</f>
        <v>37</v>
      </c>
      <c r="D11" s="8">
        <f t="shared" ref="D11:G21" si="1">I11+N11+S11+X11</f>
        <v>9201</v>
      </c>
      <c r="E11" s="8">
        <f t="shared" si="1"/>
        <v>37</v>
      </c>
      <c r="F11" s="8">
        <f t="shared" si="1"/>
        <v>4150</v>
      </c>
      <c r="G11" s="8">
        <f t="shared" si="1"/>
        <v>188</v>
      </c>
      <c r="H11" s="95">
        <v>37</v>
      </c>
      <c r="I11" s="95">
        <v>9201</v>
      </c>
      <c r="J11" s="95">
        <v>37</v>
      </c>
      <c r="K11" s="95">
        <v>4150</v>
      </c>
      <c r="L11" s="90">
        <v>188</v>
      </c>
      <c r="M11" s="90">
        <v>0</v>
      </c>
      <c r="N11" s="90">
        <v>0</v>
      </c>
      <c r="O11" s="90">
        <v>0</v>
      </c>
      <c r="P11" s="90">
        <v>0</v>
      </c>
      <c r="Q11" s="90">
        <v>0</v>
      </c>
      <c r="R11" s="4">
        <v>0</v>
      </c>
      <c r="S11" s="90">
        <v>0</v>
      </c>
      <c r="T11" s="90">
        <v>0</v>
      </c>
      <c r="U11" s="90">
        <v>0</v>
      </c>
      <c r="V11" s="90">
        <v>0</v>
      </c>
      <c r="W11" s="90">
        <v>0</v>
      </c>
      <c r="X11" s="90">
        <v>0</v>
      </c>
      <c r="Y11" s="90">
        <v>0</v>
      </c>
      <c r="Z11" s="90">
        <v>0</v>
      </c>
      <c r="AA11" s="90">
        <v>0</v>
      </c>
    </row>
    <row r="12" spans="2:29" ht="16.5" customHeight="1" x14ac:dyDescent="0.2">
      <c r="B12" s="44" t="s">
        <v>2</v>
      </c>
      <c r="C12" s="8">
        <f t="shared" ref="C12:C21" si="2">H12+M12+R12+W12</f>
        <v>49</v>
      </c>
      <c r="D12" s="8">
        <f t="shared" si="1"/>
        <v>45459</v>
      </c>
      <c r="E12" s="8">
        <f t="shared" si="1"/>
        <v>275</v>
      </c>
      <c r="F12" s="8">
        <f t="shared" si="1"/>
        <v>18682</v>
      </c>
      <c r="G12" s="8">
        <f t="shared" si="1"/>
        <v>1212</v>
      </c>
      <c r="H12" s="95">
        <v>48</v>
      </c>
      <c r="I12" s="95">
        <v>39071</v>
      </c>
      <c r="J12" s="95">
        <v>200</v>
      </c>
      <c r="K12" s="95">
        <v>13595</v>
      </c>
      <c r="L12" s="90">
        <v>936</v>
      </c>
      <c r="M12" s="90">
        <v>1</v>
      </c>
      <c r="N12" s="90">
        <v>6388</v>
      </c>
      <c r="O12" s="90">
        <v>75</v>
      </c>
      <c r="P12" s="90">
        <v>5087</v>
      </c>
      <c r="Q12" s="90">
        <v>276</v>
      </c>
      <c r="R12" s="4">
        <v>0</v>
      </c>
      <c r="S12" s="90">
        <v>0</v>
      </c>
      <c r="T12" s="90">
        <v>0</v>
      </c>
      <c r="U12" s="90">
        <v>0</v>
      </c>
      <c r="V12" s="90">
        <v>0</v>
      </c>
      <c r="W12" s="90">
        <v>0</v>
      </c>
      <c r="X12" s="90">
        <v>0</v>
      </c>
      <c r="Y12" s="90">
        <v>0</v>
      </c>
      <c r="Z12" s="90">
        <v>0</v>
      </c>
      <c r="AA12" s="90">
        <v>0</v>
      </c>
    </row>
    <row r="13" spans="2:29" ht="16.5" customHeight="1" x14ac:dyDescent="0.2">
      <c r="B13" s="44" t="s">
        <v>3</v>
      </c>
      <c r="C13" s="8">
        <f t="shared" si="2"/>
        <v>90</v>
      </c>
      <c r="D13" s="8">
        <f t="shared" si="1"/>
        <v>60828</v>
      </c>
      <c r="E13" s="8">
        <f t="shared" si="1"/>
        <v>245</v>
      </c>
      <c r="F13" s="8">
        <f t="shared" si="1"/>
        <v>20585</v>
      </c>
      <c r="G13" s="8">
        <f t="shared" si="1"/>
        <v>1052</v>
      </c>
      <c r="H13" s="95">
        <v>88</v>
      </c>
      <c r="I13" s="95">
        <v>48550</v>
      </c>
      <c r="J13" s="95">
        <v>188</v>
      </c>
      <c r="K13" s="95">
        <v>16920</v>
      </c>
      <c r="L13" s="90">
        <v>814</v>
      </c>
      <c r="M13" s="96">
        <v>2</v>
      </c>
      <c r="N13" s="96">
        <v>12278</v>
      </c>
      <c r="O13" s="96">
        <v>57</v>
      </c>
      <c r="P13" s="90">
        <v>3665</v>
      </c>
      <c r="Q13" s="90">
        <v>238</v>
      </c>
      <c r="R13" s="4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0">
        <v>0</v>
      </c>
      <c r="AA13" s="90">
        <v>0</v>
      </c>
    </row>
    <row r="14" spans="2:29" ht="16.5" customHeight="1" x14ac:dyDescent="0.2">
      <c r="B14" s="44" t="s">
        <v>4</v>
      </c>
      <c r="C14" s="8">
        <f t="shared" si="2"/>
        <v>25</v>
      </c>
      <c r="D14" s="8">
        <f t="shared" si="1"/>
        <v>5991</v>
      </c>
      <c r="E14" s="8">
        <f t="shared" si="1"/>
        <v>27</v>
      </c>
      <c r="F14" s="8">
        <f t="shared" si="1"/>
        <v>2698</v>
      </c>
      <c r="G14" s="8">
        <f t="shared" si="1"/>
        <v>129</v>
      </c>
      <c r="H14" s="95">
        <v>25</v>
      </c>
      <c r="I14" s="95">
        <v>5991</v>
      </c>
      <c r="J14" s="95">
        <v>27</v>
      </c>
      <c r="K14" s="95">
        <v>2698</v>
      </c>
      <c r="L14" s="90">
        <v>129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  <c r="R14" s="4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  <c r="X14" s="90">
        <v>0</v>
      </c>
      <c r="Y14" s="90">
        <v>0</v>
      </c>
      <c r="Z14" s="90">
        <v>0</v>
      </c>
      <c r="AA14" s="90">
        <v>0</v>
      </c>
    </row>
    <row r="15" spans="2:29" ht="16.5" customHeight="1" x14ac:dyDescent="0.2">
      <c r="B15" s="44" t="s">
        <v>5</v>
      </c>
      <c r="C15" s="8">
        <f t="shared" si="2"/>
        <v>20</v>
      </c>
      <c r="D15" s="8">
        <f t="shared" si="1"/>
        <v>5034</v>
      </c>
      <c r="E15" s="8">
        <f t="shared" si="1"/>
        <v>22</v>
      </c>
      <c r="F15" s="8">
        <f t="shared" si="1"/>
        <v>2206</v>
      </c>
      <c r="G15" s="8">
        <f t="shared" si="1"/>
        <v>108</v>
      </c>
      <c r="H15" s="95">
        <v>20</v>
      </c>
      <c r="I15" s="95">
        <v>5034</v>
      </c>
      <c r="J15" s="95">
        <v>22</v>
      </c>
      <c r="K15" s="95">
        <v>2206</v>
      </c>
      <c r="L15" s="90">
        <v>108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  <c r="R15" s="4">
        <v>0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  <c r="Y15" s="90">
        <v>0</v>
      </c>
      <c r="Z15" s="90">
        <v>0</v>
      </c>
      <c r="AA15" s="90">
        <v>0</v>
      </c>
    </row>
    <row r="16" spans="2:29" ht="16.5" customHeight="1" x14ac:dyDescent="0.2">
      <c r="B16" s="44" t="s">
        <v>6</v>
      </c>
      <c r="C16" s="8">
        <f t="shared" si="2"/>
        <v>1</v>
      </c>
      <c r="D16" s="8">
        <f t="shared" si="1"/>
        <v>128</v>
      </c>
      <c r="E16" s="8">
        <f t="shared" si="1"/>
        <v>1</v>
      </c>
      <c r="F16" s="8">
        <f t="shared" si="1"/>
        <v>75</v>
      </c>
      <c r="G16" s="8">
        <f t="shared" si="1"/>
        <v>5</v>
      </c>
      <c r="H16" s="90">
        <v>1</v>
      </c>
      <c r="I16" s="90">
        <v>128</v>
      </c>
      <c r="J16" s="90">
        <v>1</v>
      </c>
      <c r="K16" s="90">
        <v>75</v>
      </c>
      <c r="L16" s="90">
        <v>5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4">
        <v>0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0</v>
      </c>
      <c r="Y16" s="90">
        <v>0</v>
      </c>
      <c r="Z16" s="90">
        <v>0</v>
      </c>
      <c r="AA16" s="90">
        <v>0</v>
      </c>
    </row>
    <row r="17" spans="2:27" ht="16.5" customHeight="1" x14ac:dyDescent="0.2">
      <c r="B17" s="44" t="s">
        <v>7</v>
      </c>
      <c r="C17" s="8">
        <f t="shared" si="2"/>
        <v>4</v>
      </c>
      <c r="D17" s="8">
        <f t="shared" si="1"/>
        <v>1216</v>
      </c>
      <c r="E17" s="8">
        <f t="shared" si="1"/>
        <v>4</v>
      </c>
      <c r="F17" s="8">
        <f t="shared" si="1"/>
        <v>393</v>
      </c>
      <c r="G17" s="8">
        <f t="shared" si="1"/>
        <v>19</v>
      </c>
      <c r="H17" s="90">
        <v>4</v>
      </c>
      <c r="I17" s="90">
        <v>1216</v>
      </c>
      <c r="J17" s="90">
        <v>4</v>
      </c>
      <c r="K17" s="90">
        <v>393</v>
      </c>
      <c r="L17" s="90">
        <v>19</v>
      </c>
      <c r="M17" s="90">
        <v>0</v>
      </c>
      <c r="N17" s="90">
        <v>0</v>
      </c>
      <c r="O17" s="90">
        <v>0</v>
      </c>
      <c r="P17" s="90">
        <v>0</v>
      </c>
      <c r="Q17" s="90">
        <v>0</v>
      </c>
      <c r="R17" s="4">
        <v>0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  <c r="X17" s="90">
        <v>0</v>
      </c>
      <c r="Y17" s="90">
        <v>0</v>
      </c>
      <c r="Z17" s="90">
        <v>0</v>
      </c>
      <c r="AA17" s="90">
        <v>0</v>
      </c>
    </row>
    <row r="18" spans="2:27" ht="16.5" customHeight="1" x14ac:dyDescent="0.2">
      <c r="B18" s="44" t="s">
        <v>8</v>
      </c>
      <c r="C18" s="8">
        <f t="shared" si="2"/>
        <v>48</v>
      </c>
      <c r="D18" s="8">
        <f t="shared" si="1"/>
        <v>16468</v>
      </c>
      <c r="E18" s="8">
        <f t="shared" si="1"/>
        <v>73</v>
      </c>
      <c r="F18" s="8">
        <f t="shared" si="1"/>
        <v>6757</v>
      </c>
      <c r="G18" s="8">
        <f t="shared" si="1"/>
        <v>327</v>
      </c>
      <c r="H18" s="95">
        <v>48</v>
      </c>
      <c r="I18" s="95">
        <v>16468</v>
      </c>
      <c r="J18" s="95">
        <v>73</v>
      </c>
      <c r="K18" s="95">
        <v>6757</v>
      </c>
      <c r="L18" s="90">
        <v>327</v>
      </c>
      <c r="M18" s="90">
        <v>0</v>
      </c>
      <c r="N18" s="90">
        <v>0</v>
      </c>
      <c r="O18" s="90">
        <v>0</v>
      </c>
      <c r="P18" s="90">
        <v>0</v>
      </c>
      <c r="Q18" s="90">
        <v>0</v>
      </c>
      <c r="R18" s="4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</row>
    <row r="19" spans="2:27" ht="16.5" customHeight="1" x14ac:dyDescent="0.2">
      <c r="B19" s="44" t="s">
        <v>9</v>
      </c>
      <c r="C19" s="8">
        <f t="shared" si="2"/>
        <v>10</v>
      </c>
      <c r="D19" s="8">
        <f t="shared" si="1"/>
        <v>2536</v>
      </c>
      <c r="E19" s="8">
        <f t="shared" si="1"/>
        <v>10</v>
      </c>
      <c r="F19" s="8">
        <f t="shared" si="1"/>
        <v>1120</v>
      </c>
      <c r="G19" s="8">
        <f t="shared" si="1"/>
        <v>70</v>
      </c>
      <c r="H19" s="95">
        <v>10</v>
      </c>
      <c r="I19" s="95">
        <v>2536</v>
      </c>
      <c r="J19" s="95">
        <v>10</v>
      </c>
      <c r="K19" s="95">
        <v>1120</v>
      </c>
      <c r="L19" s="90">
        <v>70</v>
      </c>
      <c r="M19" s="90">
        <v>0</v>
      </c>
      <c r="N19" s="90">
        <v>0</v>
      </c>
      <c r="O19" s="90">
        <v>0</v>
      </c>
      <c r="P19" s="90">
        <v>0</v>
      </c>
      <c r="Q19" s="90">
        <v>0</v>
      </c>
      <c r="R19" s="4">
        <v>0</v>
      </c>
      <c r="S19" s="90">
        <v>0</v>
      </c>
      <c r="T19" s="90">
        <v>0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  <c r="Z19" s="90">
        <v>0</v>
      </c>
      <c r="AA19" s="90">
        <v>0</v>
      </c>
    </row>
    <row r="20" spans="2:27" ht="16.5" customHeight="1" x14ac:dyDescent="0.2">
      <c r="B20" s="44" t="s">
        <v>10</v>
      </c>
      <c r="C20" s="8">
        <f t="shared" si="2"/>
        <v>15</v>
      </c>
      <c r="D20" s="8">
        <f t="shared" si="1"/>
        <v>4592</v>
      </c>
      <c r="E20" s="8">
        <f t="shared" si="1"/>
        <v>15</v>
      </c>
      <c r="F20" s="8">
        <f t="shared" si="1"/>
        <v>1785</v>
      </c>
      <c r="G20" s="8">
        <f t="shared" si="1"/>
        <v>101</v>
      </c>
      <c r="H20" s="95">
        <v>15</v>
      </c>
      <c r="I20" s="95">
        <v>4592</v>
      </c>
      <c r="J20" s="95">
        <v>15</v>
      </c>
      <c r="K20" s="95">
        <v>1785</v>
      </c>
      <c r="L20" s="90">
        <v>101</v>
      </c>
      <c r="M20" s="90">
        <v>0</v>
      </c>
      <c r="N20" s="90">
        <v>0</v>
      </c>
      <c r="O20" s="90">
        <v>0</v>
      </c>
      <c r="P20" s="90">
        <v>0</v>
      </c>
      <c r="Q20" s="90">
        <v>0</v>
      </c>
      <c r="R20" s="4">
        <v>0</v>
      </c>
      <c r="S20" s="90">
        <v>0</v>
      </c>
      <c r="T20" s="90">
        <v>0</v>
      </c>
      <c r="U20" s="90">
        <v>0</v>
      </c>
      <c r="V20" s="90">
        <v>0</v>
      </c>
      <c r="W20" s="90">
        <v>0</v>
      </c>
      <c r="X20" s="90">
        <v>0</v>
      </c>
      <c r="Y20" s="90">
        <v>0</v>
      </c>
      <c r="Z20" s="90">
        <v>0</v>
      </c>
      <c r="AA20" s="90">
        <v>0</v>
      </c>
    </row>
    <row r="21" spans="2:27" ht="16.5" customHeight="1" x14ac:dyDescent="0.2">
      <c r="B21" s="44" t="s">
        <v>11</v>
      </c>
      <c r="C21" s="8">
        <f t="shared" si="2"/>
        <v>11</v>
      </c>
      <c r="D21" s="8">
        <f t="shared" si="1"/>
        <v>1503</v>
      </c>
      <c r="E21" s="8">
        <f t="shared" si="1"/>
        <v>11</v>
      </c>
      <c r="F21" s="8">
        <f t="shared" si="1"/>
        <v>803</v>
      </c>
      <c r="G21" s="8">
        <f t="shared" si="1"/>
        <v>52</v>
      </c>
      <c r="H21" s="90">
        <v>11</v>
      </c>
      <c r="I21" s="90">
        <v>1503</v>
      </c>
      <c r="J21" s="90">
        <v>11</v>
      </c>
      <c r="K21" s="90">
        <v>803</v>
      </c>
      <c r="L21" s="90">
        <v>52</v>
      </c>
      <c r="M21" s="90">
        <v>0</v>
      </c>
      <c r="N21" s="90">
        <v>0</v>
      </c>
      <c r="O21" s="90">
        <v>0</v>
      </c>
      <c r="P21" s="90">
        <v>0</v>
      </c>
      <c r="Q21" s="90">
        <v>0</v>
      </c>
      <c r="R21" s="4">
        <v>0</v>
      </c>
      <c r="S21" s="90">
        <v>0</v>
      </c>
      <c r="T21" s="90">
        <v>0</v>
      </c>
      <c r="U21" s="90">
        <v>0</v>
      </c>
      <c r="V21" s="90">
        <v>0</v>
      </c>
      <c r="W21" s="90">
        <v>0</v>
      </c>
      <c r="X21" s="90">
        <v>0</v>
      </c>
      <c r="Y21" s="90">
        <v>0</v>
      </c>
      <c r="Z21" s="90">
        <v>0</v>
      </c>
      <c r="AA21" s="90">
        <v>0</v>
      </c>
    </row>
    <row r="22" spans="2:27" ht="9" customHeight="1" x14ac:dyDescent="0.2">
      <c r="L22" s="6"/>
      <c r="V22" s="6"/>
      <c r="W22" s="14"/>
      <c r="X22" s="14"/>
      <c r="Y22" s="14"/>
      <c r="Z22" s="14"/>
      <c r="AA22" s="14"/>
    </row>
    <row r="23" spans="2:27" ht="3" customHeight="1" x14ac:dyDescent="0.2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3"/>
      <c r="M23" s="55"/>
      <c r="N23" s="55"/>
      <c r="O23" s="55"/>
      <c r="P23" s="55"/>
      <c r="Q23" s="55"/>
      <c r="R23" s="55"/>
      <c r="S23" s="55"/>
      <c r="T23" s="55"/>
      <c r="U23" s="55"/>
      <c r="V23" s="63"/>
      <c r="W23" s="59"/>
      <c r="X23" s="59"/>
      <c r="Y23" s="59"/>
      <c r="Z23" s="59"/>
      <c r="AA23" s="59"/>
    </row>
    <row r="24" spans="2:27" ht="9" customHeight="1" x14ac:dyDescent="0.2">
      <c r="C24" s="14"/>
      <c r="D24" s="14"/>
      <c r="E24" s="14"/>
      <c r="F24" s="14"/>
      <c r="G24" s="14"/>
      <c r="H24" s="8"/>
      <c r="I24" s="8"/>
      <c r="J24" s="8"/>
      <c r="K24" s="8"/>
      <c r="L24" s="8"/>
    </row>
    <row r="25" spans="2:27" ht="12.75" customHeight="1" x14ac:dyDescent="0.2">
      <c r="B25" s="130" t="s">
        <v>119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</row>
    <row r="26" spans="2:27" ht="13.5" customHeight="1" x14ac:dyDescent="0.2">
      <c r="B26" s="130" t="s">
        <v>109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</row>
    <row r="27" spans="2:27" ht="13.5" customHeight="1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27" ht="13.5" customHeight="1" x14ac:dyDescent="0.2"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2:27" ht="13.5" customHeight="1" x14ac:dyDescent="0.2">
      <c r="B29" s="43" t="s">
        <v>65</v>
      </c>
      <c r="C29" s="10"/>
      <c r="D29" s="10"/>
      <c r="E29" s="10"/>
      <c r="F29" s="10"/>
      <c r="G29" s="10"/>
    </row>
  </sheetData>
  <mergeCells count="26">
    <mergeCell ref="N8:N9"/>
    <mergeCell ref="O8:Q8"/>
    <mergeCell ref="B26:L26"/>
    <mergeCell ref="J8:L8"/>
    <mergeCell ref="B7:B9"/>
    <mergeCell ref="C7:G7"/>
    <mergeCell ref="H7:L7"/>
    <mergeCell ref="C8:C9"/>
    <mergeCell ref="B25:L25"/>
    <mergeCell ref="I8:I9"/>
    <mergeCell ref="B1:P1"/>
    <mergeCell ref="B3:P3"/>
    <mergeCell ref="B5:P5"/>
    <mergeCell ref="W7:AA7"/>
    <mergeCell ref="W8:W9"/>
    <mergeCell ref="X8:X9"/>
    <mergeCell ref="Y8:AA8"/>
    <mergeCell ref="M7:Q7"/>
    <mergeCell ref="R7:V7"/>
    <mergeCell ref="D8:D9"/>
    <mergeCell ref="E8:G8"/>
    <mergeCell ref="H8:H9"/>
    <mergeCell ref="R8:R9"/>
    <mergeCell ref="S8:S9"/>
    <mergeCell ref="T8:V8"/>
    <mergeCell ref="M8:M9"/>
  </mergeCells>
  <phoneticPr fontId="0" type="noConversion"/>
  <hyperlinks>
    <hyperlink ref="B29" location="Indice!A1" display="Indice!A1" xr:uid="{00000000-0004-0000-0C00-000000000000}"/>
  </hyperlinks>
  <printOptions horizontalCentered="1"/>
  <pageMargins left="0.47244094488188981" right="0.47244094488188981" top="0.6692913385826772" bottom="0.6692913385826772" header="0" footer="0"/>
  <pageSetup paperSize="9" scale="93" fitToWidth="2" fitToHeight="2" orientation="landscape" horizontalDpi="4294967294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S32"/>
  <sheetViews>
    <sheetView showGridLines="0" zoomScaleNormal="100" workbookViewId="0">
      <selection activeCell="B5" sqref="B5:Q5"/>
    </sheetView>
  </sheetViews>
  <sheetFormatPr defaultRowHeight="11.25" x14ac:dyDescent="0.2"/>
  <cols>
    <col min="1" max="1" width="6.7109375" style="4" customWidth="1"/>
    <col min="2" max="2" width="20.7109375" style="4" customWidth="1"/>
    <col min="3" max="17" width="10.7109375" style="4" customWidth="1"/>
    <col min="18" max="18" width="6.7109375" style="4" customWidth="1"/>
    <col min="19" max="19" width="9" style="4" customWidth="1"/>
    <col min="20" max="16384" width="9.140625" style="4"/>
  </cols>
  <sheetData>
    <row r="1" spans="2:19" s="49" customFormat="1" ht="15" customHeight="1" x14ac:dyDescent="0.2">
      <c r="B1" s="140" t="s">
        <v>104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2:19" s="49" customFormat="1" ht="15" customHeight="1" x14ac:dyDescent="0.2"/>
    <row r="3" spans="2:19" s="49" customFormat="1" ht="15" customHeight="1" x14ac:dyDescent="0.2">
      <c r="B3" s="140" t="s">
        <v>105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</row>
    <row r="4" spans="2:19" s="49" customFormat="1" ht="15" customHeight="1" x14ac:dyDescent="0.2"/>
    <row r="5" spans="2:19" ht="15" customHeight="1" x14ac:dyDescent="0.2">
      <c r="B5" s="143" t="s">
        <v>196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</row>
    <row r="6" spans="2:19" ht="15" customHeight="1" x14ac:dyDescent="0.2">
      <c r="H6" s="6"/>
      <c r="K6" s="15" t="s">
        <v>57</v>
      </c>
      <c r="Q6" s="15" t="s">
        <v>66</v>
      </c>
      <c r="S6" s="29"/>
    </row>
    <row r="7" spans="2:19" s="7" customFormat="1" ht="21" customHeight="1" x14ac:dyDescent="0.2">
      <c r="B7" s="147"/>
      <c r="C7" s="135" t="s">
        <v>12</v>
      </c>
      <c r="D7" s="135"/>
      <c r="E7" s="135"/>
      <c r="F7" s="135" t="s">
        <v>28</v>
      </c>
      <c r="G7" s="135"/>
      <c r="H7" s="135"/>
      <c r="I7" s="135" t="s">
        <v>29</v>
      </c>
      <c r="J7" s="135"/>
      <c r="K7" s="135"/>
      <c r="L7" s="135" t="s">
        <v>30</v>
      </c>
      <c r="M7" s="135"/>
      <c r="N7" s="135"/>
      <c r="O7" s="135" t="s">
        <v>31</v>
      </c>
      <c r="P7" s="135"/>
      <c r="Q7" s="138"/>
    </row>
    <row r="8" spans="2:19" s="7" customFormat="1" ht="21" customHeight="1" x14ac:dyDescent="0.2">
      <c r="B8" s="147"/>
      <c r="C8" s="142" t="s">
        <v>0</v>
      </c>
      <c r="D8" s="135" t="s">
        <v>13</v>
      </c>
      <c r="E8" s="135"/>
      <c r="F8" s="142" t="s">
        <v>0</v>
      </c>
      <c r="G8" s="135" t="s">
        <v>13</v>
      </c>
      <c r="H8" s="135"/>
      <c r="I8" s="142" t="s">
        <v>0</v>
      </c>
      <c r="J8" s="135" t="s">
        <v>13</v>
      </c>
      <c r="K8" s="135"/>
      <c r="L8" s="142" t="s">
        <v>0</v>
      </c>
      <c r="M8" s="135" t="s">
        <v>13</v>
      </c>
      <c r="N8" s="135"/>
      <c r="O8" s="142" t="s">
        <v>0</v>
      </c>
      <c r="P8" s="135" t="s">
        <v>13</v>
      </c>
      <c r="Q8" s="138"/>
    </row>
    <row r="9" spans="2:19" s="7" customFormat="1" ht="21" customHeight="1" x14ac:dyDescent="0.2">
      <c r="B9" s="147"/>
      <c r="C9" s="142"/>
      <c r="D9" s="62" t="s">
        <v>0</v>
      </c>
      <c r="E9" s="62" t="s">
        <v>16</v>
      </c>
      <c r="F9" s="142"/>
      <c r="G9" s="62" t="s">
        <v>0</v>
      </c>
      <c r="H9" s="62" t="s">
        <v>16</v>
      </c>
      <c r="I9" s="142"/>
      <c r="J9" s="62" t="s">
        <v>0</v>
      </c>
      <c r="K9" s="62" t="s">
        <v>16</v>
      </c>
      <c r="L9" s="142"/>
      <c r="M9" s="62" t="s">
        <v>0</v>
      </c>
      <c r="N9" s="62" t="s">
        <v>16</v>
      </c>
      <c r="O9" s="142"/>
      <c r="P9" s="62" t="s">
        <v>0</v>
      </c>
      <c r="Q9" s="60" t="s">
        <v>16</v>
      </c>
    </row>
    <row r="10" spans="2:19" s="7" customFormat="1" ht="21" customHeight="1" x14ac:dyDescent="0.2">
      <c r="B10" s="33" t="s">
        <v>113</v>
      </c>
      <c r="C10" s="13">
        <f t="shared" ref="C10:E10" si="0">SUM(C11:C21)</f>
        <v>335</v>
      </c>
      <c r="D10" s="13">
        <f t="shared" si="0"/>
        <v>310</v>
      </c>
      <c r="E10" s="13">
        <f t="shared" si="0"/>
        <v>720</v>
      </c>
      <c r="F10" s="13">
        <f>SUM(F11:F21)</f>
        <v>285</v>
      </c>
      <c r="G10" s="13">
        <f t="shared" ref="G10:Q10" si="1">SUM(G11:G21)</f>
        <v>264</v>
      </c>
      <c r="H10" s="13">
        <f t="shared" si="1"/>
        <v>297</v>
      </c>
      <c r="I10" s="13">
        <f t="shared" si="1"/>
        <v>1</v>
      </c>
      <c r="J10" s="13">
        <f t="shared" si="1"/>
        <v>1</v>
      </c>
      <c r="K10" s="13">
        <f t="shared" si="1"/>
        <v>1</v>
      </c>
      <c r="L10" s="13">
        <f t="shared" si="1"/>
        <v>47</v>
      </c>
      <c r="M10" s="13">
        <f t="shared" si="1"/>
        <v>43</v>
      </c>
      <c r="N10" s="13">
        <f t="shared" si="1"/>
        <v>354</v>
      </c>
      <c r="O10" s="13">
        <f t="shared" si="1"/>
        <v>2</v>
      </c>
      <c r="P10" s="13">
        <f t="shared" si="1"/>
        <v>2</v>
      </c>
      <c r="Q10" s="13">
        <f t="shared" si="1"/>
        <v>68</v>
      </c>
    </row>
    <row r="11" spans="2:19" ht="16.5" customHeight="1" x14ac:dyDescent="0.2">
      <c r="B11" s="44" t="s">
        <v>1</v>
      </c>
      <c r="C11" s="86">
        <f>F11+I11+L11+O11</f>
        <v>37</v>
      </c>
      <c r="D11" s="86">
        <f t="shared" ref="D11:E21" si="2">G11+J11+M11+P11</f>
        <v>37</v>
      </c>
      <c r="E11" s="86">
        <f t="shared" si="2"/>
        <v>37</v>
      </c>
      <c r="F11" s="86">
        <v>30</v>
      </c>
      <c r="G11" s="86">
        <v>30</v>
      </c>
      <c r="H11" s="86">
        <v>30</v>
      </c>
      <c r="I11" s="86">
        <v>0</v>
      </c>
      <c r="J11" s="86">
        <v>0</v>
      </c>
      <c r="K11" s="86">
        <v>0</v>
      </c>
      <c r="L11" s="86">
        <v>7</v>
      </c>
      <c r="M11" s="86">
        <v>7</v>
      </c>
      <c r="N11" s="86">
        <v>7</v>
      </c>
      <c r="O11" s="86">
        <v>0</v>
      </c>
      <c r="P11" s="86">
        <v>0</v>
      </c>
      <c r="Q11" s="86">
        <v>0</v>
      </c>
    </row>
    <row r="12" spans="2:19" ht="16.5" customHeight="1" x14ac:dyDescent="0.2">
      <c r="B12" s="44" t="s">
        <v>2</v>
      </c>
      <c r="C12" s="86">
        <f t="shared" ref="C12:C21" si="3">F12+I12+L12+O12</f>
        <v>50</v>
      </c>
      <c r="D12" s="86">
        <f t="shared" si="2"/>
        <v>49</v>
      </c>
      <c r="E12" s="86">
        <f t="shared" si="2"/>
        <v>275</v>
      </c>
      <c r="F12" s="86">
        <v>42</v>
      </c>
      <c r="G12" s="86">
        <v>41</v>
      </c>
      <c r="H12" s="86">
        <v>50</v>
      </c>
      <c r="I12" s="86">
        <v>0</v>
      </c>
      <c r="J12" s="86">
        <v>0</v>
      </c>
      <c r="K12" s="86">
        <v>0</v>
      </c>
      <c r="L12" s="86">
        <v>6</v>
      </c>
      <c r="M12" s="86">
        <v>6</v>
      </c>
      <c r="N12" s="86">
        <v>157</v>
      </c>
      <c r="O12" s="86">
        <v>2</v>
      </c>
      <c r="P12" s="86">
        <v>2</v>
      </c>
      <c r="Q12" s="86">
        <v>68</v>
      </c>
    </row>
    <row r="13" spans="2:19" ht="16.5" customHeight="1" x14ac:dyDescent="0.2">
      <c r="B13" s="44" t="s">
        <v>3</v>
      </c>
      <c r="C13" s="86">
        <f t="shared" si="3"/>
        <v>92</v>
      </c>
      <c r="D13" s="86">
        <f t="shared" si="2"/>
        <v>90</v>
      </c>
      <c r="E13" s="86">
        <f t="shared" si="2"/>
        <v>245</v>
      </c>
      <c r="F13" s="86">
        <v>76</v>
      </c>
      <c r="G13" s="86">
        <v>75</v>
      </c>
      <c r="H13" s="86">
        <v>90</v>
      </c>
      <c r="I13" s="86">
        <v>0</v>
      </c>
      <c r="J13" s="86">
        <v>0</v>
      </c>
      <c r="K13" s="86">
        <v>0</v>
      </c>
      <c r="L13" s="86">
        <v>16</v>
      </c>
      <c r="M13" s="86">
        <v>15</v>
      </c>
      <c r="N13" s="86">
        <v>155</v>
      </c>
      <c r="O13" s="86">
        <v>0</v>
      </c>
      <c r="P13" s="86">
        <v>0</v>
      </c>
      <c r="Q13" s="86">
        <v>0</v>
      </c>
    </row>
    <row r="14" spans="2:19" ht="16.5" customHeight="1" x14ac:dyDescent="0.2">
      <c r="B14" s="44" t="s">
        <v>4</v>
      </c>
      <c r="C14" s="86">
        <f t="shared" si="3"/>
        <v>31</v>
      </c>
      <c r="D14" s="86">
        <f t="shared" si="2"/>
        <v>25</v>
      </c>
      <c r="E14" s="86">
        <f t="shared" si="2"/>
        <v>27</v>
      </c>
      <c r="F14" s="86">
        <v>31</v>
      </c>
      <c r="G14" s="86">
        <v>25</v>
      </c>
      <c r="H14" s="86">
        <v>27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6">
        <v>0</v>
      </c>
    </row>
    <row r="15" spans="2:19" ht="16.5" customHeight="1" x14ac:dyDescent="0.2">
      <c r="B15" s="44" t="s">
        <v>5</v>
      </c>
      <c r="C15" s="86">
        <f t="shared" si="3"/>
        <v>22</v>
      </c>
      <c r="D15" s="86">
        <f t="shared" si="2"/>
        <v>20</v>
      </c>
      <c r="E15" s="86">
        <f t="shared" si="2"/>
        <v>22</v>
      </c>
      <c r="F15" s="86">
        <v>17</v>
      </c>
      <c r="G15" s="86">
        <v>15</v>
      </c>
      <c r="H15" s="86">
        <v>16</v>
      </c>
      <c r="I15" s="86">
        <v>0</v>
      </c>
      <c r="J15" s="86">
        <v>0</v>
      </c>
      <c r="K15" s="86">
        <v>0</v>
      </c>
      <c r="L15" s="86">
        <v>5</v>
      </c>
      <c r="M15" s="86">
        <v>5</v>
      </c>
      <c r="N15" s="86">
        <v>6</v>
      </c>
      <c r="O15" s="86">
        <v>0</v>
      </c>
      <c r="P15" s="86">
        <v>0</v>
      </c>
      <c r="Q15" s="86">
        <v>0</v>
      </c>
    </row>
    <row r="16" spans="2:19" ht="16.5" customHeight="1" x14ac:dyDescent="0.2">
      <c r="B16" s="44" t="s">
        <v>6</v>
      </c>
      <c r="C16" s="86">
        <f t="shared" si="3"/>
        <v>3</v>
      </c>
      <c r="D16" s="86">
        <f t="shared" si="2"/>
        <v>1</v>
      </c>
      <c r="E16" s="86">
        <f t="shared" si="2"/>
        <v>1</v>
      </c>
      <c r="F16" s="86">
        <v>3</v>
      </c>
      <c r="G16" s="86">
        <v>1</v>
      </c>
      <c r="H16" s="86">
        <v>1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6">
        <v>0</v>
      </c>
    </row>
    <row r="17" spans="2:17" ht="16.5" customHeight="1" x14ac:dyDescent="0.2">
      <c r="B17" s="44" t="s">
        <v>7</v>
      </c>
      <c r="C17" s="86">
        <f t="shared" si="3"/>
        <v>4</v>
      </c>
      <c r="D17" s="86">
        <f t="shared" si="2"/>
        <v>4</v>
      </c>
      <c r="E17" s="86">
        <f t="shared" si="2"/>
        <v>4</v>
      </c>
      <c r="F17" s="86">
        <v>4</v>
      </c>
      <c r="G17" s="86">
        <v>4</v>
      </c>
      <c r="H17" s="86">
        <v>4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</row>
    <row r="18" spans="2:17" ht="16.5" customHeight="1" x14ac:dyDescent="0.2">
      <c r="B18" s="44" t="s">
        <v>8</v>
      </c>
      <c r="C18" s="86">
        <f t="shared" si="3"/>
        <v>51</v>
      </c>
      <c r="D18" s="86">
        <f t="shared" si="2"/>
        <v>48</v>
      </c>
      <c r="E18" s="86">
        <f t="shared" si="2"/>
        <v>73</v>
      </c>
      <c r="F18" s="86">
        <v>42</v>
      </c>
      <c r="G18" s="86">
        <v>41</v>
      </c>
      <c r="H18" s="86">
        <v>47</v>
      </c>
      <c r="I18" s="86">
        <v>1</v>
      </c>
      <c r="J18" s="86">
        <v>1</v>
      </c>
      <c r="K18" s="86">
        <v>1</v>
      </c>
      <c r="L18" s="86">
        <v>8</v>
      </c>
      <c r="M18" s="86">
        <v>6</v>
      </c>
      <c r="N18" s="86">
        <v>25</v>
      </c>
      <c r="O18" s="86">
        <v>0</v>
      </c>
      <c r="P18" s="86">
        <v>0</v>
      </c>
      <c r="Q18" s="86">
        <v>0</v>
      </c>
    </row>
    <row r="19" spans="2:17" ht="16.5" customHeight="1" x14ac:dyDescent="0.2">
      <c r="B19" s="44" t="s">
        <v>9</v>
      </c>
      <c r="C19" s="86">
        <f t="shared" si="3"/>
        <v>10</v>
      </c>
      <c r="D19" s="86">
        <f t="shared" si="2"/>
        <v>10</v>
      </c>
      <c r="E19" s="86">
        <f t="shared" si="2"/>
        <v>10</v>
      </c>
      <c r="F19" s="86">
        <v>9</v>
      </c>
      <c r="G19" s="86">
        <v>9</v>
      </c>
      <c r="H19" s="86">
        <v>9</v>
      </c>
      <c r="I19" s="86">
        <v>0</v>
      </c>
      <c r="J19" s="86">
        <v>0</v>
      </c>
      <c r="K19" s="86">
        <v>0</v>
      </c>
      <c r="L19" s="86">
        <v>1</v>
      </c>
      <c r="M19" s="86">
        <v>1</v>
      </c>
      <c r="N19" s="86">
        <v>1</v>
      </c>
      <c r="O19" s="86">
        <v>0</v>
      </c>
      <c r="P19" s="86">
        <v>0</v>
      </c>
      <c r="Q19" s="86">
        <v>0</v>
      </c>
    </row>
    <row r="20" spans="2:17" ht="16.5" customHeight="1" x14ac:dyDescent="0.2">
      <c r="B20" s="44" t="s">
        <v>10</v>
      </c>
      <c r="C20" s="86">
        <f t="shared" si="3"/>
        <v>22</v>
      </c>
      <c r="D20" s="86">
        <f t="shared" si="2"/>
        <v>15</v>
      </c>
      <c r="E20" s="86">
        <f t="shared" si="2"/>
        <v>15</v>
      </c>
      <c r="F20" s="86">
        <v>22</v>
      </c>
      <c r="G20" s="86">
        <v>15</v>
      </c>
      <c r="H20" s="86">
        <v>15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</row>
    <row r="21" spans="2:17" ht="16.5" customHeight="1" x14ac:dyDescent="0.2">
      <c r="B21" s="44" t="s">
        <v>11</v>
      </c>
      <c r="C21" s="86">
        <f t="shared" si="3"/>
        <v>13</v>
      </c>
      <c r="D21" s="86">
        <f t="shared" si="2"/>
        <v>11</v>
      </c>
      <c r="E21" s="86">
        <f t="shared" si="2"/>
        <v>11</v>
      </c>
      <c r="F21" s="86">
        <v>9</v>
      </c>
      <c r="G21" s="86">
        <v>8</v>
      </c>
      <c r="H21" s="86">
        <v>8</v>
      </c>
      <c r="I21" s="86">
        <v>0</v>
      </c>
      <c r="J21" s="86">
        <v>0</v>
      </c>
      <c r="K21" s="86">
        <v>0</v>
      </c>
      <c r="L21" s="86">
        <v>4</v>
      </c>
      <c r="M21" s="86">
        <v>3</v>
      </c>
      <c r="N21" s="86">
        <v>3</v>
      </c>
      <c r="O21" s="86">
        <v>0</v>
      </c>
      <c r="P21" s="86">
        <v>0</v>
      </c>
      <c r="Q21" s="86">
        <v>0</v>
      </c>
    </row>
    <row r="22" spans="2:17" ht="9" customHeight="1" x14ac:dyDescent="0.2">
      <c r="C22" s="14">
        <f t="shared" ref="C22" si="4">SUM(F22,I22,L22,O22)</f>
        <v>0</v>
      </c>
      <c r="E22" s="6"/>
      <c r="H22" s="6"/>
      <c r="K22" s="6"/>
      <c r="L22" s="14"/>
      <c r="M22" s="14"/>
      <c r="N22" s="14"/>
      <c r="O22" s="14"/>
      <c r="P22" s="14"/>
      <c r="Q22" s="14"/>
    </row>
    <row r="23" spans="2:17" ht="3" customHeight="1" x14ac:dyDescent="0.2">
      <c r="B23" s="55"/>
      <c r="C23" s="59"/>
      <c r="D23" s="55"/>
      <c r="E23" s="63"/>
      <c r="F23" s="55"/>
      <c r="G23" s="55"/>
      <c r="H23" s="63"/>
      <c r="I23" s="55"/>
      <c r="J23" s="55"/>
      <c r="K23" s="63"/>
      <c r="L23" s="59"/>
      <c r="M23" s="59"/>
      <c r="N23" s="59"/>
      <c r="O23" s="59"/>
      <c r="P23" s="59"/>
      <c r="Q23" s="59"/>
    </row>
    <row r="24" spans="2:17" ht="9" customHeight="1" x14ac:dyDescent="0.2">
      <c r="C24" s="14"/>
      <c r="D24" s="14"/>
      <c r="E24" s="14"/>
      <c r="F24" s="14"/>
      <c r="G24" s="14"/>
      <c r="H24" s="14"/>
      <c r="I24" s="14"/>
      <c r="J24" s="14"/>
      <c r="K24" s="14"/>
    </row>
    <row r="25" spans="2:17" ht="13.5" customHeight="1" x14ac:dyDescent="0.2">
      <c r="B25" s="130" t="s">
        <v>111</v>
      </c>
      <c r="C25" s="130"/>
      <c r="D25" s="130"/>
      <c r="E25" s="130"/>
      <c r="F25" s="130"/>
      <c r="G25" s="130"/>
      <c r="H25" s="130"/>
      <c r="I25" s="130"/>
      <c r="J25" s="130"/>
      <c r="K25" s="130"/>
    </row>
    <row r="26" spans="2:17" ht="13.5" customHeight="1" x14ac:dyDescent="0.2">
      <c r="B26" s="149" t="s">
        <v>108</v>
      </c>
      <c r="C26" s="130"/>
      <c r="D26" s="130"/>
      <c r="E26" s="130"/>
      <c r="F26" s="130"/>
      <c r="G26" s="130"/>
      <c r="H26" s="130"/>
      <c r="I26" s="130"/>
      <c r="J26" s="130"/>
      <c r="K26" s="130"/>
    </row>
    <row r="27" spans="2:17" ht="13.5" customHeight="1" x14ac:dyDescent="0.2">
      <c r="B27" s="130" t="s">
        <v>136</v>
      </c>
      <c r="C27" s="130"/>
      <c r="D27" s="130"/>
      <c r="E27" s="130"/>
      <c r="F27" s="130"/>
      <c r="G27" s="130"/>
      <c r="H27" s="130"/>
      <c r="I27" s="130"/>
      <c r="J27" s="130"/>
      <c r="K27" s="130"/>
    </row>
    <row r="28" spans="2:17" ht="13.5" customHeight="1" x14ac:dyDescent="0.2">
      <c r="B28" s="42" t="s">
        <v>121</v>
      </c>
      <c r="C28" s="36"/>
      <c r="D28" s="36"/>
      <c r="E28" s="36"/>
      <c r="F28" s="36"/>
      <c r="G28" s="36"/>
      <c r="H28" s="36"/>
      <c r="I28" s="36"/>
      <c r="J28" s="36"/>
      <c r="K28" s="36"/>
    </row>
    <row r="29" spans="2:17" ht="13.5" customHeight="1" x14ac:dyDescent="0.2">
      <c r="B29" s="42" t="s">
        <v>120</v>
      </c>
      <c r="C29" s="36"/>
      <c r="D29" s="36"/>
      <c r="E29" s="36"/>
      <c r="F29" s="36"/>
      <c r="G29" s="36"/>
      <c r="H29" s="36"/>
      <c r="I29" s="36"/>
      <c r="J29" s="36"/>
      <c r="K29" s="36"/>
    </row>
    <row r="30" spans="2:17" ht="13.5" customHeight="1" x14ac:dyDescent="0.2"/>
    <row r="31" spans="2:17" ht="13.5" customHeight="1" x14ac:dyDescent="0.2"/>
    <row r="32" spans="2:17" ht="13.5" customHeight="1" x14ac:dyDescent="0.2">
      <c r="B32" s="43" t="s">
        <v>65</v>
      </c>
      <c r="C32" s="17"/>
      <c r="D32" s="17"/>
      <c r="E32" s="17"/>
      <c r="F32" s="17"/>
      <c r="G32" s="17"/>
      <c r="H32" s="17"/>
    </row>
  </sheetData>
  <mergeCells count="22">
    <mergeCell ref="B27:K27"/>
    <mergeCell ref="D8:E8"/>
    <mergeCell ref="L8:L9"/>
    <mergeCell ref="F8:F9"/>
    <mergeCell ref="I8:I9"/>
    <mergeCell ref="C8:C9"/>
    <mergeCell ref="G8:H8"/>
    <mergeCell ref="B25:K25"/>
    <mergeCell ref="B7:B9"/>
    <mergeCell ref="J8:K8"/>
    <mergeCell ref="L7:N7"/>
    <mergeCell ref="B26:K26"/>
    <mergeCell ref="O8:O9"/>
    <mergeCell ref="O7:Q7"/>
    <mergeCell ref="P8:Q8"/>
    <mergeCell ref="M8:N8"/>
    <mergeCell ref="B1:Q1"/>
    <mergeCell ref="B3:Q3"/>
    <mergeCell ref="B5:Q5"/>
    <mergeCell ref="C7:E7"/>
    <mergeCell ref="F7:H7"/>
    <mergeCell ref="I7:K7"/>
  </mergeCells>
  <phoneticPr fontId="0" type="noConversion"/>
  <hyperlinks>
    <hyperlink ref="B32" location="Indice!A1" display="Indice!A1" xr:uid="{00000000-0004-0000-0D00-000000000000}"/>
  </hyperlinks>
  <printOptions horizontalCentered="1"/>
  <pageMargins left="0.47244094488188981" right="0.47244094488188981" top="0.6692913385826772" bottom="0.6692913385826772" header="0" footer="0"/>
  <pageSetup paperSize="9" scale="77" orientation="landscape" horizontalDpi="4294967294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36</vt:i4>
      </vt:variant>
      <vt:variant>
        <vt:lpstr>Intervalos com Nome</vt:lpstr>
      </vt:variant>
      <vt:variant>
        <vt:i4>29</vt:i4>
      </vt:variant>
    </vt:vector>
  </HeadingPairs>
  <TitlesOfParts>
    <vt:vector size="65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'1'!Área_de_Impressão</vt:lpstr>
      <vt:lpstr>'10'!Área_de_Impressão</vt:lpstr>
      <vt:lpstr>'11'!Área_de_Impressão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'27'!Área_de_Impressão</vt:lpstr>
      <vt:lpstr>'28'!Área_de_Impressão</vt:lpstr>
      <vt:lpstr>'3'!Área_de_Impressão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  <vt:lpstr>'5'!Títulos_de_Impressão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Elsa Janes</cp:lastModifiedBy>
  <cp:lastPrinted>2018-05-24T08:39:25Z</cp:lastPrinted>
  <dcterms:created xsi:type="dcterms:W3CDTF">1996-10-14T23:33:28Z</dcterms:created>
  <dcterms:modified xsi:type="dcterms:W3CDTF">2024-09-16T15:40:12Z</dcterms:modified>
</cp:coreProperties>
</file>