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R:\fnc\Construcao_e_Habitacao\Construção e Habitação - Publicação\Public. Construção 2024\"/>
    </mc:Choice>
  </mc:AlternateContent>
  <xr:revisionPtr revIDLastSave="0" documentId="13_ncr:1_{37E26547-130F-416D-869F-87AD4C4162F7}" xr6:coauthVersionLast="47" xr6:coauthVersionMax="47" xr10:uidLastSave="{00000000-0000-0000-0000-000000000000}"/>
  <bookViews>
    <workbookView xWindow="32811" yWindow="-103" windowWidth="33120" windowHeight="18000" xr2:uid="{00000000-000D-0000-FFFF-FFFF00000000}"/>
  </bookViews>
  <sheets>
    <sheet name="Indice" sheetId="68" r:id="rId1"/>
    <sheet name="S. Conv, Siglas e Abr." sheetId="76" r:id="rId2"/>
    <sheet name="Conceitos" sheetId="77" r:id="rId3"/>
    <sheet name="Nota Metodológica" sheetId="78" r:id="rId4"/>
    <sheet name="1" sheetId="60" r:id="rId5"/>
    <sheet name="2" sheetId="61" r:id="rId6"/>
    <sheet name="3" sheetId="62" r:id="rId7"/>
    <sheet name="4" sheetId="63" r:id="rId8"/>
    <sheet name="5" sheetId="28" r:id="rId9"/>
    <sheet name="6" sheetId="29" r:id="rId10"/>
    <sheet name="7" sheetId="30" r:id="rId11"/>
    <sheet name="8" sheetId="31" r:id="rId12"/>
    <sheet name="9" sheetId="32" r:id="rId13"/>
    <sheet name="10" sheetId="33" r:id="rId14"/>
    <sheet name="11" sheetId="34" r:id="rId15"/>
    <sheet name="12" sheetId="35" r:id="rId16"/>
    <sheet name="13" sheetId="36" r:id="rId17"/>
    <sheet name="14" sheetId="37" r:id="rId18"/>
    <sheet name="15" sheetId="39" r:id="rId19"/>
    <sheet name="16" sheetId="40" r:id="rId20"/>
    <sheet name="17" sheetId="41" r:id="rId21"/>
    <sheet name="18" sheetId="42" r:id="rId22"/>
    <sheet name="19" sheetId="43" r:id="rId23"/>
    <sheet name="20" sheetId="44" r:id="rId24"/>
    <sheet name="21" sheetId="45" r:id="rId25"/>
    <sheet name="22" sheetId="46" r:id="rId26"/>
    <sheet name="23" sheetId="47" r:id="rId27"/>
    <sheet name="24" sheetId="48" r:id="rId28"/>
    <sheet name="25" sheetId="50" r:id="rId29"/>
    <sheet name="26" sheetId="51" r:id="rId30"/>
    <sheet name="27" sheetId="52" r:id="rId31"/>
    <sheet name="28" sheetId="53" r:id="rId32"/>
  </sheets>
  <definedNames>
    <definedName name="_xlnm.Print_Area" localSheetId="4">'1'!$B$1:$P$26</definedName>
    <definedName name="_xlnm.Print_Area" localSheetId="13">'10'!$B$1:$V$27</definedName>
    <definedName name="_xlnm.Print_Area" localSheetId="14">'11'!$B$1:$G$26</definedName>
    <definedName name="_xlnm.Print_Area" localSheetId="15">'12'!$B$1:$F$26</definedName>
    <definedName name="_xlnm.Print_Area" localSheetId="16">'13'!$B$1:$H$26</definedName>
    <definedName name="_xlnm.Print_Area" localSheetId="17">'14'!$B$1:$P$25</definedName>
    <definedName name="_xlnm.Print_Area" localSheetId="18">'15'!$B$1:$P$25</definedName>
    <definedName name="_xlnm.Print_Area" localSheetId="19">'16'!$B$1:$G$26</definedName>
    <definedName name="_xlnm.Print_Area" localSheetId="20">'17'!$B$1:$K$24</definedName>
    <definedName name="_xlnm.Print_Area" localSheetId="21">'18'!$B$1:$AC$28</definedName>
    <definedName name="_xlnm.Print_Area" localSheetId="22">'19'!$B$1:$F$24</definedName>
    <definedName name="_xlnm.Print_Area" localSheetId="5">'2'!$B$1:$P$26</definedName>
    <definedName name="_xlnm.Print_Area" localSheetId="23">'20'!$B$1:$V$25</definedName>
    <definedName name="_xlnm.Print_Area" localSheetId="24">'21'!$B$1:$Q$28</definedName>
    <definedName name="_xlnm.Print_Area" localSheetId="25">'22'!$B$1:$K$24</definedName>
    <definedName name="_xlnm.Print_Area" localSheetId="26">'23'!$B$1:$V$24</definedName>
    <definedName name="_xlnm.Print_Area" localSheetId="27">'24'!$B$1:$H$25</definedName>
    <definedName name="_xlnm.Print_Area" localSheetId="28">'25'!$B$1:$F$25</definedName>
    <definedName name="_xlnm.Print_Area" localSheetId="29">'26'!$B$1:$H$25</definedName>
    <definedName name="_xlnm.Print_Area" localSheetId="30">'27'!$B$1:$C$37</definedName>
    <definedName name="_xlnm.Print_Area" localSheetId="31">'28'!$B$1:$C$37</definedName>
    <definedName name="_xlnm.Print_Area" localSheetId="6">'3'!$B$1:$G$27</definedName>
    <definedName name="_xlnm.Print_Area" localSheetId="7">'4'!$B$1:$L$25</definedName>
    <definedName name="_xlnm.Print_Area" localSheetId="8">'5'!$B$1:$AC$29</definedName>
    <definedName name="_xlnm.Print_Area" localSheetId="9">'6'!$B$1:$F$26</definedName>
    <definedName name="_xlnm.Print_Area" localSheetId="10">'7'!$B$1:$AA$26</definedName>
    <definedName name="_xlnm.Print_Area" localSheetId="11">'8'!$B$1:$Q$29</definedName>
    <definedName name="_xlnm.Print_Area" localSheetId="12">'9'!$B$1:$J$25</definedName>
    <definedName name="_xlnm.Print_Titles" localSheetId="8">'5'!$A:$B,'5'!$1:$9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46" l="1"/>
  <c r="H9" i="46"/>
  <c r="D10" i="45" l="1"/>
  <c r="C10" i="45"/>
  <c r="C8" i="29"/>
  <c r="C17" i="42" l="1"/>
  <c r="D17" i="42"/>
  <c r="C17" i="44"/>
  <c r="D17" i="44"/>
  <c r="E17" i="44"/>
  <c r="F17" i="44"/>
  <c r="G17" i="44"/>
  <c r="F8" i="43" l="1"/>
  <c r="E8" i="43"/>
  <c r="D8" i="43"/>
  <c r="C8" i="43"/>
  <c r="E17" i="42"/>
  <c r="P10" i="39" l="1"/>
  <c r="O10" i="39"/>
  <c r="P10" i="37"/>
  <c r="O10" i="37"/>
  <c r="K20" i="46"/>
  <c r="K19" i="46" s="1"/>
  <c r="K18" i="46" s="1"/>
  <c r="K17" i="46" s="1"/>
  <c r="K15" i="46" s="1"/>
  <c r="K14" i="46" s="1"/>
  <c r="K13" i="46" s="1"/>
  <c r="K12" i="46" s="1"/>
  <c r="K11" i="46" s="1"/>
  <c r="K10" i="46" s="1"/>
  <c r="K9" i="46" s="1"/>
  <c r="J20" i="46"/>
  <c r="G20" i="47"/>
  <c r="F20" i="47"/>
  <c r="E20" i="47"/>
  <c r="D20" i="47"/>
  <c r="C20" i="47"/>
  <c r="G19" i="47"/>
  <c r="F19" i="47"/>
  <c r="E19" i="47"/>
  <c r="D19" i="47"/>
  <c r="C19" i="47"/>
  <c r="G18" i="47"/>
  <c r="F18" i="47"/>
  <c r="E18" i="47"/>
  <c r="D18" i="47"/>
  <c r="C18" i="47"/>
  <c r="G17" i="47"/>
  <c r="F17" i="47"/>
  <c r="E17" i="47"/>
  <c r="D17" i="47"/>
  <c r="C17" i="47"/>
  <c r="G16" i="47"/>
  <c r="F16" i="47"/>
  <c r="E16" i="47"/>
  <c r="D16" i="47"/>
  <c r="C16" i="47"/>
  <c r="G15" i="47"/>
  <c r="F15" i="47"/>
  <c r="E15" i="47"/>
  <c r="D15" i="47"/>
  <c r="C15" i="47"/>
  <c r="G14" i="47"/>
  <c r="F14" i="47"/>
  <c r="E14" i="47"/>
  <c r="D14" i="47"/>
  <c r="C14" i="47"/>
  <c r="G13" i="47"/>
  <c r="F13" i="47"/>
  <c r="E13" i="47"/>
  <c r="D13" i="47"/>
  <c r="C13" i="47"/>
  <c r="C9" i="47" s="1"/>
  <c r="G12" i="47"/>
  <c r="F12" i="47"/>
  <c r="E12" i="47"/>
  <c r="D12" i="47"/>
  <c r="C12" i="47"/>
  <c r="G11" i="47"/>
  <c r="F11" i="47"/>
  <c r="E11" i="47"/>
  <c r="D11" i="47"/>
  <c r="C11" i="47"/>
  <c r="G10" i="47"/>
  <c r="F10" i="47"/>
  <c r="F9" i="47" s="1"/>
  <c r="E10" i="47"/>
  <c r="D10" i="47"/>
  <c r="C10" i="47"/>
  <c r="V9" i="47"/>
  <c r="U9" i="47"/>
  <c r="T9" i="47"/>
  <c r="S9" i="47"/>
  <c r="R9" i="47"/>
  <c r="Q9" i="47"/>
  <c r="P9" i="47"/>
  <c r="O9" i="47"/>
  <c r="N9" i="47"/>
  <c r="M9" i="47"/>
  <c r="L9" i="47"/>
  <c r="K9" i="47"/>
  <c r="J9" i="47"/>
  <c r="I9" i="47"/>
  <c r="H9" i="47"/>
  <c r="I20" i="46"/>
  <c r="I19" i="46" s="1"/>
  <c r="I18" i="46" s="1"/>
  <c r="C21" i="45"/>
  <c r="C20" i="45"/>
  <c r="C19" i="45"/>
  <c r="C18" i="45"/>
  <c r="E16" i="45"/>
  <c r="D16" i="45"/>
  <c r="C16" i="45"/>
  <c r="E15" i="45"/>
  <c r="D15" i="45"/>
  <c r="C15" i="45"/>
  <c r="E14" i="45"/>
  <c r="D14" i="45"/>
  <c r="C14" i="45"/>
  <c r="E13" i="45"/>
  <c r="D13" i="45"/>
  <c r="C13" i="45"/>
  <c r="E12" i="45"/>
  <c r="D12" i="45"/>
  <c r="C12" i="45"/>
  <c r="E11" i="45"/>
  <c r="D11" i="45"/>
  <c r="C11" i="45"/>
  <c r="Q10" i="45"/>
  <c r="P10" i="45"/>
  <c r="O10" i="45"/>
  <c r="N10" i="45"/>
  <c r="M10" i="45"/>
  <c r="L10" i="45"/>
  <c r="K10" i="45"/>
  <c r="J10" i="45"/>
  <c r="I10" i="45"/>
  <c r="H10" i="45"/>
  <c r="E10" i="45" s="1"/>
  <c r="G10" i="45"/>
  <c r="F10" i="45"/>
  <c r="G21" i="44"/>
  <c r="F21" i="44"/>
  <c r="E21" i="44"/>
  <c r="D21" i="44"/>
  <c r="C21" i="44"/>
  <c r="G20" i="44"/>
  <c r="F20" i="44"/>
  <c r="E20" i="44"/>
  <c r="D20" i="44"/>
  <c r="C20" i="44"/>
  <c r="G19" i="44"/>
  <c r="F19" i="44"/>
  <c r="E19" i="44"/>
  <c r="D19" i="44"/>
  <c r="C19" i="44"/>
  <c r="G18" i="44"/>
  <c r="F18" i="44"/>
  <c r="E18" i="44"/>
  <c r="D18" i="44"/>
  <c r="C18" i="44"/>
  <c r="G16" i="44"/>
  <c r="F16" i="44"/>
  <c r="E16" i="44"/>
  <c r="D16" i="44"/>
  <c r="C16" i="44"/>
  <c r="G15" i="44"/>
  <c r="F15" i="44"/>
  <c r="E15" i="44"/>
  <c r="D15" i="44"/>
  <c r="C15" i="44"/>
  <c r="G14" i="44"/>
  <c r="F14" i="44"/>
  <c r="E14" i="44"/>
  <c r="D14" i="44"/>
  <c r="C14" i="44"/>
  <c r="G13" i="44"/>
  <c r="F13" i="44"/>
  <c r="E13" i="44"/>
  <c r="D13" i="44"/>
  <c r="C13" i="44"/>
  <c r="G12" i="44"/>
  <c r="F12" i="44"/>
  <c r="E12" i="44"/>
  <c r="D12" i="44"/>
  <c r="C12" i="44"/>
  <c r="G11" i="44"/>
  <c r="F11" i="44"/>
  <c r="E11" i="44"/>
  <c r="D11" i="44"/>
  <c r="C11" i="44"/>
  <c r="V10" i="44"/>
  <c r="U10" i="44"/>
  <c r="T10" i="44"/>
  <c r="S10" i="44"/>
  <c r="R10" i="44"/>
  <c r="Q10" i="44"/>
  <c r="P10" i="44"/>
  <c r="O10" i="44"/>
  <c r="N10" i="44"/>
  <c r="M10" i="44"/>
  <c r="L10" i="44"/>
  <c r="G10" i="44" s="1"/>
  <c r="K10" i="44"/>
  <c r="J10" i="44"/>
  <c r="E10" i="44" s="1"/>
  <c r="I10" i="44"/>
  <c r="H10" i="44"/>
  <c r="AC10" i="42"/>
  <c r="AB10" i="42"/>
  <c r="AA10" i="42"/>
  <c r="Z10" i="42"/>
  <c r="Y10" i="42"/>
  <c r="X10" i="42"/>
  <c r="W10" i="42"/>
  <c r="V10" i="42"/>
  <c r="U10" i="42"/>
  <c r="T10" i="42"/>
  <c r="S10" i="42"/>
  <c r="R10" i="42"/>
  <c r="Q10" i="42"/>
  <c r="P10" i="42"/>
  <c r="O10" i="42"/>
  <c r="N10" i="42"/>
  <c r="M10" i="42"/>
  <c r="L10" i="42"/>
  <c r="K10" i="42"/>
  <c r="J10" i="42"/>
  <c r="I10" i="42"/>
  <c r="H10" i="42"/>
  <c r="G10" i="42"/>
  <c r="F10" i="42"/>
  <c r="E10" i="42"/>
  <c r="D10" i="42"/>
  <c r="C10" i="42"/>
  <c r="D20" i="41"/>
  <c r="C20" i="41"/>
  <c r="D19" i="41"/>
  <c r="C19" i="41"/>
  <c r="D18" i="41"/>
  <c r="C18" i="41"/>
  <c r="D17" i="41"/>
  <c r="C17" i="41"/>
  <c r="D16" i="41"/>
  <c r="C16" i="41"/>
  <c r="D15" i="41"/>
  <c r="C15" i="41"/>
  <c r="D14" i="41"/>
  <c r="C14" i="41"/>
  <c r="D13" i="41"/>
  <c r="C13" i="41"/>
  <c r="D12" i="41"/>
  <c r="C12" i="41"/>
  <c r="D11" i="41"/>
  <c r="C11" i="41"/>
  <c r="D10" i="41"/>
  <c r="C10" i="41"/>
  <c r="K9" i="41"/>
  <c r="J9" i="41"/>
  <c r="I9" i="41"/>
  <c r="H9" i="41"/>
  <c r="G9" i="41"/>
  <c r="C9" i="41" s="1"/>
  <c r="F9" i="41"/>
  <c r="D9" i="41" s="1"/>
  <c r="E9" i="41"/>
  <c r="G20" i="33"/>
  <c r="F20" i="33"/>
  <c r="E20" i="33"/>
  <c r="D20" i="33"/>
  <c r="C20" i="33"/>
  <c r="G19" i="33"/>
  <c r="F19" i="33"/>
  <c r="E19" i="33"/>
  <c r="D19" i="33"/>
  <c r="C19" i="33"/>
  <c r="G18" i="33"/>
  <c r="F18" i="33"/>
  <c r="E18" i="33"/>
  <c r="D18" i="33"/>
  <c r="C18" i="33"/>
  <c r="G17" i="33"/>
  <c r="F17" i="33"/>
  <c r="E17" i="33"/>
  <c r="D17" i="33"/>
  <c r="C17" i="33"/>
  <c r="G16" i="33"/>
  <c r="F16" i="33"/>
  <c r="E16" i="33"/>
  <c r="D16" i="33"/>
  <c r="C16" i="33"/>
  <c r="G15" i="33"/>
  <c r="F15" i="33"/>
  <c r="E15" i="33"/>
  <c r="D15" i="33"/>
  <c r="C15" i="33"/>
  <c r="G14" i="33"/>
  <c r="F14" i="33"/>
  <c r="E14" i="33"/>
  <c r="D14" i="33"/>
  <c r="C14" i="33"/>
  <c r="G13" i="33"/>
  <c r="G9" i="33" s="1"/>
  <c r="F13" i="33"/>
  <c r="E13" i="33"/>
  <c r="D13" i="33"/>
  <c r="C13" i="33"/>
  <c r="C9" i="33" s="1"/>
  <c r="G12" i="33"/>
  <c r="F12" i="33"/>
  <c r="E12" i="33"/>
  <c r="D12" i="33"/>
  <c r="D9" i="33" s="1"/>
  <c r="C12" i="33"/>
  <c r="G11" i="33"/>
  <c r="F11" i="33"/>
  <c r="E11" i="33"/>
  <c r="E9" i="33" s="1"/>
  <c r="D11" i="33"/>
  <c r="C11" i="33"/>
  <c r="G10" i="33"/>
  <c r="F10" i="33"/>
  <c r="E10" i="33"/>
  <c r="D10" i="33"/>
  <c r="C10" i="33"/>
  <c r="V9" i="33"/>
  <c r="U9" i="33"/>
  <c r="T9" i="33"/>
  <c r="S9" i="33"/>
  <c r="R9" i="33"/>
  <c r="Q9" i="33"/>
  <c r="P9" i="33"/>
  <c r="O9" i="33"/>
  <c r="N9" i="33"/>
  <c r="M9" i="33"/>
  <c r="L9" i="33"/>
  <c r="K9" i="33"/>
  <c r="J9" i="33"/>
  <c r="I9" i="33"/>
  <c r="H9" i="33"/>
  <c r="F9" i="33"/>
  <c r="D20" i="32"/>
  <c r="C20" i="32"/>
  <c r="D19" i="32"/>
  <c r="C19" i="32"/>
  <c r="D18" i="32"/>
  <c r="C18" i="32"/>
  <c r="D17" i="32"/>
  <c r="C17" i="32"/>
  <c r="D16" i="32"/>
  <c r="C16" i="32"/>
  <c r="D15" i="32"/>
  <c r="C15" i="32"/>
  <c r="D14" i="32"/>
  <c r="C14" i="32"/>
  <c r="D13" i="32"/>
  <c r="C13" i="32"/>
  <c r="D12" i="32"/>
  <c r="C12" i="32"/>
  <c r="D11" i="32"/>
  <c r="D9" i="32" s="1"/>
  <c r="C11" i="32"/>
  <c r="C9" i="32" s="1"/>
  <c r="D10" i="32"/>
  <c r="C10" i="32"/>
  <c r="J9" i="32"/>
  <c r="I9" i="32"/>
  <c r="H9" i="32"/>
  <c r="G9" i="32"/>
  <c r="F9" i="32"/>
  <c r="E9" i="32"/>
  <c r="E21" i="31"/>
  <c r="D21" i="31"/>
  <c r="C21" i="31"/>
  <c r="E20" i="31"/>
  <c r="D20" i="31"/>
  <c r="C20" i="31"/>
  <c r="E19" i="31"/>
  <c r="D19" i="31"/>
  <c r="C19" i="31"/>
  <c r="E18" i="31"/>
  <c r="D18" i="31"/>
  <c r="C18" i="31"/>
  <c r="E17" i="31"/>
  <c r="D17" i="31"/>
  <c r="C17" i="31"/>
  <c r="E16" i="31"/>
  <c r="D16" i="31"/>
  <c r="C16" i="31"/>
  <c r="E15" i="31"/>
  <c r="D15" i="31"/>
  <c r="C15" i="31"/>
  <c r="E14" i="31"/>
  <c r="D14" i="31"/>
  <c r="C14" i="31"/>
  <c r="E13" i="31"/>
  <c r="D13" i="31"/>
  <c r="C13" i="31"/>
  <c r="E12" i="31"/>
  <c r="D12" i="31"/>
  <c r="C12" i="31"/>
  <c r="E11" i="31"/>
  <c r="E10" i="31" s="1"/>
  <c r="D11" i="31"/>
  <c r="D10" i="31" s="1"/>
  <c r="C11" i="31"/>
  <c r="C10" i="31" s="1"/>
  <c r="N10" i="31"/>
  <c r="M10" i="31"/>
  <c r="L10" i="31"/>
  <c r="I10" i="31"/>
  <c r="H10" i="31"/>
  <c r="G10" i="31"/>
  <c r="F10" i="31"/>
  <c r="C19" i="29"/>
  <c r="C18" i="29"/>
  <c r="C17" i="29"/>
  <c r="C16" i="29"/>
  <c r="C14" i="29"/>
  <c r="C13" i="29"/>
  <c r="C12" i="29"/>
  <c r="C11" i="29"/>
  <c r="C10" i="29"/>
  <c r="C9" i="29"/>
  <c r="F8" i="29"/>
  <c r="E8" i="29"/>
  <c r="D8" i="29"/>
  <c r="AC10" i="28"/>
  <c r="AB10" i="28"/>
  <c r="AA10" i="28"/>
  <c r="Z10" i="28"/>
  <c r="Y10" i="28"/>
  <c r="X10" i="28"/>
  <c r="W10" i="28"/>
  <c r="V10" i="28"/>
  <c r="U10" i="28"/>
  <c r="T10" i="28"/>
  <c r="S10" i="28"/>
  <c r="R10" i="28"/>
  <c r="Q10" i="28"/>
  <c r="P10" i="28"/>
  <c r="O10" i="28"/>
  <c r="N10" i="28"/>
  <c r="M10" i="28"/>
  <c r="L10" i="28"/>
  <c r="K10" i="28"/>
  <c r="J10" i="28"/>
  <c r="I10" i="28"/>
  <c r="H10" i="28"/>
  <c r="G10" i="28"/>
  <c r="F10" i="28"/>
  <c r="E10" i="28"/>
  <c r="D10" i="28"/>
  <c r="C10" i="28"/>
  <c r="D20" i="63"/>
  <c r="C20" i="63"/>
  <c r="D19" i="63"/>
  <c r="C19" i="63"/>
  <c r="D18" i="63"/>
  <c r="C18" i="63"/>
  <c r="D17" i="63"/>
  <c r="C17" i="63"/>
  <c r="D16" i="63"/>
  <c r="C16" i="63"/>
  <c r="D15" i="63"/>
  <c r="C15" i="63"/>
  <c r="D14" i="63"/>
  <c r="C14" i="63"/>
  <c r="D13" i="63"/>
  <c r="C13" i="63"/>
  <c r="D12" i="63"/>
  <c r="C12" i="63"/>
  <c r="D11" i="63"/>
  <c r="C11" i="63"/>
  <c r="D10" i="63"/>
  <c r="D9" i="63" s="1"/>
  <c r="C10" i="63"/>
  <c r="L9" i="63"/>
  <c r="K9" i="63"/>
  <c r="J9" i="63"/>
  <c r="I9" i="63"/>
  <c r="H9" i="63"/>
  <c r="G9" i="63"/>
  <c r="F9" i="63"/>
  <c r="E9" i="63"/>
  <c r="C9" i="63"/>
  <c r="P10" i="61"/>
  <c r="O10" i="61"/>
  <c r="N10" i="61"/>
  <c r="M10" i="61"/>
  <c r="L10" i="61"/>
  <c r="K10" i="61"/>
  <c r="J10" i="61"/>
  <c r="I10" i="61"/>
  <c r="H10" i="61"/>
  <c r="G10" i="61"/>
  <c r="F10" i="61"/>
  <c r="E10" i="61"/>
  <c r="D10" i="61"/>
  <c r="C10" i="61"/>
  <c r="P10" i="60"/>
  <c r="O10" i="60"/>
  <c r="N10" i="60"/>
  <c r="M10" i="60"/>
  <c r="L10" i="60"/>
  <c r="K10" i="60"/>
  <c r="J10" i="60"/>
  <c r="I10" i="60"/>
  <c r="H10" i="60"/>
  <c r="G10" i="60"/>
  <c r="F10" i="60"/>
  <c r="E10" i="60"/>
  <c r="D10" i="60"/>
  <c r="C10" i="60"/>
  <c r="C10" i="44" l="1"/>
  <c r="F10" i="44"/>
  <c r="E9" i="47"/>
  <c r="G9" i="47"/>
  <c r="D9" i="47"/>
  <c r="D10" i="44"/>
  <c r="J19" i="46"/>
  <c r="D19" i="46" s="1"/>
  <c r="D20" i="46"/>
  <c r="C20" i="46"/>
  <c r="C18" i="46"/>
  <c r="I17" i="46"/>
  <c r="C19" i="46"/>
  <c r="G21" i="33"/>
  <c r="F21" i="33"/>
  <c r="E21" i="33"/>
  <c r="D21" i="33"/>
  <c r="C21" i="33"/>
  <c r="J18" i="46" l="1"/>
  <c r="D18" i="46" s="1"/>
  <c r="J17" i="46"/>
  <c r="C17" i="46"/>
  <c r="C22" i="31"/>
  <c r="I15" i="46" l="1"/>
  <c r="D17" i="46"/>
  <c r="I14" i="46" l="1"/>
  <c r="C15" i="46"/>
  <c r="J15" i="46"/>
  <c r="G9" i="46"/>
  <c r="C9" i="46" s="1"/>
  <c r="E9" i="46" l="1"/>
  <c r="C14" i="46"/>
  <c r="I13" i="46"/>
  <c r="D15" i="46"/>
  <c r="J14" i="46"/>
  <c r="D14" i="46" l="1"/>
  <c r="J13" i="46"/>
  <c r="C13" i="46"/>
  <c r="I12" i="46"/>
  <c r="D16" i="46"/>
  <c r="F9" i="46"/>
  <c r="I11" i="46" l="1"/>
  <c r="C12" i="46"/>
  <c r="J12" i="46"/>
  <c r="D13" i="46"/>
  <c r="J11" i="46" l="1"/>
  <c r="D12" i="46"/>
  <c r="I10" i="46"/>
  <c r="C11" i="46"/>
  <c r="I9" i="46" l="1"/>
  <c r="C10" i="46"/>
  <c r="D11" i="46"/>
  <c r="J10" i="46"/>
  <c r="J9" i="46" l="1"/>
  <c r="D10" i="46"/>
</calcChain>
</file>

<file path=xl/sharedStrings.xml><?xml version="1.0" encoding="utf-8"?>
<sst xmlns="http://schemas.openxmlformats.org/spreadsheetml/2006/main" count="1602" uniqueCount="480">
  <si>
    <t>Edifícios</t>
  </si>
  <si>
    <t>Calheta</t>
  </si>
  <si>
    <t>Câmara de Lobos</t>
  </si>
  <si>
    <t>Funchal</t>
  </si>
  <si>
    <t>Machico</t>
  </si>
  <si>
    <t>Ponta do Sol</t>
  </si>
  <si>
    <t>Porto Moniz</t>
  </si>
  <si>
    <t>Ribeira Brava</t>
  </si>
  <si>
    <t>Santa Cruz</t>
  </si>
  <si>
    <t>Santana</t>
  </si>
  <si>
    <t>São Vicente</t>
  </si>
  <si>
    <t>Porto Santo</t>
  </si>
  <si>
    <t>Total</t>
  </si>
  <si>
    <t>Habitação Familiar</t>
  </si>
  <si>
    <t>Edifícios (Nº)</t>
  </si>
  <si>
    <t>Pisos (Nº)</t>
  </si>
  <si>
    <t>Fogos</t>
  </si>
  <si>
    <t>Total (Nº)</t>
  </si>
  <si>
    <t>Divisões (Nº)</t>
  </si>
  <si>
    <t>Agricultura e Pescas</t>
  </si>
  <si>
    <t>Indústria</t>
  </si>
  <si>
    <t>Turismo</t>
  </si>
  <si>
    <t>Outros Serviços</t>
  </si>
  <si>
    <t>Outros Destinos</t>
  </si>
  <si>
    <t>1 a 4 Pavimentos</t>
  </si>
  <si>
    <t>5 a 10 Pavimentos</t>
  </si>
  <si>
    <t>+ 10 Pavimentos</t>
  </si>
  <si>
    <t>n. esp.</t>
  </si>
  <si>
    <t>Pessoa Singular</t>
  </si>
  <si>
    <t>Administração Pública</t>
  </si>
  <si>
    <t>Empresa Privada</t>
  </si>
  <si>
    <t>Outras Entidades</t>
  </si>
  <si>
    <t>Alteração e Ampliação</t>
  </si>
  <si>
    <t>Construção Nova</t>
  </si>
  <si>
    <t>Reconstrução</t>
  </si>
  <si>
    <t>T0 ou T1</t>
  </si>
  <si>
    <t>T2</t>
  </si>
  <si>
    <t>T3</t>
  </si>
  <si>
    <t>T4 ou +</t>
  </si>
  <si>
    <t>Prazo de Execução Efetivo</t>
  </si>
  <si>
    <t>Ampliação</t>
  </si>
  <si>
    <t>Alteração</t>
  </si>
  <si>
    <t>Edifício Principalmente não Residencial</t>
  </si>
  <si>
    <t>De 3 a 10 Fogos</t>
  </si>
  <si>
    <t>De 11 a 20 Fogos</t>
  </si>
  <si>
    <t>De 21 a 30 Fogos</t>
  </si>
  <si>
    <t>Mais de 30 Fogos</t>
  </si>
  <si>
    <t>Construção Nova para Habitação Familiar</t>
  </si>
  <si>
    <t>Licenciamento de Construções Novas para Habitação Familiar</t>
  </si>
  <si>
    <t>Fogos por Edifício</t>
  </si>
  <si>
    <t>Fogos por Piso</t>
  </si>
  <si>
    <t>Pisos por Edifício</t>
  </si>
  <si>
    <t>Divisões por Fogo</t>
  </si>
  <si>
    <t xml:space="preserve">Alterações e Ampliações </t>
  </si>
  <si>
    <t>Construções Novas</t>
  </si>
  <si>
    <t>Reconstruções</t>
  </si>
  <si>
    <t>Demolições</t>
  </si>
  <si>
    <t xml:space="preserve"> </t>
  </si>
  <si>
    <t>1 a 4 Pisos</t>
  </si>
  <si>
    <t>5 a 10 Pisos</t>
  </si>
  <si>
    <t>+ 10 Pisos</t>
  </si>
  <si>
    <t>Demolição</t>
  </si>
  <si>
    <t>Nº</t>
  </si>
  <si>
    <t>Construções Novas para Habitação Familiar</t>
  </si>
  <si>
    <t>Conclusão de Edifícios em Construções Novas para Habitação Familiar</t>
  </si>
  <si>
    <t>(Voltar ao índice)</t>
  </si>
  <si>
    <t>Unidade: Número</t>
  </si>
  <si>
    <t>Superfície Média Habitável das Divisões</t>
  </si>
  <si>
    <t>Edifício Principalmente Residencial com Dois Alojamentos</t>
  </si>
  <si>
    <t>Edifício Principalmente Residencial com Um Alojamento</t>
  </si>
  <si>
    <t>Edifício Principalmente Residencial com Três ou mais Alojamentos</t>
  </si>
  <si>
    <t>Unidade: Meses</t>
  </si>
  <si>
    <t>Duração Média</t>
  </si>
  <si>
    <t>1 Fogo</t>
  </si>
  <si>
    <t>2 Fogos</t>
  </si>
  <si>
    <t>Prazo de Execução Previsto</t>
  </si>
  <si>
    <t>Unidade: Euros</t>
  </si>
  <si>
    <t>Edifícios residenciais</t>
  </si>
  <si>
    <t>Com um só fogo</t>
  </si>
  <si>
    <t>Com dois ou mais fogos</t>
  </si>
  <si>
    <t>Alojamento coletivo</t>
  </si>
  <si>
    <t>Edifícios não residenciais</t>
  </si>
  <si>
    <t>Edifícios de hotelaria e similares e edifícios de restauração e bebidas</t>
  </si>
  <si>
    <t>Edifícios da administração, de instituições financeiras, dos correios e de serviços similares</t>
  </si>
  <si>
    <t>Edifícios de comércio por grosso e a retalho</t>
  </si>
  <si>
    <t>Edifícios e instalações para os transportes e comunicações</t>
  </si>
  <si>
    <t>Edifícios industriais e de armazenagem</t>
  </si>
  <si>
    <t>Edifícios para fins culturais, recreativos, educativos, de saúde e de ação social</t>
  </si>
  <si>
    <t>Outros edifícios não residenciais</t>
  </si>
  <si>
    <t>Obras de engenharia civil</t>
  </si>
  <si>
    <t>Infraestruturas de transportes (rodoviário, ferroviário, aéreo e marítimo), barragens e sistemas de irrigação</t>
  </si>
  <si>
    <t>Autoestradas, estradas, ruas e caminhos</t>
  </si>
  <si>
    <t>Pistas de aviação e infraestruturas para o seu funcionamento</t>
  </si>
  <si>
    <t>Pontes, viadutos e túneis (obras de arte)</t>
  </si>
  <si>
    <t>Obras portuárias, canais navegáveis, barragens e sistemas de irrigação</t>
  </si>
  <si>
    <t>Condutas, linhas de comunicação e de transporte de energia</t>
  </si>
  <si>
    <t>Condutas de longa distância, linhas de comunicação e de transporte de energia</t>
  </si>
  <si>
    <t>Condutas e cabos urbanos locais</t>
  </si>
  <si>
    <t>Instalações e construções em zonas industriais</t>
  </si>
  <si>
    <t>Outras obras de engenharia civil</t>
  </si>
  <si>
    <t>Construções para fins desportivos ou recreativos</t>
  </si>
  <si>
    <t>Outras obras de engenharia civil n.e.</t>
  </si>
  <si>
    <t>Caminhos-de-ferro, vias férreas e infraestruturas para o seu funcionamento e metropolitano</t>
  </si>
  <si>
    <t>Unidade: %</t>
  </si>
  <si>
    <t>SIOU - SISTEMA DE INDICADORES DE OPERAÇÕES URBANÍSTICAS</t>
  </si>
  <si>
    <t>Obras Concluídas</t>
  </si>
  <si>
    <t>Obras Licenciadas</t>
  </si>
  <si>
    <t>INQUÉRITO ANUAL ÀS EMPRESAS DE CONSTRUÇÃO</t>
  </si>
  <si>
    <t>Notas:</t>
  </si>
  <si>
    <r>
      <rPr>
        <b/>
        <sz val="7"/>
        <rFont val="Arial"/>
        <family val="2"/>
      </rPr>
      <t>Nota:</t>
    </r>
    <r>
      <rPr>
        <sz val="7"/>
        <rFont val="Arial"/>
        <family val="2"/>
      </rPr>
      <t xml:space="preserve"> * Informação com base nas Estimativas das Obras Concluídas.</t>
    </r>
  </si>
  <si>
    <t>* Informação com base nas Estimativas das Obras Concluídas.</t>
  </si>
  <si>
    <r>
      <rPr>
        <b/>
        <sz val="7"/>
        <rFont val="Arial"/>
        <family val="2"/>
      </rPr>
      <t>Fonte:</t>
    </r>
    <r>
      <rPr>
        <sz val="7"/>
        <rFont val="Arial"/>
        <family val="2"/>
      </rPr>
      <t xml:space="preserve"> INE, Estatísticas das Obras Concluídas.</t>
    </r>
  </si>
  <si>
    <r>
      <rPr>
        <b/>
        <sz val="7"/>
        <rFont val="Arial"/>
        <family val="2"/>
      </rPr>
      <t>Nota:</t>
    </r>
    <r>
      <rPr>
        <sz val="7"/>
        <rFont val="Arial"/>
        <family val="2"/>
      </rPr>
      <t xml:space="preserve"> * Informação com base nas Estimativas de Obras Concluídas.</t>
    </r>
  </si>
  <si>
    <t>R. A. Madeira</t>
  </si>
  <si>
    <r>
      <rPr>
        <b/>
        <sz val="7"/>
        <rFont val="Arial"/>
        <family val="2"/>
      </rPr>
      <t>Fonte:</t>
    </r>
    <r>
      <rPr>
        <sz val="7"/>
        <rFont val="Arial"/>
        <family val="2"/>
      </rPr>
      <t xml:space="preserve"> INE, Estatísticas das obras Concluídas.</t>
    </r>
  </si>
  <si>
    <r>
      <t>m</t>
    </r>
    <r>
      <rPr>
        <b/>
        <vertAlign val="superscript"/>
        <sz val="8"/>
        <color theme="0"/>
        <rFont val="Arial"/>
        <family val="2"/>
      </rPr>
      <t>2</t>
    </r>
  </si>
  <si>
    <r>
      <t>Superfície dos Pisos (m</t>
    </r>
    <r>
      <rPr>
        <b/>
        <vertAlign val="superscript"/>
        <sz val="8"/>
        <color theme="0"/>
        <rFont val="Arial"/>
        <family val="2"/>
      </rPr>
      <t>2</t>
    </r>
    <r>
      <rPr>
        <b/>
        <sz val="8"/>
        <color theme="0"/>
        <rFont val="Arial"/>
        <family val="2"/>
      </rPr>
      <t>)</t>
    </r>
  </si>
  <si>
    <r>
      <t>Sup. Habitável (m</t>
    </r>
    <r>
      <rPr>
        <b/>
        <vertAlign val="superscript"/>
        <sz val="8"/>
        <color theme="0"/>
        <rFont val="Arial"/>
        <family val="2"/>
      </rPr>
      <t>2</t>
    </r>
    <r>
      <rPr>
        <b/>
        <sz val="8"/>
        <color theme="0"/>
        <rFont val="Arial"/>
        <family val="2"/>
      </rPr>
      <t>)</t>
    </r>
  </si>
  <si>
    <t>Outros Destinos inclui Convivências e Uso Geral.</t>
  </si>
  <si>
    <r>
      <rPr>
        <b/>
        <sz val="7"/>
        <rFont val="Arial"/>
        <family val="2"/>
      </rPr>
      <t xml:space="preserve">Fonte: </t>
    </r>
    <r>
      <rPr>
        <sz val="7"/>
        <rFont val="Arial"/>
        <family val="2"/>
      </rPr>
      <t>INE, Estatísticas das Obras Concluídas.</t>
    </r>
  </si>
  <si>
    <t>* Informação com base nas Estimativas de Obras Concluídas.</t>
  </si>
  <si>
    <t>A rubrica Outras Entidades inclui: as Cooperativas de Habitação e as Instituições sem fins Lucrativos.</t>
  </si>
  <si>
    <r>
      <rPr>
        <b/>
        <sz val="7"/>
        <rFont val="Arial"/>
        <family val="2"/>
      </rPr>
      <t>Notas:</t>
    </r>
    <r>
      <rPr>
        <sz val="7"/>
        <rFont val="Arial"/>
        <family val="2"/>
      </rPr>
      <t xml:space="preserve"> </t>
    </r>
  </si>
  <si>
    <t>O total corresponde a Edifícios principalmente residenciais, Edifícios de habitação em convivência e Edifícios principalmente não residenciais.</t>
  </si>
  <si>
    <t xml:space="preserve">Notas: </t>
  </si>
  <si>
    <t>Outros Serviços inclui Serviços Comerciais, Serviços de Transporte e Comunicações e Serviços não Mercantis.</t>
  </si>
  <si>
    <t>O total corresponde a Edifícios principalmente residenciais com 1, 2 e 3 ou mais alojamentos, Edificíos de habitação em convivência e Edifícios principalmente não residenciais.</t>
  </si>
  <si>
    <r>
      <rPr>
        <b/>
        <sz val="7"/>
        <rFont val="Arial"/>
        <family val="2"/>
      </rPr>
      <t>Nota:</t>
    </r>
    <r>
      <rPr>
        <sz val="7"/>
        <rFont val="Arial"/>
        <family val="2"/>
      </rPr>
      <t xml:space="preserve"> Informação com base nos dados declarados das obras Concluídas.</t>
    </r>
  </si>
  <si>
    <r>
      <rPr>
        <b/>
        <sz val="7"/>
        <rFont val="Arial"/>
        <family val="2"/>
      </rPr>
      <t xml:space="preserve">Nota: </t>
    </r>
    <r>
      <rPr>
        <sz val="7"/>
        <rFont val="Arial"/>
        <family val="2"/>
      </rPr>
      <t>Informação com base nos dados declarados das obras Concluídas.</t>
    </r>
  </si>
  <si>
    <r>
      <rPr>
        <b/>
        <sz val="7"/>
        <rFont val="Arial"/>
        <family val="2"/>
      </rPr>
      <t>Fonte:</t>
    </r>
    <r>
      <rPr>
        <sz val="7"/>
        <rFont val="Arial"/>
        <family val="2"/>
      </rPr>
      <t xml:space="preserve"> INE, Inquérito aos Projetos de Obras de Edificação e de Demolição de Edifícios.</t>
    </r>
  </si>
  <si>
    <r>
      <rPr>
        <b/>
        <sz val="7"/>
        <rFont val="Arial"/>
        <family val="2"/>
      </rPr>
      <t xml:space="preserve">Fonte: </t>
    </r>
    <r>
      <rPr>
        <sz val="7"/>
        <rFont val="Arial"/>
        <family val="2"/>
      </rPr>
      <t>INE, Inquérito aos Projetos de Obras de Edificação e de Demolição de Edifícios.</t>
    </r>
  </si>
  <si>
    <t xml:space="preserve">Outros Serviço inclui Serviços Comerciais, Serviços de Transporte e Comunicações e Serviços não Mercantis. </t>
  </si>
  <si>
    <t>A rubrica Administração Pública inclui a Administração Central, Regional, Local e Empresas de Serviço Público.</t>
  </si>
  <si>
    <t>A rubrica Outras Entidades inclui as Cooperativas de Habitação e Instituições sem Fins Lucrativos.</t>
  </si>
  <si>
    <r>
      <rPr>
        <b/>
        <sz val="7"/>
        <rFont val="Arial"/>
        <family val="2"/>
      </rPr>
      <t xml:space="preserve">Fonte: </t>
    </r>
    <r>
      <rPr>
        <sz val="7"/>
        <rFont val="Arial"/>
        <family val="2"/>
      </rPr>
      <t>INE, Inquérito Anual às Empresas de Construção.</t>
    </r>
  </si>
  <si>
    <t>A rubrica Administração Pública inclui: Administração Central, Regional, Local e Empresas de Serviço Público.</t>
  </si>
  <si>
    <t>2023*</t>
  </si>
  <si>
    <t>x</t>
  </si>
  <si>
    <t>...</t>
  </si>
  <si>
    <t>Valor Confidencial</t>
  </si>
  <si>
    <t>Valor não Disponível</t>
  </si>
  <si>
    <t>//</t>
  </si>
  <si>
    <t>Não Aplicável</t>
  </si>
  <si>
    <t>Po</t>
  </si>
  <si>
    <t>Valor Provisório</t>
  </si>
  <si>
    <t>Sinais Convencionais</t>
  </si>
  <si>
    <t>Siglas e Abreviaturas</t>
  </si>
  <si>
    <t>AT</t>
  </si>
  <si>
    <t>Autoridade Tributária</t>
  </si>
  <si>
    <t>BGE</t>
  </si>
  <si>
    <t>Base Geográfica de Edifícios</t>
  </si>
  <si>
    <t>CENSOS</t>
  </si>
  <si>
    <t>Recenseamento Geral da População e Habitação</t>
  </si>
  <si>
    <t>DGPJ</t>
  </si>
  <si>
    <t>Direção-Geral da Política de Justiça do Ministério da Justiça</t>
  </si>
  <si>
    <t>DREM</t>
  </si>
  <si>
    <t>Direção Regional Estatística da Madeira</t>
  </si>
  <si>
    <t>IMI</t>
  </si>
  <si>
    <t>Imposto Municipal sobre Imóveis</t>
  </si>
  <si>
    <t>IMT</t>
  </si>
  <si>
    <t>Imposto Municipal sobre as Transmissões Onerosas de Imóveis</t>
  </si>
  <si>
    <t>INE</t>
  </si>
  <si>
    <t>IPHab</t>
  </si>
  <si>
    <t xml:space="preserve">IPPCom   </t>
  </si>
  <si>
    <t>Instituto Nacional de Estatística, I.P.</t>
  </si>
  <si>
    <t>Índice de Preços da Habitação</t>
  </si>
  <si>
    <t>Índice de Preços das Propriedades Comerciais</t>
  </si>
  <si>
    <t>IRN</t>
  </si>
  <si>
    <t>Instituto dos Registos e do Notariado, I.P.</t>
  </si>
  <si>
    <r>
      <t>Km</t>
    </r>
    <r>
      <rPr>
        <vertAlign val="superscript"/>
        <sz val="10"/>
        <color rgb="FF000000"/>
        <rFont val="Arial"/>
        <family val="2"/>
      </rPr>
      <t>2</t>
    </r>
  </si>
  <si>
    <r>
      <t>m</t>
    </r>
    <r>
      <rPr>
        <vertAlign val="superscript"/>
        <sz val="10"/>
        <color rgb="FF000000"/>
        <rFont val="Arial"/>
        <family val="2"/>
      </rPr>
      <t>2</t>
    </r>
  </si>
  <si>
    <t>N.º</t>
  </si>
  <si>
    <r>
      <t>n.e.</t>
    </r>
    <r>
      <rPr>
        <vertAlign val="superscript"/>
        <sz val="10"/>
        <color rgb="FF000000"/>
        <rFont val="Arial"/>
        <family val="2"/>
      </rPr>
      <t xml:space="preserve"> </t>
    </r>
  </si>
  <si>
    <r>
      <t>NUTS</t>
    </r>
    <r>
      <rPr>
        <vertAlign val="superscript"/>
        <sz val="10"/>
        <color rgb="FF000000"/>
        <rFont val="Arial"/>
        <family val="2"/>
      </rPr>
      <t xml:space="preserve"> </t>
    </r>
  </si>
  <si>
    <r>
      <t>OE</t>
    </r>
    <r>
      <rPr>
        <vertAlign val="superscript"/>
        <sz val="10"/>
        <color rgb="FF000000"/>
        <rFont val="Arial"/>
        <family val="2"/>
      </rPr>
      <t xml:space="preserve">                                                    </t>
    </r>
  </si>
  <si>
    <t>Quilómetros Quadrado</t>
  </si>
  <si>
    <t>Metros Quadrado</t>
  </si>
  <si>
    <t>Número Absoluto</t>
  </si>
  <si>
    <t>Não Especificado</t>
  </si>
  <si>
    <t>Nomenclatura das Unidades Territoriais para Fins Estatísticos (2013)</t>
  </si>
  <si>
    <t>Operação Estatística</t>
  </si>
  <si>
    <t xml:space="preserve">p.p.                                          </t>
  </si>
  <si>
    <t>Pontos Percentuais</t>
  </si>
  <si>
    <t>SCIE</t>
  </si>
  <si>
    <t>Sistema de Contas Integradas das Empresas</t>
  </si>
  <si>
    <t>SIOU</t>
  </si>
  <si>
    <t>T0 (T1, T2, etc.)</t>
  </si>
  <si>
    <t xml:space="preserve">UE                    </t>
  </si>
  <si>
    <t>Sistema de Indicadores das Operação Urbanísticas</t>
  </si>
  <si>
    <t>Tipologia dos Fogos, segundo o N.º de Quartos de Dormir</t>
  </si>
  <si>
    <t>União Europeia</t>
  </si>
  <si>
    <t>Sinais Convencionais, Siglas e Abreviaturas</t>
  </si>
  <si>
    <t>Conceitos</t>
  </si>
  <si>
    <t>Altura do edifício ou cércea</t>
  </si>
  <si>
    <t>Área bruta do fogo</t>
  </si>
  <si>
    <t>Área bruta privativa</t>
  </si>
  <si>
    <t>ESTATÍSTICAS DA CONSTRUÇÃO E DA HABITAÇÃO DA REGIÃO AUTÓNOMA DA MADEIRA - 2024</t>
  </si>
  <si>
    <t xml:space="preserve">Dimensão vertical medida desde a cota de soleira até ao ponto mais alto do edifício, incluindo a cobertura e demais volumes edificados nela existentes, mas excluindo chaminés e elementos acessórios e decorativos, acrescida da elevação da soleira, quando aplicável. </t>
  </si>
  <si>
    <t>Valor correspondente à superfície total do fogo, medida pelo perímetro exterior das paredes exteriores e pelos eixos das paredes separadoras dos fogos, incluindo varandas privativas, locais acessórios e a quota-parte que lhes corresponda nas circulações comuns do edifício.</t>
  </si>
  <si>
    <t>Superfície total medida pelo perímetro exterior e eixos das paredes ou outros elementos separadores do edifício ou da fração, incluindo varandas privativas fechadas, caves e sótãos privativos com utilização idêntica à do edifício ou da fração.</t>
  </si>
  <si>
    <t>Área habitável do fogo</t>
  </si>
  <si>
    <t>Área total de construção</t>
  </si>
  <si>
    <t>Área útil do fogo</t>
  </si>
  <si>
    <t>Arrendamento</t>
  </si>
  <si>
    <t>Contrato de arrendamento urbano</t>
  </si>
  <si>
    <t>Contrato pelo qual uma das partes concede à outra o gozo temporário de um prédio urbano, no todo ou em parte, mediante retribuição.</t>
  </si>
  <si>
    <t>Valor correspondente à soma das superfícies das divisões ou dos compartimentos habitáveis do fogo medidos pelo perímetro interior das paredes que limitam cada compartimento e descontando encalços até 30 cm, paredes interiores, divisórias e condutas.</t>
  </si>
  <si>
    <t>Somatório das áreas de construção de todos os edifícios existentes ou previstos numa porção delimitada de território.</t>
  </si>
  <si>
    <t>Valor correspondente à superfície do fogo (incluindo vestíbulos, circulações interiores, instalações sanitárias, arrumos, outros compartimentos de função similar e armários nas paredes) medido pelo perímetro interior das paredes que o limitam, descontando encalços até 30 cm, paredes interiores, divisórias e condutas.</t>
  </si>
  <si>
    <t>Modalidade do contrato de locação. Diz-se contrato de arrendamento de locação de coisa imóvel, isto é o contrato pelo qual alguém se obriga a proporcionar a outrem o gozo temporário de coisa imóvel mediante retribuição (renda). O arrendamento pode ser rural, urbano ou misto, consoante a natureza rural ou urbana do prédio e o fim a que se destina.</t>
  </si>
  <si>
    <t>Destino da obra</t>
  </si>
  <si>
    <t>Divisão</t>
  </si>
  <si>
    <t>Tipo de utilização dado à edificação tal como habitação, agricultura, comércio, indústria entre outros.</t>
  </si>
  <si>
    <r>
      <t>Espaço, num alojamento delimitado por paredes tendo pelo menos 4 m</t>
    </r>
    <r>
      <rPr>
        <vertAlign val="superscript"/>
        <sz val="10"/>
        <color rgb="FF000000"/>
        <rFont val="Arial"/>
        <family val="2"/>
      </rPr>
      <t>2</t>
    </r>
    <r>
      <rPr>
        <sz val="10"/>
        <color rgb="FF000000"/>
        <rFont val="Arial"/>
        <family val="2"/>
      </rPr>
      <t xml:space="preserve"> de área e 2 metros de altura, na sua maior parte. Podendo embora satisfazer as condições definidas, não são considerados como tal corredores, varandas, marquises, casas de banho, despensas e vestíbulos e a cozinha se tiver menos de 4 m</t>
    </r>
    <r>
      <rPr>
        <vertAlign val="superscript"/>
        <sz val="10"/>
        <color rgb="FF000000"/>
        <rFont val="Arial"/>
        <family val="2"/>
      </rPr>
      <t>2</t>
    </r>
    <r>
      <rPr>
        <sz val="10"/>
        <color rgb="FF000000"/>
        <rFont val="Arial"/>
        <family val="2"/>
      </rPr>
      <t>.</t>
    </r>
  </si>
  <si>
    <t>Edifício clássico</t>
  </si>
  <si>
    <t>Edifício de habitação em convivência</t>
  </si>
  <si>
    <t xml:space="preserve">Edifício exclusivamente residencial </t>
  </si>
  <si>
    <t>Edifício exclusivamente não residencial</t>
  </si>
  <si>
    <t xml:space="preserve">Edifício principalmente residencial </t>
  </si>
  <si>
    <t>Edifício principalmente não residencial</t>
  </si>
  <si>
    <t>Empresa</t>
  </si>
  <si>
    <t>Entidade promotora</t>
  </si>
  <si>
    <t>Fogo</t>
  </si>
  <si>
    <t>Fogos por piso</t>
  </si>
  <si>
    <t>Edifício cuja estrutura e materiais empregues tem um carácter não precário.</t>
  </si>
  <si>
    <t>Edifício em que a maior parte da sua área se destina ou está ocupada por alojamentos em convivência.</t>
  </si>
  <si>
    <t>Edifício cuja área está afeta na totalidade à habitação e a usos complementares, como estacionamento, arrecadação ou usos sociais.</t>
  </si>
  <si>
    <t>Edifício cuja totalidade da área está destinada a fins não habitacionais.</t>
  </si>
  <si>
    <t xml:space="preserve">Edifício cuja área está afeta na sua maior parte (50 a 99%) à habitação e a usos complementares, como estacionamentos, arrecadação ou usos sociais. </t>
  </si>
  <si>
    <t>Edifício cuja área está afeta na sua maior parte a fins não habitacionais.</t>
  </si>
  <si>
    <t>Entidade jurídica (pessoa singular ou coletiva) correspondente a uma unidade organizacional de produção de bens e/ou serviços, usufruindo de uma certa autonomia de decisão, nomeadamente quanto à afetação dos seus recursos correntes. Uma empresa pode exercer uma ou várias atividades, em um ou em vários locais.</t>
  </si>
  <si>
    <t>Entidade privada ou pública por conta de quem a obra é efetuada.</t>
  </si>
  <si>
    <t>Parte ou totalidade de um edifício dotada de acesso independente e constituída por um ou mais compartimentos destinados à habitação e por espaços privativos complementares.</t>
  </si>
  <si>
    <t>Quociente entre o número total de fogos e o número total de pisos.</t>
  </si>
  <si>
    <t>Imóvel</t>
  </si>
  <si>
    <t>Prédio rústico ou urbano e valor que, não sendo imóvel por natureza, é por lei declarado enquanto tal, como os frutos dos prédios, direitos inerentes a prédios e os fundos consolidados.</t>
  </si>
  <si>
    <t xml:space="preserve">Licenças de operações urbanísticas </t>
  </si>
  <si>
    <t>Licenciamento de operações urbanísticas</t>
  </si>
  <si>
    <t>Número de pisos</t>
  </si>
  <si>
    <t>Obra concluída</t>
  </si>
  <si>
    <t>Obra de alteração</t>
  </si>
  <si>
    <t>Obra de ampliação</t>
  </si>
  <si>
    <t>Autorizações concedidas pelas Câmaras Municipais e anterior à realização de um conjunto de operações urbanísticas, excetuando aquelas cujo proprietário é uma entidade isenta.</t>
  </si>
  <si>
    <t>Conjunto de procedimentos administrativos municipais relativos a operações urbanísticas que integram a licença, a comunicação prévia e o parecer prévio.</t>
  </si>
  <si>
    <t>Número máximo de pisos sobrepostos de uma edificação.</t>
  </si>
  <si>
    <t>Obra que reúne condições físicas para ser habitada ou utilizada, independentemente de ter sido ou não concedida a licença ou autorização de utilização.</t>
  </si>
  <si>
    <t>Obra de que resulte a modificação das características físicas de uma edificação existente ou sua fração, designadamente a respetiva estrutura resistente, o número de fogos ou divisões interiores, ou a natureza e cor dos materiais de revestimento exterior, sem aumento da área de pavimento ou de implantação ou de cércea.</t>
  </si>
  <si>
    <t>Obra de que resulte o aumento da área de pavimento ou de implantação (ampliação horizontal), da cércea ou do volume de uma edificação existente (ampliação vertical).</t>
  </si>
  <si>
    <t>Obra de arte</t>
  </si>
  <si>
    <t>Obra de conservação</t>
  </si>
  <si>
    <t>Obra de construção nova</t>
  </si>
  <si>
    <t>Obra de demolição</t>
  </si>
  <si>
    <t>Obra de engenharia civil</t>
  </si>
  <si>
    <t>Designação tradicional das construções, tais como pontes, viadutos, túneis e muros de suporte necessários ao estabelecimento de uma via de comunicação.</t>
  </si>
  <si>
    <t xml:space="preserve">Obra destinada a manter uma edificação nas condições existentes à data da sua construção, reconstrução, ampliação ou alteração, designadamente as obras de restauro, reparação ou limpeza. </t>
  </si>
  <si>
    <t>Obra de construção de edificação inteiramente nova.</t>
  </si>
  <si>
    <t>Obra de destruição total ou parcial de uma edificação existente.</t>
  </si>
  <si>
    <t>Obra de construção especializada e estrutura de utilidade pública não classificada em edifícios tal como uma autoestrada, uma estrada, uma estrutura hidráulica ou elétrica, uma pista de aeroporto e uma barragem.</t>
  </si>
  <si>
    <t>Obra de reconstrução com preservação da fachada</t>
  </si>
  <si>
    <t>Obra de reconstrução sem preservação da fachada</t>
  </si>
  <si>
    <t>Piso</t>
  </si>
  <si>
    <t>Pessoal ao serviço</t>
  </si>
  <si>
    <t>Prazo de execução efetivo</t>
  </si>
  <si>
    <t>Prazo de execução previsto</t>
  </si>
  <si>
    <t>Prédio</t>
  </si>
  <si>
    <t>Prédio misto</t>
  </si>
  <si>
    <t>Obra de construção subsequente à demolição de parte de uma edificação existente, preservando a fachada principal com todos os seus elementos não dissonantes e da qual não resulte edificação com cércea superior à das edificações confinantes mais elevadas.</t>
  </si>
  <si>
    <t>Obra de construção subsequente à demolição de parte de uma edificação existente, da qual resulte a reconstrução da fachada, da cércea e do número de pisos.</t>
  </si>
  <si>
    <t>Cada um dos planos sobrepostos e cobertos nos quais se divide um edifício e que se destinam a satisfazer exigências funcionais ligadas à sua utilização.</t>
  </si>
  <si>
    <t>Pessoas que no período de referência efetuaram qualquer trabalho remunerado de pelo menos uma hora para o estabelecimento, independentemente do vínculo que tinham.</t>
  </si>
  <si>
    <t xml:space="preserve">Período de tempo decorrido e medido em meses, entre a data de início real e a data de conclusão real da obra. </t>
  </si>
  <si>
    <t>Período de tempo, medido em meses, entre as datas previstas de início e conclusão das obras.</t>
  </si>
  <si>
    <t>Parte delimitada do solo juridicamente autónoma, abrangendo as águas, plantações, edifícios e construções de qualquer natureza nela incorporados ou assentes com carácter de permanência.</t>
  </si>
  <si>
    <t>Identificação atribuída a um prédio composto por uma parte rústica e outro urbano, quando nenhuma das partes pode ser classificada como principal.</t>
  </si>
  <si>
    <t>Prédio rústico</t>
  </si>
  <si>
    <t>Prédio urbano</t>
  </si>
  <si>
    <t>Propriedade comercial</t>
  </si>
  <si>
    <t>Prédio situado fora de um aglomerado urbano que não seja de classificar como terreno para construção desde que esteja afeto ou, na falta de concreta afetação, tenha como destino normal uma utilização geradora de rendimentos agrícolas, tal como é considerado para efeitos do imposto sobre o rendimento das pessoas singulares (IRS) e não tendo a afetação indicada, não se encontre construído ou disponha apenas de edifícios ou construções de carácter acessório, sem autonomia económica e de reduzido valor.</t>
  </si>
  <si>
    <t>Prédio que tenha as seguintes características: esteja licenciado ou tenha como destino normal fins habitacionais, comerciais, industriais ou para serviços; seja terreno para construção situado dentro ou fora de um aglomerado urbano, para o qual tenha sido concedida licença ou autorização de operação de loteamento ou de construção e ainda aquele que assim tenha sido declarado no título aquisitivo, excetuando-se, o terreno em que as entidades competentes vedem qualquer daquelas operações, designadamente o localizado em zonas verdes, áreas protegidas ou que, de acordo com os planos municipais de ordenamento do território, esteja afeto a espaços, infraestruturas ou a equipamentos públicos.</t>
  </si>
  <si>
    <t>Prédio urbano que consiste num edifício ou numa construção licenciada para fins comerciais, ou que, na falta de licença, tem fins comerciais como destino normal.</t>
  </si>
  <si>
    <t>Reabilitação urbana</t>
  </si>
  <si>
    <t>Intervenção integrada, sobre o tecido urbano existente, em que o património urbanístico e imobiliário é mantido, no todo ou em parte substancial, e é modernizado através da realização de obras de remodelação ou beneficiação dos sistemas de infraestruturas urbanas e espaços de utilização coletiva e de obras de reconstrução, alteração, conservação, construção ou ampliação dos edifícios.</t>
  </si>
  <si>
    <t>Superfície habitável média das divisões</t>
  </si>
  <si>
    <t>Taxa de variação anual</t>
  </si>
  <si>
    <t>Tipologia do Fogo</t>
  </si>
  <si>
    <t>Tipo de obra</t>
  </si>
  <si>
    <t>Valor dos trabalhos realizados por tipo de obra</t>
  </si>
  <si>
    <t xml:space="preserve">Quociente entre a superfície total habitável das construções novas, ampliações e alterações e o número total de divisões nas construções novas, ampliações e alterações. </t>
  </si>
  <si>
    <t>Taxa que traduz a variação entre dois valores anuais (ano t e ano t-1) relativos a uma determinada variável.</t>
  </si>
  <si>
    <t>Classificação atribuída a cada fogo segundo o número de quartos de dormir e para cuja identificação se utiliza o símbolo Tx, sendo que x representa o número de quartos de dormir.</t>
  </si>
  <si>
    <t>Classificação dos trabalhos efetuados em edifícios ou terrenos segundo as seguintes modalidades: construção nova, ampliação, alteração, reconstrução e demolição.</t>
  </si>
  <si>
    <t>Valor dos trabalhos executados pela empresa, em obra sua ou a seu cargo, incluindo o valor dos trabalhos realizados em regime de subcontratação.</t>
  </si>
  <si>
    <t>Nota Metodológica</t>
  </si>
  <si>
    <t>INTRODUÇÃO</t>
  </si>
  <si>
    <t>Neste capítulo, apresenta-se uma breve nota metodológica relativa a cada um dos indicadores difundidos, incluindo uma referência aos principais procedimentos do processo de apuramento.</t>
  </si>
  <si>
    <t>ESTATÍSTICAS DO LICENCIAMENTO E CONCLUSÃO DE OBRAS</t>
  </si>
  <si>
    <t>Conjunto de inquéritos que visam produzir dados relativos aos projetos de construção de edifícios, designadamente quanto ao titular, tipo de obra, uso a que se destina, data de licenciamento, bem como a quantificação de elementos de caracterização física (área e volume de construção, número de pisos, cércea, número de fogos, tipologia dos fogos, etc.) e data de conclusão.</t>
  </si>
  <si>
    <t>Tipo de operação</t>
  </si>
  <si>
    <t>Estatística derivada</t>
  </si>
  <si>
    <t>Ficha Técnica</t>
  </si>
  <si>
    <t>Fontes de informação</t>
  </si>
  <si>
    <t>Licença, autorização, comunicação prévia e informação prévio de projetos de obras de edificação e demolição.</t>
  </si>
  <si>
    <t>Licença de utilização.</t>
  </si>
  <si>
    <t>Unidade inquirida</t>
  </si>
  <si>
    <t>Câmaras Municipais</t>
  </si>
  <si>
    <t>Âmbito territorial</t>
  </si>
  <si>
    <t>Portugal</t>
  </si>
  <si>
    <t>Periodicidade</t>
  </si>
  <si>
    <t>Trimestral - conclusão de obras.</t>
  </si>
  <si>
    <t>Mensal - licenciamento de obras.</t>
  </si>
  <si>
    <t>Série disponível</t>
  </si>
  <si>
    <t>1994 - 2024</t>
  </si>
  <si>
    <t>Níveis de estratificação</t>
  </si>
  <si>
    <t>Variável de difusão</t>
  </si>
  <si>
    <t>Município</t>
  </si>
  <si>
    <t>Freguesia (a partir de 2001)</t>
  </si>
  <si>
    <t>Edifícios e fogos licenciados, número e caracterização física.</t>
  </si>
  <si>
    <t>Edifícios e fogos concluídos, número e caracterização física.</t>
  </si>
  <si>
    <t>ESTIMATIVAS DAS OBRAS CONCLUÍDAS</t>
  </si>
  <si>
    <t>Com a introdução do Sistema de Indicadores das Operações Urbanísticas (SIOU) em 2002, tendo por base a regulação do conjunto de operações urbanísticas sujeito a procedimentos de controlo administrativo, pretendeu-se melhorar a fiabilidade da informação assente em indicadores e obter atempadamente das Câmaras Municipais a informação referente à Conclusão de Obras, à semelhança do que acontece no Licenciamento de Obras. Contudo, na prática, tal não se verificou e a informação relativa à conclusão de obras é obtida maioritariamente por inquéritos dirigidos aos seus promotores. Este método de recolha origina atrasos substanciais na obtenção da informação, tendo como consequência que os dados definitivos anuais exibissem desvios muito significativos em relação aos dados provisórios que são trimestralmente divulgados. Por conseguinte, tornou-se necessário repensar a forma de estimar estes resultados, tendo-se desenvolvido para este efeito uma metodologia que permite uma divulgação trimestral através de informação assente numa lógica de estimação sujeita aos menores desvios possíveis, que consiste na estimação do prazo efetivo de conclusão de uma obra a partir do seu prazo previsto (ou seja, o prazo que decorre entre a autorização de construção e a conclusão efetiva da obra, e que é obtido na licença), com base num modelo de regressão linear, segundo os diferentes tipos e fins a que se destina a edificação.</t>
  </si>
  <si>
    <t>Periodicidade de apuramento</t>
  </si>
  <si>
    <t>Trimestral</t>
  </si>
  <si>
    <t xml:space="preserve">O Inquérito Anual às Empresas de Construção tem como principal objetivo a recolha, compilação e divulgação de dados sobre a estrutura das compras de materiais, de equipamentos e de terrenos por parte das empresas de construção, bem como do valor dos trabalhos que realizam em função dos vários tipos de obra. </t>
  </si>
  <si>
    <t xml:space="preserve">A informação estatística produzida através do Inquérito Anual às Empresas de Construção permite conhecer a estrutura e evolução do tipo (e respetivo valor) de trabalhos de construção realizados e os fatores de produção utilizados, numa perspetiva nacional ou de repartição regional. A presente estrutura deste inquérito caracteriza-se pela existência de dois modelos de inquirição, definidos por referência à dimensão das empresas. </t>
  </si>
  <si>
    <t>O Inquérito Anual às Empresas de Construção foi alvo de uma alteração metodológica em 2016, com impacto quer ao nível da seleção da amostra quer dos resultados finais apurados, que teve como objetivo a redução da amostra e da carga estatística sobre as empresas, mas simultaneamente permitindo aumentar a coerência com a informação proveniente das estatísticas das empresas (nomeadamente com base no SCIE - Sistemas de Contas Integradas das Empresas).</t>
  </si>
  <si>
    <t>A compatibilização da nova série (iniciada com informação de 2016) com o SCIE implicou novos métodos de seleção da amostra e novos processos de cálculo e apuramento de resultados, criando uma quebra de série face à informação anterior (período 2005-2015), nomeadamente quanto aos valores absolutos apurados para cada um dos tipos de obra. Contudo, ao nível das estruturas de repartição, considera-se que a informação é coerente com a série anterior.</t>
  </si>
  <si>
    <t>Inquérito amostral</t>
  </si>
  <si>
    <t>Unidade inqurida</t>
  </si>
  <si>
    <t>Direta (informação das empresas)</t>
  </si>
  <si>
    <t>Anual</t>
  </si>
  <si>
    <t>NUTS II, CAE</t>
  </si>
  <si>
    <t>1996 - 2023</t>
  </si>
  <si>
    <t>Valor e estrutura dos trabalhos realizados por tipo de obra.</t>
  </si>
  <si>
    <t>Compras e materiais, de equipamentos e de terrenos.</t>
  </si>
  <si>
    <t>ÍNDICE DE PREÇOS DA HABITAÇÃO</t>
  </si>
  <si>
    <t>O Índice de Preços da Habitação (IPHab) tem como principal objetivo medir a evolução dos preços dos alojamentos familiares adquiridos no mercado residencial em Portugal. Para além do índice total, são compilados e divulgados trimestralmente índices para os segmentos dos alojamentos familiares existentes e novos.</t>
  </si>
  <si>
    <t xml:space="preserve">O IPHab é compilado através de informação administrativa fiscal anonimizada, enviada pela Autoridade Tributária e Aduaneira ao abrigo de um Protocolo celebrado com o INE, referente ao Imposto Municipal sobre as Transmissões Onerosas de Imóveis (IMT) e ao Imposto Municipal sobre Imóveis (IMI). </t>
  </si>
  <si>
    <t>A metodologia de cálculo do IPHab baseia-se na estimação de uma relação funcional entre o logaritmo dos preços de transação dos alojamentos e as suas características (e.g., área, localização), enquadrando-se no âmbito dos modelos probabilísticos de “preços hedónicos”. A estimação é realizada trimestralmente com dados de dois trimestres adjacentes, para o conjunto das transações. Com esta abordagem, é possível controlar as diferenças qualitativas das habitações transacionadas e estimar uma taxa de variação de preços ajustada de efeitos da alteração da qualidade. O IPHab foi publicado pela primeira vez em julho de 2014 com a base 100 em 2010. Em 2017 procedeu-se à mudança da base 100 do índice de 2010 para 2015, no âmbito do Regulamento (UE) 2015/2010 da Comissão de 11 de novembro de 2015 que determinou a alteração da base 100 para 2015 do IHPC. A metodologia de encadeamento seguida na compilação do IPHab permite que a estrutura de ponderação seja atualizada anualmente com informação referente ao valor das transações de alojamentos realizadas no ano imediatamente anterior ao ano a que se reporta o índice.</t>
  </si>
  <si>
    <t>A partir de junho de 2017, com a publicação de dados relativos ao 1º trimestre, o IPHab é apresentado com base em 2015.</t>
  </si>
  <si>
    <t xml:space="preserve">Procedeu-se também à alteração dos limiares de referência dos valores de transação dos alojamentos. O limiar mínimo aumentou, tendo passado de 5 000 euros para 20 000 euros, para além de ter sido definido um montante máximo (3 000 000 euros). </t>
  </si>
  <si>
    <t>Estudo estatístico compilado através de informação administrativa fiscal da Autoridade Tributária e Aduaneira</t>
  </si>
  <si>
    <t>Não direta – Administrativa: Imposto Municipal sobre as Transmissões Onerosas de Imóveis (IMT) e Imposto sobre Imóveis (IMI).</t>
  </si>
  <si>
    <t>Não aplicável</t>
  </si>
  <si>
    <t>Trimestral; Anual</t>
  </si>
  <si>
    <t>País/NUTS II; categoria do alojamento (Existentes e Novos); setor institucional do comprador (Famílias e Restantes setores institucionais); domicílio fiscal do comprador (Território nacional, União Europeia e Restantes Países).</t>
  </si>
  <si>
    <t>I) Número índice de preços da habitação por Localização geográfica e Categoria do alojamento familiar.</t>
  </si>
  <si>
    <t>ii) Número de transações de alojamentos familiares por Localização geográfica, Categoria do alojamento familiar, Setor institucional do comprador e Domicílio fiscal do comprador.</t>
  </si>
  <si>
    <t>iii) Valor de transações de alojamentos familiares por Localização geográfica, Categoria do alojamento familiar, Setor institucional do comprador e Domicílio fiscal do comprador.</t>
  </si>
  <si>
    <t>2009 - 2025 (1ºT)</t>
  </si>
  <si>
    <t>Nota 1: O Índice de Preços da Habitação apenas se encontra disponível para Portugal e apresenta o trimestre como única periodicidade.</t>
  </si>
  <si>
    <t>Nota 2: A partição por “setor institucional do comprador” e “domicílio fiscal do comprador” não está disponível em todos os níveis de desagregação. Estes dois níveis de estratificação apenas estão disponíveis desde o ano de 2019.</t>
  </si>
  <si>
    <t>PREÇOS DA HABITAÇÃO AO NÍVEL LOCAL</t>
  </si>
  <si>
    <t>As Estatísticas de Preços da Habitação ao nível local resultam do aproveitamento de fontes administrativas, nomeadamente dos dados fiscais anonimizados obtidos da Autoridade Tributária e Aduaneira (AT), relativos ao Imposto Municipal sobre as Transações Onerosas de Imóveis (IMT) e ao Imposto Municipal sobre Imóveis (IMI). O cálculo baseia-se na ligação da informação do IMT (de onde se obtém os preços das transações) com a do IMI (de onde se retiram as características identificadoras do alojamento transacionado). A ligação entre estas duas fontes administrativas fiscais é efetuada com recurso à variável “artigo gerado”.</t>
  </si>
  <si>
    <t>A informação relativa ao valor das transações por venda de alojamentos familiares integra as declarações liquidadas de IMT referentes a “aquisição do direito de propriedade de imóveis”. São utilizadas apenas as transações em que o código de destino do IMT é “Habitação” e, quando afetada a respetiva informação proveniente do IMI, essa esteja definida como “Habitação”.</t>
  </si>
  <si>
    <r>
      <t>Valor mediano das vendas por m</t>
    </r>
    <r>
      <rPr>
        <vertAlign val="superscript"/>
        <sz val="10"/>
        <rFont val="Arial"/>
        <family val="2"/>
      </rPr>
      <t>2</t>
    </r>
  </si>
  <si>
    <t>2019 (1ºT) – 2024 (4ºT) (de acordo com as NUTS 2024)</t>
  </si>
  <si>
    <t>Nomenclatura de Unidades Territoriais para fins estatísticos (NUTS), municípios para todo o país e freguesias nas NUTS III Algarve, Área Metropolitana de Lisboa e Área Metropolitana do Porto e municípios com mais de 100 mil habitantes.</t>
  </si>
  <si>
    <t>Cidades Estatísticas com mais de 100 mil habitantes (Lisboa, Porto, Amadora, Vila Nova de Gaia, Coimbra, Braga e Funchal) e suas freguesias ou agregações de freguesias.</t>
  </si>
  <si>
    <t>Categoria dos alojamentos familiares (novo e existente), Tipologia (T0 ou T1; T2; T3; T4 ou mais), Apartamento, Domicílio fiscal do comprador (Território Nacional; Estrangeiro; Estrangeiro - União Europeia; Estrangeiro - Restantes países) e Setor institucional do comprador (Famílias; Restantes setores institucionais).</t>
  </si>
  <si>
    <t>INQUÉRITO À AVALIAÇÃO BANCÁRIA NA HABITAÇÃO</t>
  </si>
  <si>
    <t>O Inquérito à Avaliação Bancária na Habitação tem como principal objetivo apurar indicadores avançados dos preços da habitação. Os valores recolhidos no âmbito deste inquérito denunciam a intenção de aquisição de habitação, sendo, contudo, anteriores à transação efetiva. Esta operação foi concebida com o objetivo de produzir indicadores baseados em valores de avaliação da habitação, que reflitam, tanto as características qualitativas do produto habitação como o efeito inflação. A informação para este estudo estatístico é fornecida por um conjunto de instituições de crédito a operar em Portugal, consideradas como mais representativas, no mercado de concessão de crédito à habitação. Verifica-se um aproveitamento para fins estatísticos, de informação administrativa recolhida, sobre os alojamentos avaliados por aquelas instituições, nos processos de concessão de crédito. A informação é transmitida pelas instituições de crédito com uma periodicidade mensal, sendo essa também a frequência de divulgação dos resultados pelo INE.</t>
  </si>
  <si>
    <t>Estudo estatístico compilado através de informação administrativa recolhida sobre os alojamentos avaliados pelas instituições de crédito</t>
  </si>
  <si>
    <t>Não direta – Administrativa: alojamentos avaliados pelas instituições de crédito a operar em Portugal, consideradas como mais representativas, no mercado de concessão de crédito à habitação.</t>
  </si>
  <si>
    <t>Instituições de crédito</t>
  </si>
  <si>
    <t>Mensal</t>
  </si>
  <si>
    <t>Tipo de Construção; NUTS II; NUTS III; Municípios</t>
  </si>
  <si>
    <t>Valor mediano de avaliação bancária de habitação</t>
  </si>
  <si>
    <t>2011 (janeiro) – 2025 (maio)</t>
  </si>
  <si>
    <t>ESTATÍSTICAS DA RENDAS DE HABITAÇÃO AO NÍVEL LOCAL</t>
  </si>
  <si>
    <t>As Estatísticas de Rendas da Habitação ao nível local (ERHab_Local) têm como principal objetivo disponibilizar, numa base regular, resultados que permitam acompanhar a diferenciação territorial nacional do valor e dinâmica do mercado de arrendamento de alojamentos familiares destinados à habitação permanente, incluindo resultados por freguesia para as áreas metropolitanas de Lisboa e Porto. Neste contexto, o objetivo prende-se com a disponibilização de um referencial do valor relativo a novos contratos de arrendamento para habitação, bem como, do número de novos contratos realizados, tendo em vista o acompanhamento da evolução do valor e dinâmica do arrendamento ao nível local.</t>
  </si>
  <si>
    <t>As Estatísticas de Rendas da Habitação ao nível local resultam do aproveitamento de fontes administrativas, nomeadamente dos dados fiscais anonimizados obtidos da Autoridade Tributária e Aduaneira (AT), relativos à Declaração do Modelo 2 do Imposto do Selo - Comunicação de contratos de arrendamento (Modelo 2) e ao Imposto Municipal sobre Imóveis (IMI). O cálculo baseia-se na ligação da informação do Modelo 2 (de onde se obtêm os valores das rendas de novos contratos de arrendamento) com a do IMI (de onde se retiram as características identificadoras do alojamento arrendado). A ligação entre estas duas fontes administrativas fiscais é efetuada com recurso à variável “artigo gerado”.</t>
  </si>
  <si>
    <t>A informação relativa ao valor dos novos contratos de arrendamento de alojamentos familiares integra as declarações liquidadas do Modelo 2 referentes à comunicação de contratos de arrendamento. São utilizadas apenas as primeiras declarações de novos contratos de arrendamento relativos a prédios urbanos, com período de renda mensal, em que a finalidade é habitação permanente, e a afetação da respetiva informação proveniente do IMI esteja definida como “Habitação”.</t>
  </si>
  <si>
    <t>Não direta – Administrativa: Declaração do Modelo 2 do Imposto do Selo – Comunicação de contratos de arrendamento e Imposto Municipal sobre Imóveis (IMI).</t>
  </si>
  <si>
    <t>Nomenclatura de Unidades Territoriais para fins estatísticos (NUTS), municípios e freguesias das NUTS III Área Metropolitana de Lisboa e Área Metropolitana do Porto.</t>
  </si>
  <si>
    <t>Número de novos contratos de arrendamento de alojamentos familiares.</t>
  </si>
  <si>
    <t>2020 (2ºS) – 2024 (2ºS) (de acordo com as NUTS 2024)</t>
  </si>
  <si>
    <t>2020 (1ºT) – 2024 (1ºT) (de acordo com as NUTS 2024)</t>
  </si>
  <si>
    <t>RESULTADOS PUBLICADOS</t>
  </si>
  <si>
    <t>Dadas as grandes potencialidades dos meios de difusão hoje disponíveis, especialmente os eletrónicos, as publicações assumem um carácter orientador e de apoio à consulta e utilização da informação. Para obtenção de informação adicional sobre cada um dos indicadores integrados nesta publicação, recomenda-se a consulta do Portal de Estatísticas Oficiais do INE - Instituto Nacional de Estatística, em www.ine.pt ou da DREM - Direção Regional de Estatística da Madeira, http://estatistica.madeira.gov.pt.</t>
  </si>
  <si>
    <t>POLÍTICA DE REVISÕES DO SIOU</t>
  </si>
  <si>
    <t>O estabelecimento de uma Política de Revisões tem por objetivo definir as linhas orientadoras e os princípios que devem ser tidos em conta na revisão de resultados já divulgados.</t>
  </si>
  <si>
    <t>A necessidade de proceder a revisões reflete, muitas vezes, o compromisso que se pretende estabelecer entre, por um lado, produzir informação estatística o mais atual possível e, por outro, garantir padrões elevados de precisão e rigor.</t>
  </si>
  <si>
    <t>A introdução de melhorias metodológicas e a atualização de convenções estatísticas, implicam, por vezes, alterações significativas que vêm a ter impacto na informação anteriormente divulgada, dando lugar também a revisões. Da mesma forma a deteção de erros fortuitos, associados a incorreções na apropriação de fontes de informação ou no tratamento de dados, pode dar origem à revisão de resultados já divulgados.</t>
  </si>
  <si>
    <t>As revisões são, assim, um procedimento inerente ao processo de produção e divulgação de estatísticas oficiais.</t>
  </si>
  <si>
    <t>Deste modo, com a divulgação dos resultados definitivos dos Censos 2021 foi reiniciada em 2021 a nova série referente à aplicação da Política de Revisões ao SIOU, estabelecida na década anterior (Censos 2011). Essa política é baseada nos seguintes princípios e calendário:</t>
  </si>
  <si>
    <t>Licenciamento de obras:</t>
  </si>
  <si>
    <t>A informação é revista anualmente nos períodos intercensitários e em cada ano os dados mensais recolhidos junto das Câmaras Municipais são alvo de sucessivas revisões mensais, que culminarão com a divulgação dos resultados anuais em N+7 meses.</t>
  </si>
  <si>
    <t>Com a divulgação dos resultados definitivos dos Censos da Habitação, a década censitária é revista e considerada definitiva.</t>
  </si>
  <si>
    <t>Com a divulgação dos dados definitivos dos Censos 2021:</t>
  </si>
  <si>
    <t>• Foram considerados como definitivos os dados de 2011 a 2020, tendo em conta que se realizaram os Censos da Habitação em 2021;</t>
  </si>
  <si>
    <t>• Os anos anteriores a 2011 já eram anteriormente considerados como definitivos de acordo com a política de revisões.</t>
  </si>
  <si>
    <t>Informação a disponibilizar com esta Publicação:</t>
  </si>
  <si>
    <t>Conclusão de Obras</t>
  </si>
  <si>
    <t xml:space="preserve">A informação será revista anualmente nos períodos intercensitários aquando da divulgação da publicação anual (ano N+7 meses). </t>
  </si>
  <si>
    <t>Aquando da divulgação da publicação anual (ano N+7 meses), os anos N e N-1 são revistos e mantém-se a divulgação de resultados com base nas Estimativas das Obras Concluídas. Os anos anteriores são revistos tendo por base a informação recolhida (dados declarados) junto das Câmaras Municipais.</t>
  </si>
  <si>
    <t>INFORMAÇÃO AOS UTILIZADORES</t>
  </si>
  <si>
    <t>Nesta publicação adotou-se a Nomenclatura de Unidades Territoriais para Fins Estatísticos 2024 (NUTS 2024).</t>
  </si>
  <si>
    <t>A Nomenclatura Comum das Unidades Territoriais Estatísticas (NUTS) é uma estrutura hierárquica utilizada para recolher, organizar e divulgar informações estatísticas regionais em toda a Europa. A nova versão, NUTS 2024, foi estabelecida pelo Regulamento delegado n.º 2023/674 da Comissão Europeia, alterando os anexos do Regulamento (CE) n.º 1059/2003. As alterações incluem a criação da Península de Setúbal e Grande Lisboa como novas NUTS III e NUTS II, respetivamente, além de ajustes nos limites territoriais de outras regiões. Em síntese, o país passa a ter 9 regiões NUTS II e 26 sub-regiões NUTS III.</t>
  </si>
  <si>
    <t xml:space="preserve">Consulte as NUTS 2024 no Sistema de Metainformação do INE: </t>
  </si>
  <si>
    <t xml:space="preserve">• Nomenclatura das unidades territoriais para fins estatísticos, versão de 2024 – inclui, em “documentos”, um ficheiro com as alterações entre as NUTS, versão 2013 e versão 2024, ao nível do município. </t>
  </si>
  <si>
    <t>•	Composição das NUTS 2024 em termos de municípios e freguesias em 24/03/2023 – disponibiliza a estruturação do Código da Divisão Administrativa, ao nível de municípios e freguesias, de acordo com as NUTS 2024.</t>
  </si>
  <si>
    <t>Por questões de arredondamento, os totais podem não corresponder à soma das parcelas.</t>
  </si>
  <si>
    <t>Os dados divulgados nesta publicação, bem como outra informação relativa às Estatísticas da Construção e da Habitação, encontram-se disponíveis no Portal de Estatísticas Oficiais em:</t>
  </si>
  <si>
    <t xml:space="preserve"> www.ine.pt e estatistica.madeira.gov.pt. </t>
  </si>
  <si>
    <t>1 - Edifícios Concluídos - 2018 a 2024</t>
  </si>
  <si>
    <t>2024*</t>
  </si>
  <si>
    <t>2 - Fogos Concluídos - 2018 a 2024</t>
  </si>
  <si>
    <t>3 - Indicadores da Conclusão de Edifícios em Construções Novas para Habitação Familiar - 2024</t>
  </si>
  <si>
    <t>4 - Edifícios Concluídos, segundo o Tipo de Obra - 2024</t>
  </si>
  <si>
    <t>5 - Edifícios Concluídos em Construções Novas, segundo o Destino e Características - 2024</t>
  </si>
  <si>
    <t>6 - Edifícios Concluídos em Construções Novas para Habitação Familiar, segundo o Tipo de Edifício - 2024</t>
  </si>
  <si>
    <t>7 - Edifícios Concluídos em Construções Novas para Habitação Familiar, segundo o Número de Pisos e Características - 2024</t>
  </si>
  <si>
    <t>8 - Edifícios e Fogos Concluídos em Construções Novas, segundo a Entidade Promotora - 2024</t>
  </si>
  <si>
    <t>9 - Fogos Concluídos, segundo o Tipo e Destino de Obra - 2024</t>
  </si>
  <si>
    <t>10 - Fogos Concluídos em Construções Novas para Habitação Familiar, segundo a Tipologia - 2024</t>
  </si>
  <si>
    <t>11 - Prazo de Execução Efetivo das Obras Concluídas, segundo o Tipo de Obra - 2024</t>
  </si>
  <si>
    <t>12 - Prazo de Execução Efetivo das Obras Concluídas, segundo o Tipo de Edifício - 2024</t>
  </si>
  <si>
    <t>13 - Prazo de Execução Efetivo das obras Concluídas, em Construções Novas para Habitação Familiar, segundo o Número de Fogos do Edifício - 2024</t>
  </si>
  <si>
    <t>14 - Edifícios Licenciados - 2018 a 2024</t>
  </si>
  <si>
    <t>15 - Fogos Licenciados - 2018 a 2024</t>
  </si>
  <si>
    <t>16 - Indicadores do Licenciamento de Edifícios em Construções Novas para Habitação Familiar - 2024</t>
  </si>
  <si>
    <t>17 - Edifícios Licenciados, segundo o Tipo e Destino de Obra - 2024</t>
  </si>
  <si>
    <t>18 - Edifícios Licenciados em Construções Novas, segundo o Destino e Características - 2024</t>
  </si>
  <si>
    <t>19 - Edifícios Licenciados em Construções Novas, segundo o Tipo de Edifício - 2024</t>
  </si>
  <si>
    <t>20 - Edifícios Licenciados em Construções Novas para Habitação Familiar, segundo o Número de Pisos e Características - 2024</t>
  </si>
  <si>
    <t>21 - Edifícios e Fogos Licenciados em Construções Novas, segundo a Entidade Promotora - 2024</t>
  </si>
  <si>
    <t>22 - Fogos Licenciados, segundo o Tipo e Destino de Obra - 2024</t>
  </si>
  <si>
    <t>23 - Fogos Licenciados em Construções Novas para Habitação Familiar, segundo a Tipologia - 2024</t>
  </si>
  <si>
    <t>24 - Prazo de Execução Previsto das Obras Licenciadas, segundo o Tipo de Obra - 2024</t>
  </si>
  <si>
    <t>25 - Prazo de Execução Previsto das Obras Licenciadas, segundo o Tipo de Edifício - 2024</t>
  </si>
  <si>
    <t>26 - Prazo de Execução Previsto das Obras Licenciadas em Construções Novas para Habitação Familiar, segundo o Número de Fogos do Edifício - 2024</t>
  </si>
  <si>
    <t>27 - Valor dos Trabalhos Realizados por Empresas com 20 e mais Pessoas ao Serviço, por Tipo de Obra - 2023</t>
  </si>
  <si>
    <t>28 - Estrutura do Valor dos Trabalhos Realizados por Empresas com 20 e mais Pessoas ao Serviço, por Tipo de Obra - 2023</t>
  </si>
  <si>
    <t>3 - Indicadores da Conclusão de Edifícios em Construções Novas para Habitação Familiar - 2024*</t>
  </si>
  <si>
    <t>4 - Edifícios Concluídos, segundo o Tipo de Obra - 2024*</t>
  </si>
  <si>
    <t>5 - Edifícios Concluídos em Construções Novas, segundo o Destino e Características - 2024*</t>
  </si>
  <si>
    <t>6 - Edifícios Concluídos em Construções Novas para Habitação Familiar, segundo o Tipo de Edifício - 2024*</t>
  </si>
  <si>
    <t>7 - Edifícios Concluídos em Construções Novas para Habitação Familiar, segundo o Número de Pisos e Características - 2024*</t>
  </si>
  <si>
    <t>8 - Edifícios e Fogos Concluídos em Construções Novas, segundo a Entidade Promotora - 2024*</t>
  </si>
  <si>
    <t>9 - Fogos Concluídos, segundo o Tipo e Destino de Obra - 2024*</t>
  </si>
  <si>
    <t>10 - Fogos Concluídos em Construções Novas para Habitação Familiar, segundo a Tipologia - 2024*</t>
  </si>
  <si>
    <t>13 - Prazo de Execução Efetivo das Obras Concluídas, em Construções Novas para Habitação Familiar, segundo o Número de Fogos do Edifício - 2024</t>
  </si>
  <si>
    <t>27 - Valor dos Trabalhos Realizados por Empresas com 20 e Mais Pessoas ao Serviço, por Tipo de Obra - 2023</t>
  </si>
  <si>
    <t>28 - Estrutura do Valor dos Trabalhos Realizados por Empresas com 20 e Mais Pessoas ao Serviço, por Tipo de Obra - 2023</t>
  </si>
  <si>
    <t>Pe</t>
  </si>
  <si>
    <t>Valor Preliminar</t>
  </si>
  <si>
    <t>FBCF</t>
  </si>
  <si>
    <t>IABH</t>
  </si>
  <si>
    <t>ICCHN</t>
  </si>
  <si>
    <t>Formação Bruta de Capital Fixo</t>
  </si>
  <si>
    <t>Inquérito à Avaliação Bancária na Habitação</t>
  </si>
  <si>
    <t>Índice de Custos de Construção da Habitação Nova</t>
  </si>
  <si>
    <t>VAB</t>
  </si>
  <si>
    <t>VVN</t>
  </si>
  <si>
    <t>Valor Acrescentado Bruto</t>
  </si>
  <si>
    <t>Volume de Negócios</t>
  </si>
  <si>
    <t>Habitação social</t>
  </si>
  <si>
    <t>Habitação a custos controlados que se destina a venda ou a arrendamento a agregados familiares de baixos recursos.</t>
  </si>
  <si>
    <t>Renda</t>
  </si>
  <si>
    <t>Renda para habitação</t>
  </si>
  <si>
    <t>Prestação periódica que o inquilino está obrigado a pagar ao senhorio no contrato de arrendamento.</t>
  </si>
  <si>
    <t>Quantitativo devido mensalmente ao senhorio pela utilização do alojamento/fogo para fins habitacionais.</t>
  </si>
  <si>
    <t>Inquérito à utilização de obras concluídas e Inquérito aos projetos de obras de edificação e demolição de edifícios.</t>
  </si>
  <si>
    <t>2023 - 2024</t>
  </si>
  <si>
    <t>Vendas de alojamentos familiares</t>
  </si>
  <si>
    <r>
      <t>Valor mediano por m</t>
    </r>
    <r>
      <rPr>
        <vertAlign val="superscript"/>
        <sz val="9"/>
        <color rgb="FF000000"/>
        <rFont val="Arial"/>
        <family val="2"/>
      </rPr>
      <t>2</t>
    </r>
    <r>
      <rPr>
        <sz val="9"/>
        <color rgb="FF000000"/>
        <rFont val="Arial"/>
        <family val="2"/>
      </rPr>
      <t xml:space="preserve"> de novos contratos de arrendamento de alojamentos familiares; </t>
    </r>
  </si>
  <si>
    <t>Um dos fatores determinantes para a definir uma Política de Revisões e a sua calendarização para o SIOU é a divulgação dos resultados definitivos de uma nova operação censitária no que respeita à Habitação (Censos da Habitação). Esses dados são essenciais para a calibrar dos dados das Obras Concluídas, garantindo uma aderência dos dados de fluxo (SIOU) com o stock da habitação (Censos).</t>
  </si>
  <si>
    <t>• A revisão dos dados mensais do licenciamento de 2024 (assim como ocorrerá nos anos seguintes), tem sido efetuada mensalmente, pelo que nesta publicação são divulgados os resultados anuais provisórios de 2024;</t>
  </si>
  <si>
    <t>• De igual modo são revistos nesta Publicação os resultados anuais provisórios de 2022 e 2023. Com a preparação dos dados anuais, a divulgar em julho de cada ano, são revistos os dados anuais a partir de 2021.</t>
  </si>
  <si>
    <t>Com a divulgação dos resultados definitivos dos Censos da Habitação, a década censitária será revista e considerada definitiva em N+2. Nas divulgações trimestrais não se efetuam revisões aos dados, que apenas são revistos com a divulgação da publicação anual. As divulgações trimestrais têm por base as estimativas para os anos N, N-1 e N-2.</t>
  </si>
  <si>
    <t xml:space="preserve">Os dados de 2022, até aqui calculados com base nas Estimativas das Obras Concluídas, foram revistos e substituídos por dados declarados; </t>
  </si>
  <si>
    <t>Os dados de 2023 e 2024 foram revistos mantendo-se o cálculo com base nas Estimativas das Obras Concluídas.</t>
  </si>
  <si>
    <t>-</t>
  </si>
  <si>
    <t>O total corresponde a Edifícios principalmente residenciais com 1, 2 e 3 ou mais alojamentos, Edifícios de habitação em convivência e Edifícios principalmente não residenciais.</t>
  </si>
  <si>
    <r>
      <t xml:space="preserve">Nota: </t>
    </r>
    <r>
      <rPr>
        <sz val="7"/>
        <rFont val="Arial"/>
        <family val="2"/>
      </rPr>
      <t>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r>
  </si>
  <si>
    <t>Nota: 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</si>
  <si>
    <t>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</si>
  <si>
    <r>
      <rPr>
        <b/>
        <sz val="7"/>
        <rFont val="Arial"/>
        <family val="2"/>
      </rPr>
      <t>Nota</t>
    </r>
    <r>
      <rPr>
        <sz val="7"/>
        <rFont val="Arial"/>
        <family val="2"/>
      </rPr>
      <t>: 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r>
  </si>
  <si>
    <r>
      <rPr>
        <b/>
        <sz val="7"/>
        <rFont val="Arial"/>
        <family val="2"/>
      </rPr>
      <t xml:space="preserve">Nota: </t>
    </r>
    <r>
      <rPr>
        <sz val="7"/>
        <rFont val="Arial"/>
        <family val="2"/>
      </rPr>
      <t>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r>
  </si>
  <si>
    <r>
      <rPr>
        <b/>
        <sz val="7"/>
        <rFont val="Arial"/>
        <family val="2"/>
      </rPr>
      <t>Nota:</t>
    </r>
    <r>
      <rPr>
        <sz val="7"/>
        <rFont val="Arial"/>
        <family val="2"/>
      </rPr>
      <t xml:space="preserve"> Os dados referentes ao município da Ribeira Brava, entretanto incorporados nas bases de dados, não estavam disponíveis aquando da divulgação do INE das Estatísticas da Construção e Habitação 2024. Por este motivo, os totais agora apresentados podem diferir dos anteriormente divulgados.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</si>
</sst>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0"/>
    <numFmt numFmtId="165" formatCode="###\ ###\ ###"/>
    <numFmt numFmtId="166" formatCode="0.0"/>
    <numFmt numFmtId="167" formatCode="#,##\ #,##\ #,##0"/>
    <numFmt numFmtId="168" formatCode="###.0\ ###\ ###"/>
    <numFmt numFmtId="169" formatCode="##0.0\ ###\ ###"/>
    <numFmt numFmtId="170" formatCode="0.0%"/>
    <numFmt numFmtId="171" formatCode="###\ ###"/>
    <numFmt numFmtId="172" formatCode="###\ ###\ ###\ ###"/>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7"/>
      <name val="Arial"/>
      <family val="2"/>
    </font>
    <font>
      <b/>
      <sz val="8"/>
      <name val="Arial"/>
      <family val="2"/>
    </font>
    <font>
      <b/>
      <sz val="8"/>
      <color indexed="8"/>
      <name val="Arial"/>
      <family val="2"/>
    </font>
    <font>
      <sz val="8"/>
      <name val="Arial"/>
      <family val="2"/>
    </font>
    <font>
      <sz val="8"/>
      <color indexed="8"/>
      <name val="Arial"/>
      <family val="2"/>
    </font>
    <font>
      <u/>
      <sz val="10"/>
      <color indexed="12"/>
      <name val="Arial"/>
      <family val="2"/>
    </font>
    <font>
      <sz val="11"/>
      <color indexed="8"/>
      <name val="Calibri"/>
      <family val="2"/>
    </font>
    <font>
      <sz val="11"/>
      <color indexed="9"/>
      <name val="Calibri"/>
      <family val="2"/>
    </font>
    <font>
      <b/>
      <sz val="11"/>
      <color indexed="5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1"/>
      <color indexed="8"/>
      <name val="Calibri"/>
      <family val="2"/>
    </font>
    <font>
      <b/>
      <sz val="11"/>
      <color indexed="9"/>
      <name val="Calibri"/>
      <family val="2"/>
    </font>
    <font>
      <sz val="8"/>
      <name val="Arial"/>
      <family val="2"/>
    </font>
    <font>
      <u/>
      <sz val="9"/>
      <color indexed="12"/>
      <name val="Times New Roman"/>
      <family val="1"/>
    </font>
    <font>
      <u/>
      <sz val="10"/>
      <color theme="1"/>
      <name val="Arial"/>
      <family val="2"/>
    </font>
    <font>
      <b/>
      <sz val="16"/>
      <color theme="1"/>
      <name val="Arial"/>
      <family val="2"/>
    </font>
    <font>
      <sz val="10"/>
      <color theme="1"/>
      <name val="Arial"/>
      <family val="2"/>
    </font>
    <font>
      <sz val="10"/>
      <color rgb="FF0000FF"/>
      <name val="Arial"/>
      <family val="2"/>
    </font>
    <font>
      <sz val="8"/>
      <color theme="0"/>
      <name val="Arial"/>
      <family val="2"/>
    </font>
    <font>
      <b/>
      <sz val="8"/>
      <color theme="0"/>
      <name val="Arial"/>
      <family val="2"/>
    </font>
    <font>
      <u/>
      <sz val="9"/>
      <color indexed="12"/>
      <name val="Arial"/>
      <family val="2"/>
    </font>
    <font>
      <b/>
      <sz val="7"/>
      <name val="Arial"/>
      <family val="2"/>
    </font>
    <font>
      <b/>
      <vertAlign val="superscript"/>
      <sz val="8"/>
      <color theme="0"/>
      <name val="Arial"/>
      <family val="2"/>
    </font>
    <font>
      <b/>
      <sz val="11"/>
      <name val="Arial"/>
      <family val="2"/>
    </font>
    <font>
      <sz val="11"/>
      <name val="Arial"/>
      <family val="2"/>
    </font>
    <font>
      <sz val="10"/>
      <name val="Arial"/>
      <family val="2"/>
    </font>
    <font>
      <sz val="8"/>
      <name val="Times New Roman"/>
      <family val="1"/>
    </font>
    <font>
      <b/>
      <sz val="8"/>
      <name val="Times New Roman"/>
      <family val="1"/>
    </font>
    <font>
      <sz val="10"/>
      <color indexed="8"/>
      <name val="Arial"/>
      <family val="2"/>
    </font>
    <font>
      <b/>
      <sz val="16"/>
      <color theme="0"/>
      <name val="Arial"/>
      <family val="2"/>
    </font>
    <font>
      <b/>
      <sz val="12"/>
      <color theme="0"/>
      <name val="Arial"/>
      <family val="2"/>
    </font>
    <font>
      <sz val="8"/>
      <color indexed="63"/>
      <name val="Arial"/>
      <family val="2"/>
    </font>
    <font>
      <b/>
      <sz val="10"/>
      <color rgb="FF000000"/>
      <name val="Arial"/>
      <family val="2"/>
    </font>
    <font>
      <sz val="10"/>
      <color rgb="FF000000"/>
      <name val="Arial"/>
      <family val="2"/>
    </font>
    <font>
      <vertAlign val="superscript"/>
      <sz val="10"/>
      <color rgb="FF000000"/>
      <name val="Arial"/>
      <family val="2"/>
    </font>
    <font>
      <b/>
      <sz val="10"/>
      <color rgb="FF376092"/>
      <name val="Arial"/>
      <family val="2"/>
    </font>
    <font>
      <b/>
      <sz val="10"/>
      <color theme="0"/>
      <name val="Arial"/>
      <family val="2"/>
    </font>
    <font>
      <sz val="9"/>
      <color rgb="FF000000"/>
      <name val="Arial"/>
      <family val="2"/>
    </font>
    <font>
      <b/>
      <sz val="11"/>
      <color theme="0"/>
      <name val="Arial"/>
      <family val="2"/>
    </font>
    <font>
      <sz val="7"/>
      <color rgb="FF000000"/>
      <name val="Arial"/>
      <family val="2"/>
    </font>
    <font>
      <vertAlign val="superscript"/>
      <sz val="10"/>
      <name val="Arial"/>
      <family val="2"/>
    </font>
    <font>
      <b/>
      <i/>
      <sz val="10"/>
      <color theme="1"/>
      <name val="Arial"/>
      <family val="2"/>
    </font>
    <font>
      <sz val="8"/>
      <name val="Arial"/>
      <family val="2"/>
    </font>
    <font>
      <vertAlign val="superscript"/>
      <sz val="9"/>
      <color rgb="FF000000"/>
      <name val="Arial"/>
      <family val="2"/>
    </font>
  </fonts>
  <fills count="22">
    <fill>
      <patternFill patternType="none"/>
    </fill>
    <fill>
      <patternFill patternType="gray125"/>
    </fill>
    <fill>
      <patternFill patternType="solid">
        <fgColor indexed="9"/>
      </patternFill>
    </fill>
    <fill>
      <patternFill patternType="solid">
        <fgColor indexed="53"/>
      </patternFill>
    </fill>
    <fill>
      <patternFill patternType="solid">
        <fgColor indexed="26"/>
      </patternFill>
    </fill>
    <fill>
      <patternFill patternType="solid">
        <fgColor indexed="27"/>
      </patternFill>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2"/>
      </patternFill>
    </fill>
    <fill>
      <patternFill patternType="solid">
        <fgColor indexed="45"/>
      </patternFill>
    </fill>
    <fill>
      <patternFill patternType="solid">
        <fgColor indexed="55"/>
      </patternFill>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theme="0"/>
        <bgColor indexed="9"/>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indexed="9"/>
      </left>
      <right style="thin">
        <color indexed="9"/>
      </right>
      <top style="thin">
        <color indexed="9"/>
      </top>
      <bottom style="thin">
        <color indexed="9"/>
      </bottom>
      <diagonal/>
    </border>
    <border>
      <left style="thin">
        <color theme="0"/>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6" fillId="16" borderId="0" applyNumberFormat="0" applyBorder="0" applyAlignment="0" applyProtection="0"/>
    <xf numFmtId="0" fontId="15" fillId="2" borderId="1" applyNumberFormat="0" applyAlignment="0" applyProtection="0"/>
    <xf numFmtId="0" fontId="15" fillId="2" borderId="1" applyNumberFormat="0" applyAlignment="0" applyProtection="0"/>
    <xf numFmtId="0" fontId="22" fillId="17" borderId="2" applyNumberFormat="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alignment vertical="top"/>
      <protection locked="0"/>
    </xf>
    <xf numFmtId="0" fontId="16" fillId="16"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5" fillId="0" borderId="0"/>
    <xf numFmtId="0" fontId="18" fillId="2" borderId="3" applyNumberFormat="0" applyAlignment="0" applyProtection="0"/>
    <xf numFmtId="0" fontId="18" fillId="2" borderId="3"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4" applyNumberFormat="0" applyFill="0" applyAlignment="0" applyProtection="0"/>
    <xf numFmtId="0" fontId="22" fillId="17" borderId="2" applyNumberFormat="0" applyAlignment="0" applyProtection="0"/>
    <xf numFmtId="9" fontId="36" fillId="0" borderId="0" applyFont="0" applyFill="0" applyBorder="0" applyAlignment="0" applyProtection="0"/>
    <xf numFmtId="9" fontId="5" fillId="0" borderId="0" applyFont="0" applyFill="0" applyBorder="0" applyAlignment="0" applyProtection="0"/>
    <xf numFmtId="0" fontId="37" fillId="0" borderId="0" applyFill="0" applyBorder="0" applyProtection="0"/>
    <xf numFmtId="0" fontId="38" fillId="0" borderId="13" applyNumberFormat="0" applyBorder="0" applyProtection="0">
      <alignment horizontal="center"/>
    </xf>
    <xf numFmtId="0" fontId="4" fillId="0" borderId="0"/>
    <xf numFmtId="0" fontId="39" fillId="0" borderId="0"/>
    <xf numFmtId="0" fontId="39" fillId="0" borderId="0"/>
    <xf numFmtId="0" fontId="3" fillId="0" borderId="0"/>
    <xf numFmtId="0" fontId="2" fillId="0" borderId="0"/>
    <xf numFmtId="0" fontId="1" fillId="0" borderId="0"/>
  </cellStyleXfs>
  <cellXfs count="211">
    <xf numFmtId="0" fontId="0" fillId="0" borderId="0" xfId="0"/>
    <xf numFmtId="164" fontId="9" fillId="0" borderId="0" xfId="0" applyNumberFormat="1" applyFont="1" applyAlignment="1">
      <alignment horizontal="right"/>
    </xf>
    <xf numFmtId="164" fontId="11" fillId="0" borderId="0" xfId="0" applyNumberFormat="1" applyFont="1" applyAlignment="1">
      <alignment horizontal="right"/>
    </xf>
    <xf numFmtId="164" fontId="10" fillId="0" borderId="0" xfId="0" applyNumberFormat="1" applyFont="1" applyAlignment="1">
      <alignment horizontal="right"/>
    </xf>
    <xf numFmtId="0" fontId="10" fillId="0" borderId="0" xfId="0" applyFont="1"/>
    <xf numFmtId="0" fontId="10" fillId="0" borderId="0" xfId="0" applyFont="1" applyAlignment="1">
      <alignment horizontal="left"/>
    </xf>
    <xf numFmtId="0" fontId="10" fillId="0" borderId="0" xfId="0" applyFont="1" applyAlignment="1">
      <alignment horizontal="right"/>
    </xf>
    <xf numFmtId="0" fontId="8" fillId="0" borderId="0" xfId="0" applyFont="1"/>
    <xf numFmtId="165" fontId="10" fillId="0" borderId="0" xfId="0" applyNumberFormat="1" applyFont="1"/>
    <xf numFmtId="164" fontId="8" fillId="0" borderId="0" xfId="58" applyNumberFormat="1" applyFont="1"/>
    <xf numFmtId="164" fontId="10" fillId="0" borderId="0" xfId="58" applyNumberFormat="1" applyFont="1" applyAlignment="1">
      <alignment horizontal="right"/>
    </xf>
    <xf numFmtId="164" fontId="10" fillId="0" borderId="0" xfId="0" applyNumberFormat="1" applyFont="1"/>
    <xf numFmtId="0" fontId="8" fillId="0" borderId="0" xfId="0" applyFont="1" applyAlignment="1">
      <alignment horizontal="center" vertical="center"/>
    </xf>
    <xf numFmtId="165" fontId="8" fillId="0" borderId="0" xfId="0" applyNumberFormat="1" applyFont="1" applyAlignment="1">
      <alignment horizontal="right"/>
    </xf>
    <xf numFmtId="165" fontId="10" fillId="0" borderId="0" xfId="0" applyNumberFormat="1" applyFont="1" applyAlignment="1">
      <alignment horizontal="right"/>
    </xf>
    <xf numFmtId="0" fontId="7" fillId="0" borderId="0" xfId="0" applyFont="1" applyAlignment="1">
      <alignment horizontal="right"/>
    </xf>
    <xf numFmtId="164" fontId="8" fillId="0" borderId="0" xfId="0" applyNumberFormat="1" applyFont="1" applyAlignment="1">
      <alignment horizontal="right"/>
    </xf>
    <xf numFmtId="164" fontId="8" fillId="0" borderId="0" xfId="58" applyNumberFormat="1" applyFont="1" applyAlignment="1">
      <alignment horizontal="right" vertical="center"/>
    </xf>
    <xf numFmtId="1" fontId="8" fillId="0" borderId="0" xfId="0" applyNumberFormat="1" applyFont="1"/>
    <xf numFmtId="0" fontId="8" fillId="0" borderId="0" xfId="0" applyFont="1" applyAlignment="1">
      <alignment horizontal="center" wrapText="1"/>
    </xf>
    <xf numFmtId="1" fontId="10" fillId="0" borderId="0" xfId="0" applyNumberFormat="1" applyFont="1"/>
    <xf numFmtId="164" fontId="8" fillId="0" borderId="0" xfId="58" applyNumberFormat="1" applyFont="1" applyAlignment="1">
      <alignment vertical="center"/>
    </xf>
    <xf numFmtId="164" fontId="10" fillId="0" borderId="5" xfId="0" applyNumberFormat="1" applyFont="1" applyBorder="1"/>
    <xf numFmtId="167" fontId="8" fillId="0" borderId="0" xfId="0" applyNumberFormat="1" applyFont="1" applyAlignment="1">
      <alignment horizontal="right"/>
    </xf>
    <xf numFmtId="167" fontId="10" fillId="0" borderId="0" xfId="0" applyNumberFormat="1" applyFont="1"/>
    <xf numFmtId="164" fontId="11" fillId="0" borderId="0" xfId="58" applyNumberFormat="1" applyFont="1"/>
    <xf numFmtId="166" fontId="10" fillId="0" borderId="0" xfId="0" applyNumberFormat="1" applyFont="1" applyAlignment="1">
      <alignment horizontal="right"/>
    </xf>
    <xf numFmtId="168" fontId="10" fillId="0" borderId="0" xfId="0" applyNumberFormat="1" applyFont="1" applyAlignment="1">
      <alignment horizontal="right"/>
    </xf>
    <xf numFmtId="169" fontId="10" fillId="0" borderId="0" xfId="0" applyNumberFormat="1" applyFont="1" applyAlignment="1">
      <alignment horizontal="right"/>
    </xf>
    <xf numFmtId="0" fontId="24" fillId="0" borderId="0" xfId="54" applyFont="1" applyAlignment="1" applyProtection="1"/>
    <xf numFmtId="166" fontId="8" fillId="0" borderId="0" xfId="0" applyNumberFormat="1" applyFont="1"/>
    <xf numFmtId="166" fontId="10" fillId="0" borderId="0" xfId="0" applyNumberFormat="1" applyFont="1"/>
    <xf numFmtId="0" fontId="25" fillId="0" borderId="0" xfId="54" applyFont="1" applyAlignment="1" applyProtection="1"/>
    <xf numFmtId="0" fontId="8" fillId="0" borderId="0" xfId="0" applyFont="1" applyAlignment="1">
      <alignment horizontal="left"/>
    </xf>
    <xf numFmtId="0" fontId="8" fillId="0" borderId="0" xfId="0" applyFont="1" applyAlignment="1">
      <alignment horizontal="left" indent="1"/>
    </xf>
    <xf numFmtId="0" fontId="10" fillId="0" borderId="0" xfId="0" applyFont="1" applyAlignment="1">
      <alignment horizontal="left" indent="2"/>
    </xf>
    <xf numFmtId="0" fontId="7" fillId="0" borderId="0" xfId="0" applyFont="1"/>
    <xf numFmtId="0" fontId="27" fillId="0" borderId="0" xfId="0" applyFont="1"/>
    <xf numFmtId="0" fontId="26" fillId="0" borderId="0" xfId="0" applyFont="1" applyAlignment="1">
      <alignment vertical="center"/>
    </xf>
    <xf numFmtId="0" fontId="8" fillId="0" borderId="0" xfId="0" applyFont="1" applyAlignment="1">
      <alignment horizontal="right"/>
    </xf>
    <xf numFmtId="0" fontId="28" fillId="0" borderId="0" xfId="0" applyFont="1"/>
    <xf numFmtId="0" fontId="6" fillId="0" borderId="0" xfId="0" applyFont="1" applyAlignment="1">
      <alignment vertical="center" wrapText="1"/>
    </xf>
    <xf numFmtId="0" fontId="7" fillId="0" borderId="0" xfId="0" applyFont="1" applyAlignment="1">
      <alignment horizontal="left"/>
    </xf>
    <xf numFmtId="0" fontId="31" fillId="0" borderId="0" xfId="54" applyFont="1" applyAlignment="1" applyProtection="1"/>
    <xf numFmtId="0" fontId="10" fillId="0" borderId="0" xfId="0" applyFont="1" applyAlignment="1">
      <alignment horizontal="left" indent="1"/>
    </xf>
    <xf numFmtId="0" fontId="32" fillId="0" borderId="0" xfId="0" applyFont="1"/>
    <xf numFmtId="164" fontId="10" fillId="0" borderId="0" xfId="0" applyNumberFormat="1" applyFont="1" applyAlignment="1">
      <alignment wrapText="1"/>
    </xf>
    <xf numFmtId="164" fontId="8" fillId="0" borderId="0" xfId="0" applyNumberFormat="1" applyFont="1" applyAlignment="1">
      <alignment wrapText="1"/>
    </xf>
    <xf numFmtId="164" fontId="7" fillId="0" borderId="0" xfId="0" applyNumberFormat="1" applyFont="1" applyAlignment="1">
      <alignment horizontal="right"/>
    </xf>
    <xf numFmtId="0" fontId="35" fillId="0" borderId="0" xfId="0" applyFont="1"/>
    <xf numFmtId="0" fontId="34" fillId="18" borderId="0" xfId="0" applyFont="1" applyFill="1" applyAlignment="1">
      <alignment vertical="center"/>
    </xf>
    <xf numFmtId="0" fontId="34" fillId="18" borderId="0" xfId="0" applyFont="1" applyFill="1" applyAlignment="1">
      <alignment horizontal="center" vertical="center"/>
    </xf>
    <xf numFmtId="0" fontId="30" fillId="19" borderId="7" xfId="0" applyFont="1" applyFill="1" applyBorder="1"/>
    <xf numFmtId="0" fontId="30" fillId="19" borderId="8" xfId="0" applyFont="1" applyFill="1" applyBorder="1" applyAlignment="1">
      <alignment horizontal="center" vertical="center"/>
    </xf>
    <xf numFmtId="0" fontId="30" fillId="19" borderId="9" xfId="0" applyFont="1" applyFill="1" applyBorder="1" applyAlignment="1">
      <alignment horizontal="center" vertical="center"/>
    </xf>
    <xf numFmtId="0" fontId="10" fillId="19" borderId="0" xfId="0" applyFont="1" applyFill="1"/>
    <xf numFmtId="164" fontId="11" fillId="19" borderId="0" xfId="0" applyNumberFormat="1" applyFont="1" applyFill="1" applyAlignment="1">
      <alignment horizontal="right"/>
    </xf>
    <xf numFmtId="164" fontId="10" fillId="19" borderId="0" xfId="0" applyNumberFormat="1" applyFont="1" applyFill="1" applyAlignment="1">
      <alignment horizontal="right"/>
    </xf>
    <xf numFmtId="168" fontId="10" fillId="19" borderId="0" xfId="0" applyNumberFormat="1" applyFont="1" applyFill="1" applyAlignment="1">
      <alignment horizontal="right"/>
    </xf>
    <xf numFmtId="165" fontId="10" fillId="19" borderId="0" xfId="0" applyNumberFormat="1" applyFont="1" applyFill="1" applyAlignment="1">
      <alignment horizontal="right"/>
    </xf>
    <xf numFmtId="0" fontId="30" fillId="19" borderId="9" xfId="0" applyFont="1" applyFill="1" applyBorder="1" applyAlignment="1">
      <alignment horizontal="center" vertical="center" wrapText="1"/>
    </xf>
    <xf numFmtId="169" fontId="10" fillId="19" borderId="0" xfId="0" applyNumberFormat="1" applyFont="1" applyFill="1" applyAlignment="1">
      <alignment horizontal="right"/>
    </xf>
    <xf numFmtId="0" fontId="30" fillId="19" borderId="8" xfId="0" applyFont="1" applyFill="1" applyBorder="1" applyAlignment="1">
      <alignment horizontal="center" vertical="center" wrapText="1"/>
    </xf>
    <xf numFmtId="0" fontId="10" fillId="19" borderId="0" xfId="0" applyFont="1" applyFill="1" applyAlignment="1">
      <alignment horizontal="right"/>
    </xf>
    <xf numFmtId="49" fontId="10" fillId="19" borderId="0" xfId="0" applyNumberFormat="1" applyFont="1" applyFill="1" applyAlignment="1">
      <alignment horizontal="right"/>
    </xf>
    <xf numFmtId="165" fontId="10" fillId="19" borderId="0" xfId="0" applyNumberFormat="1" applyFont="1" applyFill="1"/>
    <xf numFmtId="164" fontId="10" fillId="19" borderId="0" xfId="0" applyNumberFormat="1" applyFont="1" applyFill="1" applyAlignment="1">
      <alignment wrapText="1"/>
    </xf>
    <xf numFmtId="164" fontId="8" fillId="19" borderId="0" xfId="0" applyNumberFormat="1" applyFont="1" applyFill="1" applyAlignment="1">
      <alignment wrapText="1"/>
    </xf>
    <xf numFmtId="0" fontId="8" fillId="19" borderId="0" xfId="0" applyFont="1" applyFill="1"/>
    <xf numFmtId="164" fontId="30" fillId="19" borderId="9" xfId="0" applyNumberFormat="1" applyFont="1" applyFill="1" applyBorder="1" applyAlignment="1">
      <alignment horizontal="center" vertical="center"/>
    </xf>
    <xf numFmtId="164" fontId="30" fillId="19" borderId="8" xfId="0" applyNumberFormat="1" applyFont="1" applyFill="1" applyBorder="1" applyAlignment="1">
      <alignment horizontal="center" vertical="center"/>
    </xf>
    <xf numFmtId="164" fontId="30" fillId="19" borderId="8" xfId="0" applyNumberFormat="1" applyFont="1" applyFill="1" applyBorder="1" applyAlignment="1">
      <alignment horizontal="center" vertical="center" wrapText="1"/>
    </xf>
    <xf numFmtId="164" fontId="10" fillId="19" borderId="0" xfId="0" applyNumberFormat="1" applyFont="1" applyFill="1"/>
    <xf numFmtId="0" fontId="29" fillId="19" borderId="7" xfId="0" applyFont="1" applyFill="1" applyBorder="1" applyAlignment="1">
      <alignment horizontal="center"/>
    </xf>
    <xf numFmtId="164" fontId="10" fillId="0" borderId="0" xfId="0" applyNumberFormat="1" applyFont="1" applyAlignment="1">
      <alignment horizontal="right" wrapText="1"/>
    </xf>
    <xf numFmtId="170" fontId="8" fillId="0" borderId="0" xfId="66" applyNumberFormat="1" applyFont="1" applyAlignment="1">
      <alignment horizontal="right"/>
    </xf>
    <xf numFmtId="170" fontId="10" fillId="0" borderId="0" xfId="66" applyNumberFormat="1" applyFont="1" applyAlignment="1">
      <alignment horizontal="right"/>
    </xf>
    <xf numFmtId="171" fontId="10" fillId="0" borderId="0" xfId="0" applyNumberFormat="1" applyFont="1" applyAlignment="1">
      <alignment horizontal="right"/>
    </xf>
    <xf numFmtId="171" fontId="10" fillId="0" borderId="0" xfId="0" applyNumberFormat="1" applyFont="1"/>
    <xf numFmtId="171" fontId="8" fillId="0" borderId="0" xfId="0" applyNumberFormat="1" applyFont="1" applyAlignment="1">
      <alignment horizontal="right"/>
    </xf>
    <xf numFmtId="0" fontId="10" fillId="0" borderId="0" xfId="0" applyFont="1" applyAlignment="1">
      <alignment horizontal="left" vertical="center" wrapText="1" indent="3"/>
    </xf>
    <xf numFmtId="166" fontId="8" fillId="0" borderId="0" xfId="66" applyNumberFormat="1" applyFont="1"/>
    <xf numFmtId="1" fontId="8" fillId="0" borderId="0" xfId="0" applyNumberFormat="1" applyFont="1" applyAlignment="1">
      <alignment horizontal="right"/>
    </xf>
    <xf numFmtId="166" fontId="8" fillId="0" borderId="0" xfId="0" applyNumberFormat="1" applyFont="1" applyAlignment="1">
      <alignment horizontal="right"/>
    </xf>
    <xf numFmtId="0" fontId="10" fillId="0" borderId="0" xfId="58" applyFont="1"/>
    <xf numFmtId="1" fontId="10" fillId="0" borderId="0" xfId="58" applyNumberFormat="1" applyFont="1" applyAlignment="1">
      <alignment horizontal="right"/>
    </xf>
    <xf numFmtId="0" fontId="10" fillId="0" borderId="0" xfId="58" applyFont="1" applyAlignment="1">
      <alignment horizontal="right"/>
    </xf>
    <xf numFmtId="49" fontId="10" fillId="0" borderId="0" xfId="58" applyNumberFormat="1" applyFont="1" applyAlignment="1">
      <alignment horizontal="right"/>
    </xf>
    <xf numFmtId="1" fontId="10" fillId="0" borderId="0" xfId="58" applyNumberFormat="1" applyFont="1"/>
    <xf numFmtId="164" fontId="8" fillId="0" borderId="0" xfId="58" applyNumberFormat="1" applyFont="1" applyAlignment="1">
      <alignment horizontal="right"/>
    </xf>
    <xf numFmtId="0" fontId="8" fillId="0" borderId="0" xfId="58" applyFont="1"/>
    <xf numFmtId="1" fontId="10" fillId="0" borderId="0" xfId="0" applyNumberFormat="1" applyFont="1" applyAlignment="1">
      <alignment horizontal="right"/>
    </xf>
    <xf numFmtId="165" fontId="10" fillId="0" borderId="0" xfId="58" applyNumberFormat="1" applyFont="1" applyAlignment="1">
      <alignment horizontal="right"/>
    </xf>
    <xf numFmtId="165" fontId="10" fillId="0" borderId="0" xfId="58" applyNumberFormat="1" applyFont="1"/>
    <xf numFmtId="172" fontId="10" fillId="0" borderId="0" xfId="58" applyNumberFormat="1" applyFont="1"/>
    <xf numFmtId="164" fontId="10" fillId="0" borderId="0" xfId="58" applyNumberFormat="1" applyFont="1"/>
    <xf numFmtId="164" fontId="11" fillId="0" borderId="0" xfId="58" applyNumberFormat="1" applyFont="1" applyAlignment="1">
      <alignment horizontal="right"/>
    </xf>
    <xf numFmtId="164" fontId="9" fillId="0" borderId="0" xfId="58" applyNumberFormat="1" applyFont="1" applyAlignment="1">
      <alignment horizontal="right"/>
    </xf>
    <xf numFmtId="167" fontId="10" fillId="0" borderId="0" xfId="0" applyNumberFormat="1" applyFont="1" applyAlignment="1">
      <alignment horizontal="right"/>
    </xf>
    <xf numFmtId="1" fontId="11" fillId="0" borderId="0" xfId="0" applyNumberFormat="1" applyFont="1" applyAlignment="1">
      <alignment horizontal="right"/>
    </xf>
    <xf numFmtId="166" fontId="8" fillId="0" borderId="0" xfId="67" applyNumberFormat="1" applyFont="1" applyAlignment="1">
      <alignment horizontal="right"/>
    </xf>
    <xf numFmtId="0" fontId="12" fillId="0" borderId="0" xfId="54" applyAlignment="1" applyProtection="1"/>
    <xf numFmtId="0" fontId="40" fillId="19" borderId="0" xfId="0" applyFont="1" applyFill="1" applyAlignment="1">
      <alignment horizontal="center" vertical="center"/>
    </xf>
    <xf numFmtId="0" fontId="41" fillId="19" borderId="0" xfId="0" applyFont="1" applyFill="1" applyAlignment="1">
      <alignment horizontal="center" vertical="center"/>
    </xf>
    <xf numFmtId="167" fontId="8" fillId="0" borderId="0" xfId="0" applyNumberFormat="1" applyFont="1"/>
    <xf numFmtId="1" fontId="42" fillId="20" borderId="15" xfId="0" applyNumberFormat="1" applyFont="1" applyFill="1" applyBorder="1" applyAlignment="1">
      <alignment horizontal="right"/>
    </xf>
    <xf numFmtId="1" fontId="11" fillId="21" borderId="0" xfId="0" applyNumberFormat="1" applyFont="1" applyFill="1" applyAlignment="1">
      <alignment horizontal="right"/>
    </xf>
    <xf numFmtId="165" fontId="8" fillId="0" borderId="0" xfId="0" applyNumberFormat="1" applyFont="1"/>
    <xf numFmtId="1" fontId="42" fillId="0" borderId="15" xfId="0" applyNumberFormat="1" applyFont="1" applyBorder="1" applyAlignment="1">
      <alignment horizontal="right"/>
    </xf>
    <xf numFmtId="172" fontId="8" fillId="0" borderId="0" xfId="0" applyNumberFormat="1" applyFont="1" applyAlignment="1">
      <alignment horizontal="right" vertical="center"/>
    </xf>
    <xf numFmtId="172" fontId="10" fillId="0" borderId="0" xfId="0" applyNumberFormat="1" applyFont="1" applyAlignment="1">
      <alignment horizontal="right" vertical="center"/>
    </xf>
    <xf numFmtId="166" fontId="0" fillId="0" borderId="0" xfId="0" applyNumberFormat="1"/>
    <xf numFmtId="1" fontId="10" fillId="0" borderId="15" xfId="0" applyNumberFormat="1" applyFont="1" applyBorder="1" applyAlignment="1">
      <alignment horizontal="right"/>
    </xf>
    <xf numFmtId="1" fontId="10" fillId="20" borderId="15" xfId="0" applyNumberFormat="1" applyFont="1" applyFill="1" applyBorder="1" applyAlignment="1">
      <alignment horizontal="right"/>
    </xf>
    <xf numFmtId="0" fontId="43" fillId="0" borderId="0" xfId="0" applyFont="1" applyAlignment="1">
      <alignment horizontal="justify" vertical="center" wrapText="1"/>
    </xf>
    <xf numFmtId="0" fontId="44" fillId="0" borderId="0" xfId="0" applyFont="1" applyAlignment="1">
      <alignment horizontal="justify" vertical="center" wrapText="1"/>
    </xf>
    <xf numFmtId="0" fontId="41" fillId="0" borderId="0" xfId="0" applyFont="1" applyAlignment="1">
      <alignment vertical="center"/>
    </xf>
    <xf numFmtId="0" fontId="44" fillId="0" borderId="0" xfId="0" applyFont="1" applyAlignment="1">
      <alignment vertical="center"/>
    </xf>
    <xf numFmtId="0" fontId="44" fillId="0" borderId="0" xfId="0" applyFont="1" applyAlignment="1">
      <alignment horizontal="justify" vertical="justify" wrapText="1"/>
    </xf>
    <xf numFmtId="0" fontId="44" fillId="0" borderId="0" xfId="0" applyFont="1" applyAlignment="1">
      <alignment horizontal="left" vertical="top" wrapText="1"/>
    </xf>
    <xf numFmtId="0" fontId="12" fillId="0" borderId="0" xfId="54" applyAlignment="1" applyProtection="1">
      <alignment vertical="center"/>
    </xf>
    <xf numFmtId="0" fontId="0" fillId="0" borderId="5" xfId="0" applyBorder="1"/>
    <xf numFmtId="0" fontId="0" fillId="0" borderId="17" xfId="0" applyBorder="1"/>
    <xf numFmtId="0" fontId="5" fillId="0" borderId="17" xfId="0" applyFont="1" applyBorder="1"/>
    <xf numFmtId="0" fontId="5" fillId="0" borderId="18" xfId="0" applyFont="1" applyBorder="1"/>
    <xf numFmtId="0" fontId="48" fillId="0" borderId="17" xfId="0" applyFont="1" applyBorder="1" applyAlignment="1">
      <alignment vertical="center" wrapText="1"/>
    </xf>
    <xf numFmtId="0" fontId="48" fillId="0" borderId="0" xfId="0" applyFont="1" applyAlignment="1">
      <alignment vertical="center" wrapText="1"/>
    </xf>
    <xf numFmtId="0" fontId="43" fillId="0" borderId="0" xfId="0" applyFont="1" applyAlignment="1">
      <alignment horizontal="justify" vertical="top"/>
    </xf>
    <xf numFmtId="0" fontId="43" fillId="0" borderId="0" xfId="0" applyFont="1" applyAlignment="1">
      <alignment horizontal="left" vertical="top" wrapText="1"/>
    </xf>
    <xf numFmtId="0" fontId="32" fillId="0" borderId="0" xfId="0" applyFont="1" applyAlignment="1">
      <alignment wrapText="1"/>
    </xf>
    <xf numFmtId="0" fontId="44" fillId="0" borderId="0" xfId="0" applyFont="1" applyAlignment="1">
      <alignment horizontal="left" vertical="center"/>
    </xf>
    <xf numFmtId="0" fontId="44" fillId="0" borderId="0" xfId="0" applyFont="1" applyAlignment="1">
      <alignment horizontal="left" vertical="center" wrapText="1"/>
    </xf>
    <xf numFmtId="0" fontId="49" fillId="19" borderId="0" xfId="0" applyFont="1" applyFill="1" applyAlignment="1">
      <alignment horizontal="center" vertical="center"/>
    </xf>
    <xf numFmtId="0" fontId="44" fillId="0" borderId="0" xfId="0" applyFont="1" applyAlignment="1">
      <alignment horizontal="justify" vertical="justify" wrapText="1"/>
    </xf>
    <xf numFmtId="0" fontId="44" fillId="0" borderId="0" xfId="0" applyFont="1" applyAlignment="1">
      <alignment horizontal="left" vertical="top" wrapText="1"/>
    </xf>
    <xf numFmtId="0" fontId="44" fillId="0" borderId="0" xfId="0" applyFont="1" applyAlignment="1">
      <alignment horizontal="justify" vertical="justify"/>
    </xf>
    <xf numFmtId="0" fontId="27" fillId="0" borderId="0" xfId="0" applyFont="1" applyAlignment="1">
      <alignment horizontal="justify" vertical="center" wrapText="1"/>
    </xf>
    <xf numFmtId="0" fontId="46" fillId="0" borderId="0" xfId="0" applyFont="1" applyAlignment="1">
      <alignment horizontal="left" vertical="center"/>
    </xf>
    <xf numFmtId="0" fontId="27" fillId="0" borderId="0" xfId="0" applyFont="1" applyAlignment="1">
      <alignment horizontal="justify" vertical="justify" wrapText="1"/>
    </xf>
    <xf numFmtId="0" fontId="52" fillId="0" borderId="0" xfId="0" applyFont="1" applyAlignment="1">
      <alignment horizontal="left" vertical="center" wrapText="1" indent="1"/>
    </xf>
    <xf numFmtId="0" fontId="25" fillId="0" borderId="0" xfId="0" applyFont="1" applyAlignment="1">
      <alignment horizontal="justify" vertical="center" wrapText="1"/>
    </xf>
    <xf numFmtId="0" fontId="27" fillId="0" borderId="0" xfId="0" applyFont="1" applyAlignment="1">
      <alignment horizontal="left" vertical="justify" wrapText="1" indent="2"/>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5" xfId="0" applyFont="1" applyBorder="1" applyAlignment="1">
      <alignment horizontal="left" vertical="center"/>
    </xf>
    <xf numFmtId="0" fontId="5" fillId="0" borderId="23" xfId="0" applyFont="1" applyBorder="1" applyAlignment="1">
      <alignment horizontal="left" vertical="center"/>
    </xf>
    <xf numFmtId="0" fontId="48" fillId="0" borderId="19" xfId="0" applyFont="1" applyBorder="1" applyAlignment="1">
      <alignment horizontal="left" vertical="center" wrapText="1"/>
    </xf>
    <xf numFmtId="0" fontId="48" fillId="0" borderId="20" xfId="0" applyFont="1" applyBorder="1" applyAlignment="1">
      <alignment horizontal="left" vertical="center" wrapText="1"/>
    </xf>
    <xf numFmtId="0" fontId="48" fillId="0" borderId="18" xfId="0" applyFont="1" applyBorder="1" applyAlignment="1">
      <alignment horizontal="left"/>
    </xf>
    <xf numFmtId="0" fontId="48" fillId="0" borderId="5" xfId="0" applyFont="1" applyBorder="1" applyAlignment="1">
      <alignment horizontal="left"/>
    </xf>
    <xf numFmtId="0" fontId="5" fillId="0" borderId="0" xfId="0" applyFont="1" applyAlignment="1">
      <alignment horizontal="left" vertical="center"/>
    </xf>
    <xf numFmtId="0" fontId="5" fillId="0" borderId="22" xfId="0" applyFont="1" applyBorder="1" applyAlignment="1">
      <alignment horizontal="left" vertical="center"/>
    </xf>
    <xf numFmtId="0" fontId="48" fillId="0" borderId="18" xfId="0" applyFont="1" applyBorder="1" applyAlignment="1">
      <alignment horizontal="left" vertical="center" wrapText="1"/>
    </xf>
    <xf numFmtId="0" fontId="48" fillId="0" borderId="5" xfId="0" applyFont="1" applyBorder="1" applyAlignment="1">
      <alignment horizontal="left" vertical="center" wrapText="1"/>
    </xf>
    <xf numFmtId="0" fontId="48" fillId="0" borderId="17" xfId="0" applyFont="1" applyBorder="1" applyAlignment="1">
      <alignment horizontal="left" vertical="center" wrapText="1"/>
    </xf>
    <xf numFmtId="0" fontId="48" fillId="0" borderId="0" xfId="0" applyFont="1" applyAlignment="1">
      <alignment horizontal="left" vertical="center" wrapText="1"/>
    </xf>
    <xf numFmtId="0" fontId="48" fillId="0" borderId="17" xfId="0" applyFont="1" applyBorder="1" applyAlignment="1">
      <alignment horizontal="justify" vertical="center" wrapText="1"/>
    </xf>
    <xf numFmtId="0" fontId="48" fillId="0" borderId="0" xfId="0" applyFont="1" applyAlignment="1">
      <alignment horizontal="justify" vertical="center" wrapText="1"/>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6" fillId="0" borderId="0" xfId="0" applyFont="1" applyAlignment="1">
      <alignment horizontal="center"/>
    </xf>
    <xf numFmtId="0" fontId="47" fillId="19" borderId="0" xfId="0" applyFont="1" applyFill="1" applyAlignment="1">
      <alignment horizontal="center" vertical="center"/>
    </xf>
    <xf numFmtId="0" fontId="47" fillId="19" borderId="16" xfId="0" applyFont="1" applyFill="1" applyBorder="1" applyAlignment="1">
      <alignment horizontal="center" vertical="center" wrapText="1"/>
    </xf>
    <xf numFmtId="0" fontId="47" fillId="19" borderId="0" xfId="0" applyFont="1" applyFill="1" applyAlignment="1">
      <alignment horizontal="center" vertical="center" wrapText="1"/>
    </xf>
    <xf numFmtId="0" fontId="48" fillId="0" borderId="19" xfId="0" applyFont="1" applyBorder="1" applyAlignment="1">
      <alignment horizontal="justify" vertical="justify" wrapText="1"/>
    </xf>
    <xf numFmtId="0" fontId="48" fillId="0" borderId="20" xfId="0" applyFont="1" applyBorder="1" applyAlignment="1">
      <alignment horizontal="justify" vertical="justify" wrapText="1"/>
    </xf>
    <xf numFmtId="0" fontId="48" fillId="0" borderId="17" xfId="0" applyFont="1" applyBorder="1" applyAlignment="1">
      <alignment horizontal="justify" vertical="justify" wrapText="1"/>
    </xf>
    <xf numFmtId="0" fontId="48" fillId="0" borderId="0" xfId="0" applyFont="1" applyAlignment="1">
      <alignment horizontal="justify" vertical="justify" wrapText="1"/>
    </xf>
    <xf numFmtId="0" fontId="48" fillId="0" borderId="18" xfId="0" applyFont="1" applyBorder="1" applyAlignment="1">
      <alignment horizontal="justify" vertical="justify" wrapText="1"/>
    </xf>
    <xf numFmtId="0" fontId="48" fillId="0" borderId="5" xfId="0" applyFont="1" applyBorder="1" applyAlignment="1">
      <alignment horizontal="justify" vertical="justify" wrapText="1"/>
    </xf>
    <xf numFmtId="0" fontId="5" fillId="0" borderId="17" xfId="0" applyFont="1" applyBorder="1" applyAlignment="1">
      <alignment horizontal="left" vertical="center"/>
    </xf>
    <xf numFmtId="0" fontId="48" fillId="0" borderId="17" xfId="0" applyFont="1" applyBorder="1" applyAlignment="1">
      <alignment horizontal="left" vertical="justify" wrapText="1"/>
    </xf>
    <xf numFmtId="0" fontId="48" fillId="0" borderId="0" xfId="0" applyFont="1" applyAlignment="1">
      <alignment horizontal="left" vertical="justify" wrapText="1"/>
    </xf>
    <xf numFmtId="0" fontId="48" fillId="0" borderId="18" xfId="0" applyFont="1" applyBorder="1" applyAlignment="1">
      <alignment horizontal="left" vertical="justify" wrapText="1"/>
    </xf>
    <xf numFmtId="0" fontId="48" fillId="0" borderId="5" xfId="0" applyFont="1" applyBorder="1" applyAlignment="1">
      <alignment horizontal="left" vertical="justify" wrapText="1"/>
    </xf>
    <xf numFmtId="0" fontId="50" fillId="0" borderId="0" xfId="0" applyFont="1" applyAlignment="1">
      <alignment horizontal="justify" vertical="justify"/>
    </xf>
    <xf numFmtId="0" fontId="50" fillId="0" borderId="0" xfId="0" applyFont="1" applyAlignment="1">
      <alignment horizontal="justify" vertical="justify" wrapText="1"/>
    </xf>
    <xf numFmtId="0" fontId="48" fillId="0" borderId="19" xfId="0" applyFont="1" applyBorder="1" applyAlignment="1">
      <alignment horizontal="left" vertical="top" wrapText="1"/>
    </xf>
    <xf numFmtId="0" fontId="48" fillId="0" borderId="20" xfId="0" applyFont="1" applyBorder="1" applyAlignment="1">
      <alignment horizontal="left" vertical="top" wrapText="1"/>
    </xf>
    <xf numFmtId="0" fontId="48" fillId="0" borderId="18" xfId="0" applyFont="1" applyBorder="1" applyAlignment="1">
      <alignment horizontal="left" vertical="top" wrapText="1"/>
    </xf>
    <xf numFmtId="0" fontId="48" fillId="0" borderId="5" xfId="0" applyFont="1" applyBorder="1" applyAlignment="1">
      <alignment horizontal="left" vertical="top" wrapText="1"/>
    </xf>
    <xf numFmtId="0" fontId="47" fillId="19" borderId="16" xfId="0" applyFont="1" applyFill="1" applyBorder="1" applyAlignment="1">
      <alignment horizontal="center" vertical="center"/>
    </xf>
    <xf numFmtId="0" fontId="7" fillId="0" borderId="0" xfId="0" applyFont="1" applyAlignment="1">
      <alignment horizontal="left"/>
    </xf>
    <xf numFmtId="0" fontId="30" fillId="19" borderId="12" xfId="0" applyFont="1" applyFill="1" applyBorder="1" applyAlignment="1">
      <alignment horizontal="center" vertical="center" wrapText="1"/>
    </xf>
    <xf numFmtId="0" fontId="30" fillId="19" borderId="14" xfId="0" applyFont="1" applyFill="1" applyBorder="1" applyAlignment="1">
      <alignment horizontal="center" vertical="center" wrapText="1"/>
    </xf>
    <xf numFmtId="0" fontId="30" fillId="19" borderId="12" xfId="0" applyFont="1" applyFill="1" applyBorder="1" applyAlignment="1">
      <alignment horizontal="center" vertical="center"/>
    </xf>
    <xf numFmtId="0" fontId="30" fillId="19" borderId="14" xfId="0" applyFont="1" applyFill="1" applyBorder="1" applyAlignment="1">
      <alignment horizontal="center" vertical="center"/>
    </xf>
    <xf numFmtId="0" fontId="30" fillId="19" borderId="8" xfId="0" applyFont="1" applyFill="1" applyBorder="1" applyAlignment="1">
      <alignment horizontal="center" vertical="center"/>
    </xf>
    <xf numFmtId="0" fontId="30" fillId="19" borderId="9" xfId="0" applyFont="1" applyFill="1" applyBorder="1" applyAlignment="1">
      <alignment horizontal="center" vertical="center" wrapText="1"/>
    </xf>
    <xf numFmtId="0" fontId="29" fillId="19" borderId="7" xfId="0" applyFont="1" applyFill="1" applyBorder="1" applyAlignment="1">
      <alignment horizontal="center"/>
    </xf>
    <xf numFmtId="0" fontId="30" fillId="19" borderId="9" xfId="0" applyFont="1" applyFill="1" applyBorder="1" applyAlignment="1">
      <alignment horizontal="center" vertical="center"/>
    </xf>
    <xf numFmtId="0" fontId="30" fillId="19" borderId="7" xfId="0" applyFont="1" applyFill="1" applyBorder="1" applyAlignment="1">
      <alignment horizontal="center" vertical="center"/>
    </xf>
    <xf numFmtId="0" fontId="34" fillId="18" borderId="0" xfId="0" applyFont="1" applyFill="1" applyAlignment="1">
      <alignment horizontal="center" vertical="center"/>
    </xf>
    <xf numFmtId="0" fontId="6" fillId="0" borderId="0" xfId="0" applyFont="1" applyAlignment="1">
      <alignment horizontal="center" vertical="center"/>
    </xf>
    <xf numFmtId="0" fontId="30" fillId="19" borderId="8" xfId="0" applyFont="1" applyFill="1" applyBorder="1" applyAlignment="1">
      <alignment horizontal="center" vertical="center" wrapText="1"/>
    </xf>
    <xf numFmtId="0" fontId="6" fillId="0" borderId="0" xfId="0" applyFont="1" applyAlignment="1">
      <alignment horizontal="center" vertical="center" wrapText="1"/>
    </xf>
    <xf numFmtId="0" fontId="29" fillId="19" borderId="10" xfId="0" applyFont="1" applyFill="1" applyBorder="1" applyAlignment="1">
      <alignment horizontal="center"/>
    </xf>
    <xf numFmtId="0" fontId="29" fillId="19" borderId="6" xfId="0" applyFont="1" applyFill="1" applyBorder="1" applyAlignment="1">
      <alignment horizontal="center"/>
    </xf>
    <xf numFmtId="0" fontId="29" fillId="19" borderId="11" xfId="0" applyFont="1" applyFill="1" applyBorder="1" applyAlignment="1">
      <alignment horizontal="center"/>
    </xf>
    <xf numFmtId="0" fontId="30" fillId="19" borderId="7" xfId="0" applyFont="1" applyFill="1" applyBorder="1"/>
    <xf numFmtId="0" fontId="30" fillId="19" borderId="8" xfId="0" quotePrefix="1" applyFont="1" applyFill="1" applyBorder="1" applyAlignment="1">
      <alignment horizontal="center" vertical="center"/>
    </xf>
    <xf numFmtId="0" fontId="32" fillId="0" borderId="0" xfId="0" applyFont="1" applyAlignment="1">
      <alignment horizontal="left"/>
    </xf>
    <xf numFmtId="0" fontId="32" fillId="0" borderId="0" xfId="0" applyFont="1" applyAlignment="1">
      <alignment horizontal="left" wrapText="1"/>
    </xf>
    <xf numFmtId="0" fontId="7" fillId="0" borderId="0" xfId="0" applyFont="1" applyAlignment="1">
      <alignment horizontal="left" wrapText="1"/>
    </xf>
    <xf numFmtId="164" fontId="6" fillId="0" borderId="0" xfId="0" applyNumberFormat="1" applyFont="1" applyAlignment="1">
      <alignment horizontal="center" vertical="center" wrapText="1"/>
    </xf>
    <xf numFmtId="164" fontId="30" fillId="19" borderId="7" xfId="0" applyNumberFormat="1" applyFont="1" applyFill="1" applyBorder="1"/>
    <xf numFmtId="164" fontId="30" fillId="19" borderId="8" xfId="0" applyNumberFormat="1" applyFont="1" applyFill="1" applyBorder="1" applyAlignment="1">
      <alignment horizontal="center" vertical="center"/>
    </xf>
    <xf numFmtId="164" fontId="30" fillId="19" borderId="8" xfId="0" applyNumberFormat="1" applyFont="1" applyFill="1" applyBorder="1" applyAlignment="1">
      <alignment horizontal="center" vertical="center" wrapText="1"/>
    </xf>
    <xf numFmtId="0" fontId="32" fillId="0" borderId="0" xfId="0" applyFont="1" applyAlignment="1">
      <alignment horizontal="center"/>
    </xf>
    <xf numFmtId="0" fontId="30" fillId="19" borderId="9" xfId="0" quotePrefix="1" applyFont="1" applyFill="1" applyBorder="1" applyAlignment="1">
      <alignment horizontal="center" vertical="center"/>
    </xf>
    <xf numFmtId="0" fontId="29" fillId="19" borderId="7" xfId="0" applyFont="1" applyFill="1" applyBorder="1"/>
  </cellXfs>
  <cellStyles count="7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r1" xfId="7" xr:uid="{00000000-0005-0000-0000-000006000000}"/>
    <cellStyle name="20% - Cor2" xfId="8" xr:uid="{00000000-0005-0000-0000-000007000000}"/>
    <cellStyle name="20% - Cor3" xfId="9" xr:uid="{00000000-0005-0000-0000-000008000000}"/>
    <cellStyle name="20% - Cor4" xfId="10" xr:uid="{00000000-0005-0000-0000-000009000000}"/>
    <cellStyle name="20% - Cor5" xfId="11" xr:uid="{00000000-0005-0000-0000-00000A000000}"/>
    <cellStyle name="20% - Cor6"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r1" xfId="19" xr:uid="{00000000-0005-0000-0000-000012000000}"/>
    <cellStyle name="40% - Cor2" xfId="20" xr:uid="{00000000-0005-0000-0000-000013000000}"/>
    <cellStyle name="40% - Cor3" xfId="21" xr:uid="{00000000-0005-0000-0000-000014000000}"/>
    <cellStyle name="40% - Cor4" xfId="22" xr:uid="{00000000-0005-0000-0000-000015000000}"/>
    <cellStyle name="40% - Cor5" xfId="23" xr:uid="{00000000-0005-0000-0000-000016000000}"/>
    <cellStyle name="40% - Cor6"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r1" xfId="31" xr:uid="{00000000-0005-0000-0000-00001E000000}"/>
    <cellStyle name="60% - Cor2" xfId="32" xr:uid="{00000000-0005-0000-0000-00001F000000}"/>
    <cellStyle name="60% - Cor3" xfId="33" xr:uid="{00000000-0005-0000-0000-000020000000}"/>
    <cellStyle name="60% - Cor4" xfId="34" xr:uid="{00000000-0005-0000-0000-000021000000}"/>
    <cellStyle name="60% - Cor5" xfId="35" xr:uid="{00000000-0005-0000-0000-000022000000}"/>
    <cellStyle name="60% - Cor6"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CABECALHO" xfId="69" xr:uid="{00000000-0005-0000-0000-00002B000000}"/>
    <cellStyle name="Calculation" xfId="44" xr:uid="{00000000-0005-0000-0000-00002C000000}"/>
    <cellStyle name="Cálculo" xfId="45" xr:uid="{00000000-0005-0000-0000-00002D000000}"/>
    <cellStyle name="Check Cell" xfId="46" xr:uid="{00000000-0005-0000-0000-00002E000000}"/>
    <cellStyle name="Cor1" xfId="47" xr:uid="{00000000-0005-0000-0000-00002F000000}"/>
    <cellStyle name="Cor2" xfId="48" xr:uid="{00000000-0005-0000-0000-000030000000}"/>
    <cellStyle name="Cor3" xfId="49" xr:uid="{00000000-0005-0000-0000-000031000000}"/>
    <cellStyle name="Cor4" xfId="50" xr:uid="{00000000-0005-0000-0000-000032000000}"/>
    <cellStyle name="Cor5" xfId="51" xr:uid="{00000000-0005-0000-0000-000033000000}"/>
    <cellStyle name="Cor6" xfId="52" xr:uid="{00000000-0005-0000-0000-000034000000}"/>
    <cellStyle name="DADOS" xfId="68" xr:uid="{00000000-0005-0000-0000-000035000000}"/>
    <cellStyle name="Explanatory Text" xfId="53" xr:uid="{00000000-0005-0000-0000-000036000000}"/>
    <cellStyle name="Hiperligação" xfId="54" builtinId="8"/>
    <cellStyle name="Incorrecto" xfId="55" xr:uid="{00000000-0005-0000-0000-000038000000}"/>
    <cellStyle name="Neutral" xfId="56" xr:uid="{00000000-0005-0000-0000-000039000000}"/>
    <cellStyle name="Neutro" xfId="57" xr:uid="{00000000-0005-0000-0000-00003A000000}"/>
    <cellStyle name="Normal" xfId="0" builtinId="0"/>
    <cellStyle name="Normal 2" xfId="70" xr:uid="{00000000-0005-0000-0000-00003C000000}"/>
    <cellStyle name="Normal 2 2" xfId="73" xr:uid="{00000000-0005-0000-0000-00003D000000}"/>
    <cellStyle name="Normal 2 3" xfId="74" xr:uid="{00000000-0005-0000-0000-00003E000000}"/>
    <cellStyle name="Normal 2 4" xfId="75" xr:uid="{00000000-0005-0000-0000-00003F000000}"/>
    <cellStyle name="Normal 3" xfId="58" xr:uid="{00000000-0005-0000-0000-000040000000}"/>
    <cellStyle name="Normal 4" xfId="72" xr:uid="{00000000-0005-0000-0000-000041000000}"/>
    <cellStyle name="Normal 5" xfId="71" xr:uid="{00000000-0005-0000-0000-000042000000}"/>
    <cellStyle name="Output" xfId="59" xr:uid="{00000000-0005-0000-0000-000043000000}"/>
    <cellStyle name="Percentagem" xfId="66" builtinId="5"/>
    <cellStyle name="Percentagem 2" xfId="67" xr:uid="{00000000-0005-0000-0000-000045000000}"/>
    <cellStyle name="Saída" xfId="60" xr:uid="{00000000-0005-0000-0000-000046000000}"/>
    <cellStyle name="Texto Explicativo" xfId="61" xr:uid="{00000000-0005-0000-0000-000047000000}"/>
    <cellStyle name="Title" xfId="62" xr:uid="{00000000-0005-0000-0000-000048000000}"/>
    <cellStyle name="Título" xfId="63" xr:uid="{00000000-0005-0000-0000-000049000000}"/>
    <cellStyle name="Total" xfId="64" builtinId="25" customBuiltin="1"/>
    <cellStyle name="Verificar Célula" xfId="65" xr:uid="{00000000-0005-0000-0000-00004B000000}"/>
  </cellStyles>
  <dxfs count="24">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C299"/>
      <rgbColor rgb="00666699"/>
      <rgbColor rgb="00969696"/>
      <rgbColor rgb="00003366"/>
      <rgbColor rgb="00339966"/>
      <rgbColor rgb="00003300"/>
      <rgbColor rgb="00333300"/>
      <rgbColor rgb="00D04500"/>
      <rgbColor rgb="00993366"/>
      <rgbColor rgb="00333399"/>
      <rgbColor rgb="00333333"/>
    </indexedColors>
    <mruColors>
      <color rgb="FF003366"/>
      <color rgb="FF012B5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5"/>
  <sheetViews>
    <sheetView showGridLines="0" tabSelected="1" workbookViewId="0">
      <selection activeCell="B1" sqref="B1"/>
    </sheetView>
  </sheetViews>
  <sheetFormatPr defaultColWidth="9.15234375" defaultRowHeight="12.45" x14ac:dyDescent="0.3"/>
  <cols>
    <col min="1" max="1" width="1.69140625" style="37" customWidth="1"/>
    <col min="2" max="2" width="144" style="37" customWidth="1"/>
    <col min="3" max="16384" width="9.15234375" style="37"/>
  </cols>
  <sheetData>
    <row r="1" spans="2:2" ht="30" customHeight="1" x14ac:dyDescent="0.3">
      <c r="B1" s="102" t="s">
        <v>196</v>
      </c>
    </row>
    <row r="2" spans="2:2" ht="18.75" customHeight="1" x14ac:dyDescent="0.3">
      <c r="B2" s="38"/>
    </row>
    <row r="3" spans="2:2" ht="15" customHeight="1" x14ac:dyDescent="0.3">
      <c r="B3" s="120" t="s">
        <v>191</v>
      </c>
    </row>
    <row r="4" spans="2:2" ht="15" customHeight="1" x14ac:dyDescent="0.3">
      <c r="B4" s="120" t="s">
        <v>192</v>
      </c>
    </row>
    <row r="5" spans="2:2" ht="15" customHeight="1" x14ac:dyDescent="0.3">
      <c r="B5" s="120" t="s">
        <v>292</v>
      </c>
    </row>
    <row r="6" spans="2:2" ht="18.75" customHeight="1" x14ac:dyDescent="0.3">
      <c r="B6" s="38"/>
    </row>
    <row r="7" spans="2:2" ht="24.75" customHeight="1" x14ac:dyDescent="0.3">
      <c r="B7" s="103" t="s">
        <v>104</v>
      </c>
    </row>
    <row r="8" spans="2:2" ht="18.75" customHeight="1" x14ac:dyDescent="0.3">
      <c r="B8" s="38"/>
    </row>
    <row r="9" spans="2:2" ht="18.75" customHeight="1" x14ac:dyDescent="0.3">
      <c r="B9" s="103" t="s">
        <v>105</v>
      </c>
    </row>
    <row r="10" spans="2:2" ht="18.75" customHeight="1" x14ac:dyDescent="0.3">
      <c r="B10" s="32"/>
    </row>
    <row r="11" spans="2:2" s="40" customFormat="1" ht="15" customHeight="1" x14ac:dyDescent="0.3">
      <c r="B11" s="101" t="s">
        <v>404</v>
      </c>
    </row>
    <row r="12" spans="2:2" s="40" customFormat="1" ht="15" customHeight="1" x14ac:dyDescent="0.3">
      <c r="B12" s="101" t="s">
        <v>406</v>
      </c>
    </row>
    <row r="13" spans="2:2" s="40" customFormat="1" ht="15" customHeight="1" x14ac:dyDescent="0.3">
      <c r="B13" s="101" t="s">
        <v>407</v>
      </c>
    </row>
    <row r="14" spans="2:2" s="40" customFormat="1" ht="15" customHeight="1" x14ac:dyDescent="0.3">
      <c r="B14" s="101" t="s">
        <v>408</v>
      </c>
    </row>
    <row r="15" spans="2:2" s="40" customFormat="1" ht="15" customHeight="1" x14ac:dyDescent="0.3">
      <c r="B15" s="101" t="s">
        <v>409</v>
      </c>
    </row>
    <row r="16" spans="2:2" s="40" customFormat="1" ht="15" customHeight="1" x14ac:dyDescent="0.3">
      <c r="B16" s="101" t="s">
        <v>410</v>
      </c>
    </row>
    <row r="17" spans="2:2" s="40" customFormat="1" ht="15" customHeight="1" x14ac:dyDescent="0.3">
      <c r="B17" s="101" t="s">
        <v>411</v>
      </c>
    </row>
    <row r="18" spans="2:2" s="40" customFormat="1" ht="15" customHeight="1" x14ac:dyDescent="0.3">
      <c r="B18" s="101" t="s">
        <v>412</v>
      </c>
    </row>
    <row r="19" spans="2:2" s="40" customFormat="1" ht="15" customHeight="1" x14ac:dyDescent="0.3">
      <c r="B19" s="101" t="s">
        <v>413</v>
      </c>
    </row>
    <row r="20" spans="2:2" s="40" customFormat="1" ht="15" customHeight="1" x14ac:dyDescent="0.3">
      <c r="B20" s="101" t="s">
        <v>414</v>
      </c>
    </row>
    <row r="21" spans="2:2" s="40" customFormat="1" ht="15" customHeight="1" x14ac:dyDescent="0.3">
      <c r="B21" s="101" t="s">
        <v>415</v>
      </c>
    </row>
    <row r="22" spans="2:2" s="40" customFormat="1" ht="15" customHeight="1" x14ac:dyDescent="0.3">
      <c r="B22" s="101" t="s">
        <v>416</v>
      </c>
    </row>
    <row r="23" spans="2:2" s="40" customFormat="1" ht="15" customHeight="1" x14ac:dyDescent="0.3">
      <c r="B23" s="101" t="s">
        <v>417</v>
      </c>
    </row>
    <row r="24" spans="2:2" ht="18.75" customHeight="1" x14ac:dyDescent="0.3">
      <c r="B24" s="32"/>
    </row>
    <row r="25" spans="2:2" ht="18.75" customHeight="1" x14ac:dyDescent="0.3">
      <c r="B25" s="103" t="s">
        <v>106</v>
      </c>
    </row>
    <row r="26" spans="2:2" ht="18.75" customHeight="1" x14ac:dyDescent="0.3">
      <c r="B26" s="32"/>
    </row>
    <row r="27" spans="2:2" s="40" customFormat="1" ht="15" customHeight="1" x14ac:dyDescent="0.3">
      <c r="B27" s="101" t="s">
        <v>418</v>
      </c>
    </row>
    <row r="28" spans="2:2" s="40" customFormat="1" ht="15" customHeight="1" x14ac:dyDescent="0.3">
      <c r="B28" s="101" t="s">
        <v>419</v>
      </c>
    </row>
    <row r="29" spans="2:2" s="40" customFormat="1" ht="15" customHeight="1" x14ac:dyDescent="0.3">
      <c r="B29" s="101" t="s">
        <v>420</v>
      </c>
    </row>
    <row r="30" spans="2:2" s="40" customFormat="1" ht="15" customHeight="1" x14ac:dyDescent="0.3">
      <c r="B30" s="101" t="s">
        <v>421</v>
      </c>
    </row>
    <row r="31" spans="2:2" s="40" customFormat="1" ht="15" customHeight="1" x14ac:dyDescent="0.3">
      <c r="B31" s="101" t="s">
        <v>422</v>
      </c>
    </row>
    <row r="32" spans="2:2" s="40" customFormat="1" ht="15" customHeight="1" x14ac:dyDescent="0.3">
      <c r="B32" s="101" t="s">
        <v>423</v>
      </c>
    </row>
    <row r="33" spans="2:2" s="40" customFormat="1" ht="15" customHeight="1" x14ac:dyDescent="0.3">
      <c r="B33" s="101" t="s">
        <v>424</v>
      </c>
    </row>
    <row r="34" spans="2:2" s="40" customFormat="1" ht="15" customHeight="1" x14ac:dyDescent="0.3">
      <c r="B34" s="101" t="s">
        <v>425</v>
      </c>
    </row>
    <row r="35" spans="2:2" s="40" customFormat="1" ht="15" customHeight="1" x14ac:dyDescent="0.3">
      <c r="B35" s="101" t="s">
        <v>426</v>
      </c>
    </row>
    <row r="36" spans="2:2" s="40" customFormat="1" ht="15" customHeight="1" x14ac:dyDescent="0.3">
      <c r="B36" s="101" t="s">
        <v>427</v>
      </c>
    </row>
    <row r="37" spans="2:2" s="40" customFormat="1" ht="15" customHeight="1" x14ac:dyDescent="0.3">
      <c r="B37" s="101" t="s">
        <v>428</v>
      </c>
    </row>
    <row r="38" spans="2:2" s="40" customFormat="1" ht="15" customHeight="1" x14ac:dyDescent="0.3">
      <c r="B38" s="101" t="s">
        <v>429</v>
      </c>
    </row>
    <row r="39" spans="2:2" s="40" customFormat="1" ht="15" customHeight="1" x14ac:dyDescent="0.3">
      <c r="B39" s="101" t="s">
        <v>430</v>
      </c>
    </row>
    <row r="40" spans="2:2" ht="18.75" customHeight="1" x14ac:dyDescent="0.3">
      <c r="B40" s="32"/>
    </row>
    <row r="41" spans="2:2" ht="22.5" customHeight="1" x14ac:dyDescent="0.3">
      <c r="B41" s="103" t="s">
        <v>107</v>
      </c>
    </row>
    <row r="42" spans="2:2" ht="18.75" customHeight="1" x14ac:dyDescent="0.3">
      <c r="B42" s="32"/>
    </row>
    <row r="43" spans="2:2" s="40" customFormat="1" ht="15" customHeight="1" x14ac:dyDescent="0.3">
      <c r="B43" s="101" t="s">
        <v>431</v>
      </c>
    </row>
    <row r="44" spans="2:2" s="40" customFormat="1" ht="15" customHeight="1" x14ac:dyDescent="0.3">
      <c r="B44" s="101" t="s">
        <v>432</v>
      </c>
    </row>
    <row r="45" spans="2:2" ht="18.75" customHeight="1" x14ac:dyDescent="0.3">
      <c r="B45" s="32"/>
    </row>
  </sheetData>
  <phoneticPr fontId="23" type="noConversion"/>
  <hyperlinks>
    <hyperlink ref="B11" location="'1'!A1" display="1 - Edifícios Concluídos - 2017 a 2023" xr:uid="{00000000-0004-0000-0000-000005000000}"/>
    <hyperlink ref="B12" location="'2'!A1" display="2 - Fogos Concluídos - 2017 a 2023" xr:uid="{00000000-0004-0000-0000-000006000000}"/>
    <hyperlink ref="B13" location="'3'!A1" display="3 - Indicadores da Conclusão de Edifícios em Construções Novas para Habitação Familiar - 2023" xr:uid="{00000000-0004-0000-0000-000007000000}"/>
    <hyperlink ref="B14" location="'4'!A1" display="4 - Edifícios Concluídos, segundo o Tipo de Obra - 2023" xr:uid="{00000000-0004-0000-0000-000008000000}"/>
    <hyperlink ref="B15" location="'5'!A1" display="5 - Edifícios Concluídos em Construções Novas, segundo o Destino e Características - 2023" xr:uid="{00000000-0004-0000-0000-000009000000}"/>
    <hyperlink ref="B16" location="'6'!A1" display="6 - Edifícios Concluídos em Construções Novas para Habitação Familiar, segundo o Tipo de Edifício - 2023" xr:uid="{00000000-0004-0000-0000-00000A000000}"/>
    <hyperlink ref="B17" location="'7'!A1" display="7 - Edifícios Concluídos em Construções Novas para Habitação Familiar, segundo o Número de Pisos e Características - 2023" xr:uid="{00000000-0004-0000-0000-00000B000000}"/>
    <hyperlink ref="B18" location="'8'!A1" display="8 - Edifícios e Fogos Concluídos em Construções Novas, segundo a Entidade Promotora - 2023" xr:uid="{00000000-0004-0000-0000-00000C000000}"/>
    <hyperlink ref="B19" location="'9'!A1" display="9 - Fogos Concluídos, segundo o Tipo e Destino de Obra - 2023" xr:uid="{00000000-0004-0000-0000-00000D000000}"/>
    <hyperlink ref="B20" location="'10'!A1" display="10 - Fogos Concluídos em Construções Novas para Habitação Familiar, segundo a Tipologia - 2023" xr:uid="{00000000-0004-0000-0000-00000E000000}"/>
    <hyperlink ref="B21" location="'11'!A1" display="11 - Prazo de Execução Efetivo das Obras Concluídas, segundo o Tipo de Obra - 2023" xr:uid="{00000000-0004-0000-0000-00000F000000}"/>
    <hyperlink ref="B22" location="'12'!A1" display="12 - Prazo de Execução Efetivo das Obras Concluídas, segundo o Tipo de Edifício - 2023" xr:uid="{00000000-0004-0000-0000-000010000000}"/>
    <hyperlink ref="B23" location="'13'!A1" display="13 - Prazo de Execução Efetivo das obras Concluídas, em Construções Novas para Habitação Familiar, segundo o Número de Fogos do Edifício - 2023" xr:uid="{00000000-0004-0000-0000-000011000000}"/>
    <hyperlink ref="B27" location="'14'!A1" display="14 - Edifícios Licenciados - 2017 a 2023" xr:uid="{00000000-0004-0000-0000-000012000000}"/>
    <hyperlink ref="B28" location="'15'!A1" display="15 - Fogos Licenciados - 2017 a 2023" xr:uid="{00000000-0004-0000-0000-000013000000}"/>
    <hyperlink ref="B29" location="'16'!A1" display="16 - Indicadores do Licenciamento de Edifícios em Construções Novas para Habitação Familiar - 2023" xr:uid="{00000000-0004-0000-0000-000014000000}"/>
    <hyperlink ref="B30" location="'17'!A1" display="17 - Edifícios Licenciados, segundo o Tipo e Destino de Obra - 2023" xr:uid="{00000000-0004-0000-0000-000015000000}"/>
    <hyperlink ref="B31" location="'18'!A1" display="18 - Edifícios Licenciados em Construções Novas, segundo o Destino e Características - 2023" xr:uid="{00000000-0004-0000-0000-000016000000}"/>
    <hyperlink ref="B32" location="'19'!A1" display="19 - Edifícios Licenciados em Construções Novas, segundo o Tipo de Edifício - 2023" xr:uid="{00000000-0004-0000-0000-000017000000}"/>
    <hyperlink ref="B33" location="'20'!A1" display="20 - Edifícios Licenciados em Construções Novas para Habitação Familiar, segundo o Número de Pisos e Características - 2023" xr:uid="{00000000-0004-0000-0000-000018000000}"/>
    <hyperlink ref="B34" location="'21'!A1" display="21 - Edifícios e Fogos Licenciados em Construções Novas, segundo a Entidade Promotora - 2023" xr:uid="{00000000-0004-0000-0000-000019000000}"/>
    <hyperlink ref="B35" location="'22'!A1" display="22 - Fogos Licenciados, segundo o Tipo e Destino de Obra - 2023" xr:uid="{00000000-0004-0000-0000-00001A000000}"/>
    <hyperlink ref="B36" location="'23'!A1" display="23 - Fogos Licenciados em Construções Novas para Habitação Familiar, segundo a Tipologia - 2023" xr:uid="{00000000-0004-0000-0000-00001B000000}"/>
    <hyperlink ref="B37" location="'24'!A1" display="24 - Prazo de Execução Previsto das Obras Licenciadas, segundo o Tipo de Obra - 2023" xr:uid="{00000000-0004-0000-0000-00001C000000}"/>
    <hyperlink ref="B38" location="'25'!A1" display="25 - Prazo de Execução Previsto das Obras Licenciadas, segundo o Tipo de Edifício - 2023" xr:uid="{00000000-0004-0000-0000-00001D000000}"/>
    <hyperlink ref="B39" location="'26'!A1" display="26 - Prazo de Execução Previsto das Obras Licenciadas em Construções Novas para Habitação Familiar, segundo o Número de Fogos do Edifício - 2023" xr:uid="{00000000-0004-0000-0000-00001E000000}"/>
    <hyperlink ref="B43" location="'27'!A1" display="27 - Valor dos Trabalhos Realizados por Empresas com 20 e mais Pessoas ao Serviço, por Tipo de Obra - 2022" xr:uid="{00000000-0004-0000-0000-000023000000}"/>
    <hyperlink ref="B44" location="'28'!A1" display="28 - Estrutura do Valor dos Trabalhos Realizados por Empresas com 20 e mais Pessoas ao Serviço, por Tipo de Obra - 2022" xr:uid="{00000000-0004-0000-0000-000024000000}"/>
    <hyperlink ref="B3" location="'S. Conv, Siglas e Abr.'!A1" display="Sinais Convencionais, Siglas e Abreviaturas" xr:uid="{A35D73DD-A530-4B37-9B56-134DA0FA1875}"/>
    <hyperlink ref="B4" location="Conceitos!A1" display="Conceitos" xr:uid="{B3F36B6B-1F92-4261-8724-762339D0E89E}"/>
    <hyperlink ref="B5" location="'Nota Metodológica'!A1" display="Nota Metodológica" xr:uid="{BAAEDDE2-70A8-418C-9584-8D9D7B46C6DA}"/>
  </hyperlinks>
  <pageMargins left="0.75" right="0.75" top="1" bottom="1" header="0" footer="0"/>
  <pageSetup paperSize="9"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32"/>
  <sheetViews>
    <sheetView showGridLines="0" zoomScaleNormal="100" workbookViewId="0">
      <selection activeCell="B5" sqref="B5:F5"/>
    </sheetView>
  </sheetViews>
  <sheetFormatPr defaultColWidth="9.15234375" defaultRowHeight="10.3" x14ac:dyDescent="0.25"/>
  <cols>
    <col min="1" max="1" width="6.69140625" style="4" customWidth="1"/>
    <col min="2" max="2" width="20.69140625" style="4" customWidth="1"/>
    <col min="3" max="6" width="25.84375" style="4" customWidth="1"/>
    <col min="7" max="7" width="6.69140625" style="4" customWidth="1"/>
    <col min="8" max="8" width="12.84375" style="4" bestFit="1" customWidth="1"/>
    <col min="9" max="16384" width="9.15234375" style="4"/>
  </cols>
  <sheetData>
    <row r="1" spans="2:16" s="49" customFormat="1" ht="15" customHeight="1" x14ac:dyDescent="0.35">
      <c r="B1" s="192" t="s">
        <v>104</v>
      </c>
      <c r="C1" s="192"/>
      <c r="D1" s="192"/>
      <c r="E1" s="192"/>
      <c r="F1" s="192"/>
      <c r="G1" s="50"/>
      <c r="H1" s="50"/>
      <c r="I1" s="50"/>
      <c r="J1" s="50"/>
      <c r="K1" s="50"/>
      <c r="L1" s="50"/>
      <c r="M1" s="50"/>
      <c r="N1" s="50"/>
      <c r="O1" s="50"/>
      <c r="P1" s="50"/>
    </row>
    <row r="2" spans="2:16" s="49" customFormat="1" ht="15" customHeight="1" x14ac:dyDescent="0.35"/>
    <row r="3" spans="2:16" s="49" customFormat="1" ht="15" customHeight="1" x14ac:dyDescent="0.35">
      <c r="B3" s="192" t="s">
        <v>105</v>
      </c>
      <c r="C3" s="192"/>
      <c r="D3" s="192"/>
      <c r="E3" s="192"/>
      <c r="F3" s="192"/>
      <c r="G3" s="50"/>
      <c r="H3" s="50"/>
      <c r="I3" s="50"/>
      <c r="J3" s="50"/>
      <c r="K3" s="50"/>
      <c r="L3" s="50"/>
      <c r="M3" s="50"/>
      <c r="N3" s="50"/>
      <c r="O3" s="50"/>
      <c r="P3" s="50"/>
    </row>
    <row r="4" spans="2:16" s="49" customFormat="1" ht="15" customHeight="1" x14ac:dyDescent="0.35"/>
    <row r="5" spans="2:16" ht="15" customHeight="1" x14ac:dyDescent="0.25">
      <c r="B5" s="195" t="s">
        <v>436</v>
      </c>
      <c r="C5" s="195"/>
      <c r="D5" s="195"/>
      <c r="E5" s="195"/>
      <c r="F5" s="195"/>
    </row>
    <row r="6" spans="2:16" ht="15" customHeight="1" x14ac:dyDescent="0.3">
      <c r="F6" s="15" t="s">
        <v>66</v>
      </c>
      <c r="H6" s="43" t="s">
        <v>65</v>
      </c>
    </row>
    <row r="7" spans="2:16" s="7" customFormat="1" ht="39" customHeight="1" x14ac:dyDescent="0.25">
      <c r="B7" s="52"/>
      <c r="C7" s="53" t="s">
        <v>12</v>
      </c>
      <c r="D7" s="62" t="s">
        <v>69</v>
      </c>
      <c r="E7" s="62" t="s">
        <v>68</v>
      </c>
      <c r="F7" s="60" t="s">
        <v>70</v>
      </c>
    </row>
    <row r="8" spans="2:16" s="7" customFormat="1" ht="21" customHeight="1" x14ac:dyDescent="0.25">
      <c r="B8" s="33" t="s">
        <v>113</v>
      </c>
      <c r="C8" s="13">
        <f>D8+E8+F8</f>
        <v>251</v>
      </c>
      <c r="D8" s="13">
        <f>SUM(D9:D19)</f>
        <v>204</v>
      </c>
      <c r="E8" s="13">
        <f>SUM(E9:E19)</f>
        <v>13</v>
      </c>
      <c r="F8" s="13">
        <f>SUM(F9:F19)</f>
        <v>34</v>
      </c>
    </row>
    <row r="9" spans="2:16" ht="16.5" customHeight="1" x14ac:dyDescent="0.25">
      <c r="B9" s="44" t="s">
        <v>1</v>
      </c>
      <c r="C9" s="14">
        <f t="shared" ref="C9:C19" si="0">D9+E9+F9</f>
        <v>38</v>
      </c>
      <c r="D9" s="106">
        <v>38</v>
      </c>
      <c r="E9" s="106">
        <v>0</v>
      </c>
      <c r="F9" s="106">
        <v>0</v>
      </c>
      <c r="H9" s="7"/>
    </row>
    <row r="10" spans="2:16" ht="16.5" customHeight="1" x14ac:dyDescent="0.25">
      <c r="B10" s="44" t="s">
        <v>2</v>
      </c>
      <c r="C10" s="14">
        <f t="shared" si="0"/>
        <v>39</v>
      </c>
      <c r="D10" s="106">
        <v>29</v>
      </c>
      <c r="E10" s="106">
        <v>0</v>
      </c>
      <c r="F10" s="106">
        <v>10</v>
      </c>
      <c r="H10" s="8"/>
    </row>
    <row r="11" spans="2:16" ht="16.5" customHeight="1" x14ac:dyDescent="0.25">
      <c r="B11" s="44" t="s">
        <v>3</v>
      </c>
      <c r="C11" s="14">
        <f t="shared" si="0"/>
        <v>76</v>
      </c>
      <c r="D11" s="106">
        <v>51</v>
      </c>
      <c r="E11" s="106">
        <v>7</v>
      </c>
      <c r="F11" s="106">
        <v>18</v>
      </c>
      <c r="H11" s="8"/>
    </row>
    <row r="12" spans="2:16" ht="16.5" customHeight="1" x14ac:dyDescent="0.25">
      <c r="B12" s="44" t="s">
        <v>4</v>
      </c>
      <c r="C12" s="14">
        <f t="shared" si="0"/>
        <v>12</v>
      </c>
      <c r="D12" s="106">
        <v>9</v>
      </c>
      <c r="E12" s="106">
        <v>1</v>
      </c>
      <c r="F12" s="106">
        <v>2</v>
      </c>
      <c r="H12" s="8"/>
    </row>
    <row r="13" spans="2:16" ht="16.5" customHeight="1" x14ac:dyDescent="0.25">
      <c r="B13" s="44" t="s">
        <v>5</v>
      </c>
      <c r="C13" s="14">
        <f t="shared" si="0"/>
        <v>21</v>
      </c>
      <c r="D13" s="106">
        <v>18</v>
      </c>
      <c r="E13" s="106">
        <v>3</v>
      </c>
      <c r="F13" s="106">
        <v>0</v>
      </c>
      <c r="H13" s="8"/>
    </row>
    <row r="14" spans="2:16" ht="16.5" customHeight="1" x14ac:dyDescent="0.25">
      <c r="B14" s="44" t="s">
        <v>6</v>
      </c>
      <c r="C14" s="88">
        <f t="shared" si="0"/>
        <v>4</v>
      </c>
      <c r="D14" s="106">
        <v>3</v>
      </c>
      <c r="E14" s="106">
        <v>1</v>
      </c>
      <c r="F14" s="106">
        <v>0</v>
      </c>
      <c r="H14" s="8"/>
    </row>
    <row r="15" spans="2:16" ht="16.5" customHeight="1" x14ac:dyDescent="0.25">
      <c r="B15" s="44" t="s">
        <v>7</v>
      </c>
      <c r="C15" s="88">
        <v>5</v>
      </c>
      <c r="D15" s="106">
        <v>5</v>
      </c>
      <c r="E15" s="106">
        <v>0</v>
      </c>
      <c r="F15" s="106">
        <v>0</v>
      </c>
      <c r="H15" s="8"/>
    </row>
    <row r="16" spans="2:16" ht="16.5" customHeight="1" x14ac:dyDescent="0.25">
      <c r="B16" s="44" t="s">
        <v>8</v>
      </c>
      <c r="C16" s="14">
        <f t="shared" si="0"/>
        <v>28</v>
      </c>
      <c r="D16" s="106">
        <v>26</v>
      </c>
      <c r="E16" s="106">
        <v>0</v>
      </c>
      <c r="F16" s="106">
        <v>2</v>
      </c>
      <c r="H16" s="8"/>
    </row>
    <row r="17" spans="2:8" ht="16.5" customHeight="1" x14ac:dyDescent="0.25">
      <c r="B17" s="44" t="s">
        <v>9</v>
      </c>
      <c r="C17" s="14">
        <f t="shared" si="0"/>
        <v>6</v>
      </c>
      <c r="D17" s="106">
        <v>5</v>
      </c>
      <c r="E17" s="106">
        <v>1</v>
      </c>
      <c r="F17" s="106">
        <v>0</v>
      </c>
      <c r="H17" s="8"/>
    </row>
    <row r="18" spans="2:8" ht="16.5" customHeight="1" x14ac:dyDescent="0.25">
      <c r="B18" s="44" t="s">
        <v>10</v>
      </c>
      <c r="C18" s="14">
        <f t="shared" si="0"/>
        <v>15</v>
      </c>
      <c r="D18" s="106">
        <v>14</v>
      </c>
      <c r="E18" s="106">
        <v>0</v>
      </c>
      <c r="F18" s="106">
        <v>1</v>
      </c>
      <c r="H18" s="8"/>
    </row>
    <row r="19" spans="2:8" ht="16.5" customHeight="1" x14ac:dyDescent="0.25">
      <c r="B19" s="44" t="s">
        <v>11</v>
      </c>
      <c r="C19" s="14">
        <f t="shared" si="0"/>
        <v>7</v>
      </c>
      <c r="D19" s="106">
        <v>6</v>
      </c>
      <c r="E19" s="106">
        <v>0</v>
      </c>
      <c r="F19" s="106">
        <v>1</v>
      </c>
      <c r="H19" s="8"/>
    </row>
    <row r="20" spans="2:8" ht="9" customHeight="1" x14ac:dyDescent="0.25">
      <c r="C20" s="8"/>
      <c r="D20" s="8"/>
      <c r="E20" s="8"/>
      <c r="F20" s="8"/>
      <c r="H20" s="8"/>
    </row>
    <row r="21" spans="2:8" ht="3" customHeight="1" x14ac:dyDescent="0.25">
      <c r="B21" s="55"/>
      <c r="C21" s="65"/>
      <c r="D21" s="65"/>
      <c r="E21" s="65"/>
      <c r="F21" s="65"/>
      <c r="H21" s="8"/>
    </row>
    <row r="22" spans="2:8" ht="9" customHeight="1" x14ac:dyDescent="0.25">
      <c r="C22" s="8"/>
      <c r="D22" s="8"/>
      <c r="E22" s="8"/>
      <c r="F22" s="8"/>
    </row>
    <row r="23" spans="2:8" ht="13.5" customHeight="1" x14ac:dyDescent="0.25">
      <c r="B23" s="182" t="s">
        <v>119</v>
      </c>
      <c r="C23" s="182"/>
      <c r="D23" s="182"/>
      <c r="E23" s="182"/>
      <c r="F23" s="182"/>
    </row>
    <row r="24" spans="2:8" ht="13.5" customHeight="1" x14ac:dyDescent="0.25">
      <c r="B24" s="182" t="s">
        <v>122</v>
      </c>
      <c r="C24" s="182"/>
      <c r="D24" s="182"/>
      <c r="E24" s="182"/>
      <c r="F24" s="182"/>
    </row>
    <row r="25" spans="2:8" ht="13.5" customHeight="1" x14ac:dyDescent="0.25">
      <c r="B25" s="182" t="s">
        <v>123</v>
      </c>
      <c r="C25" s="182"/>
      <c r="D25" s="182"/>
      <c r="E25" s="182"/>
      <c r="F25" s="182"/>
    </row>
    <row r="26" spans="2:8" ht="13.5" customHeight="1" x14ac:dyDescent="0.25">
      <c r="B26" s="42" t="s">
        <v>120</v>
      </c>
      <c r="C26" s="36"/>
      <c r="D26" s="36"/>
      <c r="E26" s="36"/>
      <c r="F26" s="36"/>
    </row>
    <row r="32" spans="2:8" x14ac:dyDescent="0.25">
      <c r="C32" s="8"/>
    </row>
  </sheetData>
  <mergeCells count="6">
    <mergeCell ref="B5:F5"/>
    <mergeCell ref="B23:F23"/>
    <mergeCell ref="B25:F25"/>
    <mergeCell ref="B1:F1"/>
    <mergeCell ref="B3:F3"/>
    <mergeCell ref="B24:F24"/>
  </mergeCells>
  <phoneticPr fontId="0" type="noConversion"/>
  <hyperlinks>
    <hyperlink ref="H6" location="Indice!A1" display="Indice!A1" xr:uid="{00000000-0004-0000-0B00-000000000000}"/>
  </hyperlinks>
  <printOptions horizontalCentered="1"/>
  <pageMargins left="0.47244094488188981" right="0.47244094488188981" top="0.6692913385826772" bottom="0.6692913385826772" header="0" footer="0"/>
  <pageSetup paperSize="9"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C29"/>
  <sheetViews>
    <sheetView showGridLines="0" zoomScaleNormal="100" workbookViewId="0">
      <pane xSplit="2" topLeftCell="C1" activePane="topRight" state="frozen"/>
      <selection activeCell="B5" sqref="B5:S5"/>
      <selection pane="topRight" activeCell="B5" sqref="B5:P5"/>
    </sheetView>
  </sheetViews>
  <sheetFormatPr defaultColWidth="9.15234375" defaultRowHeight="10.3" x14ac:dyDescent="0.25"/>
  <cols>
    <col min="1" max="1" width="6.69140625" style="4" customWidth="1"/>
    <col min="2" max="2" width="20.69140625" style="4" customWidth="1"/>
    <col min="3" max="27" width="10.69140625" style="4" customWidth="1"/>
    <col min="28" max="28" width="6.69140625" style="4" customWidth="1"/>
    <col min="29" max="29" width="9.3046875" style="4" customWidth="1"/>
    <col min="30" max="16384" width="9.15234375" style="4"/>
  </cols>
  <sheetData>
    <row r="1" spans="2:29" s="49" customFormat="1" ht="15" customHeight="1" x14ac:dyDescent="0.35">
      <c r="B1" s="192" t="s">
        <v>104</v>
      </c>
      <c r="C1" s="192"/>
      <c r="D1" s="192"/>
      <c r="E1" s="192"/>
      <c r="F1" s="192"/>
      <c r="G1" s="192"/>
      <c r="H1" s="192"/>
      <c r="I1" s="192"/>
      <c r="J1" s="192"/>
      <c r="K1" s="192"/>
      <c r="L1" s="192"/>
      <c r="M1" s="192"/>
      <c r="N1" s="192"/>
      <c r="O1" s="192"/>
      <c r="P1" s="192"/>
      <c r="Q1" s="50"/>
      <c r="R1" s="50"/>
      <c r="S1" s="50"/>
      <c r="T1" s="50"/>
      <c r="U1" s="50"/>
      <c r="V1" s="50"/>
      <c r="W1" s="50"/>
      <c r="X1" s="50"/>
      <c r="Y1" s="50"/>
      <c r="Z1" s="50"/>
      <c r="AA1" s="50"/>
    </row>
    <row r="2" spans="2:29" s="49" customFormat="1" ht="15" customHeight="1" x14ac:dyDescent="0.35"/>
    <row r="3" spans="2:29" s="49" customFormat="1" ht="15" customHeight="1" x14ac:dyDescent="0.35">
      <c r="B3" s="192" t="s">
        <v>105</v>
      </c>
      <c r="C3" s="192"/>
      <c r="D3" s="192"/>
      <c r="E3" s="192"/>
      <c r="F3" s="192"/>
      <c r="G3" s="192"/>
      <c r="H3" s="192"/>
      <c r="I3" s="192"/>
      <c r="J3" s="192"/>
      <c r="K3" s="192"/>
      <c r="L3" s="192"/>
      <c r="M3" s="192"/>
      <c r="N3" s="192"/>
      <c r="O3" s="192"/>
      <c r="P3" s="192"/>
      <c r="Q3" s="50"/>
      <c r="R3" s="50"/>
      <c r="S3" s="50"/>
      <c r="T3" s="50"/>
      <c r="U3" s="50"/>
      <c r="V3" s="50"/>
      <c r="W3" s="50"/>
      <c r="X3" s="50"/>
      <c r="Y3" s="50"/>
      <c r="Z3" s="50"/>
      <c r="AA3" s="50"/>
    </row>
    <row r="4" spans="2:29" s="49" customFormat="1" ht="15" customHeight="1" x14ac:dyDescent="0.35"/>
    <row r="5" spans="2:29" ht="15" customHeight="1" x14ac:dyDescent="0.25">
      <c r="B5" s="195" t="s">
        <v>437</v>
      </c>
      <c r="C5" s="195"/>
      <c r="D5" s="195"/>
      <c r="E5" s="195"/>
      <c r="F5" s="195"/>
      <c r="G5" s="195"/>
      <c r="H5" s="195"/>
      <c r="I5" s="195"/>
      <c r="J5" s="195"/>
      <c r="K5" s="195"/>
      <c r="L5" s="195"/>
      <c r="M5" s="195"/>
      <c r="N5" s="195"/>
      <c r="O5" s="195"/>
      <c r="P5" s="195"/>
      <c r="Q5" s="41"/>
      <c r="R5" s="41"/>
      <c r="S5" s="41"/>
      <c r="T5" s="41"/>
      <c r="U5" s="41"/>
      <c r="V5" s="41"/>
      <c r="W5" s="41"/>
      <c r="X5" s="41"/>
      <c r="Y5" s="41"/>
      <c r="Z5" s="41"/>
      <c r="AA5" s="41"/>
    </row>
    <row r="6" spans="2:29" ht="15" customHeight="1" x14ac:dyDescent="0.3">
      <c r="L6" s="15" t="s">
        <v>57</v>
      </c>
      <c r="AA6" s="15"/>
      <c r="AC6" s="29"/>
    </row>
    <row r="7" spans="2:29" s="7" customFormat="1" ht="21" customHeight="1" x14ac:dyDescent="0.25">
      <c r="B7" s="199"/>
      <c r="C7" s="187" t="s">
        <v>12</v>
      </c>
      <c r="D7" s="187"/>
      <c r="E7" s="187"/>
      <c r="F7" s="187"/>
      <c r="G7" s="187"/>
      <c r="H7" s="187" t="s">
        <v>24</v>
      </c>
      <c r="I7" s="187"/>
      <c r="J7" s="187"/>
      <c r="K7" s="187"/>
      <c r="L7" s="187"/>
      <c r="M7" s="187" t="s">
        <v>25</v>
      </c>
      <c r="N7" s="187"/>
      <c r="O7" s="187"/>
      <c r="P7" s="187"/>
      <c r="Q7" s="187"/>
      <c r="R7" s="200" t="s">
        <v>26</v>
      </c>
      <c r="S7" s="187"/>
      <c r="T7" s="187"/>
      <c r="U7" s="187"/>
      <c r="V7" s="187"/>
      <c r="W7" s="187" t="s">
        <v>27</v>
      </c>
      <c r="X7" s="187"/>
      <c r="Y7" s="187"/>
      <c r="Z7" s="187"/>
      <c r="AA7" s="190"/>
    </row>
    <row r="8" spans="2:29" s="7" customFormat="1" ht="21" customHeight="1" x14ac:dyDescent="0.25">
      <c r="B8" s="199"/>
      <c r="C8" s="194" t="s">
        <v>14</v>
      </c>
      <c r="D8" s="194" t="s">
        <v>116</v>
      </c>
      <c r="E8" s="187" t="s">
        <v>16</v>
      </c>
      <c r="F8" s="187"/>
      <c r="G8" s="187"/>
      <c r="H8" s="194" t="s">
        <v>14</v>
      </c>
      <c r="I8" s="194" t="s">
        <v>116</v>
      </c>
      <c r="J8" s="187" t="s">
        <v>16</v>
      </c>
      <c r="K8" s="187"/>
      <c r="L8" s="187"/>
      <c r="M8" s="194" t="s">
        <v>14</v>
      </c>
      <c r="N8" s="194" t="s">
        <v>116</v>
      </c>
      <c r="O8" s="187" t="s">
        <v>16</v>
      </c>
      <c r="P8" s="187"/>
      <c r="Q8" s="187"/>
      <c r="R8" s="194" t="s">
        <v>14</v>
      </c>
      <c r="S8" s="194" t="s">
        <v>116</v>
      </c>
      <c r="T8" s="187" t="s">
        <v>16</v>
      </c>
      <c r="U8" s="187"/>
      <c r="V8" s="187"/>
      <c r="W8" s="194" t="s">
        <v>14</v>
      </c>
      <c r="X8" s="194" t="s">
        <v>116</v>
      </c>
      <c r="Y8" s="187" t="s">
        <v>16</v>
      </c>
      <c r="Z8" s="187"/>
      <c r="AA8" s="190"/>
    </row>
    <row r="9" spans="2:29" s="7" customFormat="1" ht="39" customHeight="1" x14ac:dyDescent="0.25">
      <c r="B9" s="199"/>
      <c r="C9" s="194"/>
      <c r="D9" s="194"/>
      <c r="E9" s="62" t="s">
        <v>17</v>
      </c>
      <c r="F9" s="62" t="s">
        <v>117</v>
      </c>
      <c r="G9" s="62" t="s">
        <v>18</v>
      </c>
      <c r="H9" s="194"/>
      <c r="I9" s="194"/>
      <c r="J9" s="62" t="s">
        <v>17</v>
      </c>
      <c r="K9" s="62" t="s">
        <v>117</v>
      </c>
      <c r="L9" s="62" t="s">
        <v>18</v>
      </c>
      <c r="M9" s="194"/>
      <c r="N9" s="194"/>
      <c r="O9" s="62" t="s">
        <v>17</v>
      </c>
      <c r="P9" s="62" t="s">
        <v>117</v>
      </c>
      <c r="Q9" s="62" t="s">
        <v>18</v>
      </c>
      <c r="R9" s="194"/>
      <c r="S9" s="194"/>
      <c r="T9" s="62" t="s">
        <v>17</v>
      </c>
      <c r="U9" s="62" t="s">
        <v>117</v>
      </c>
      <c r="V9" s="62" t="s">
        <v>18</v>
      </c>
      <c r="W9" s="194"/>
      <c r="X9" s="194"/>
      <c r="Y9" s="62" t="s">
        <v>17</v>
      </c>
      <c r="Z9" s="62" t="s">
        <v>117</v>
      </c>
      <c r="AA9" s="60" t="s">
        <v>18</v>
      </c>
    </row>
    <row r="10" spans="2:29" s="7" customFormat="1" ht="21" customHeight="1" x14ac:dyDescent="0.25">
      <c r="B10" s="33" t="s">
        <v>113</v>
      </c>
      <c r="C10" s="13">
        <v>251</v>
      </c>
      <c r="D10" s="13">
        <v>209743</v>
      </c>
      <c r="E10" s="13">
        <v>926</v>
      </c>
      <c r="F10" s="13">
        <v>73107</v>
      </c>
      <c r="G10" s="13">
        <v>3771</v>
      </c>
      <c r="H10" s="13">
        <v>240</v>
      </c>
      <c r="I10" s="13">
        <v>98230</v>
      </c>
      <c r="J10" s="13">
        <v>500</v>
      </c>
      <c r="K10" s="13">
        <v>38918</v>
      </c>
      <c r="L10" s="13">
        <v>2094</v>
      </c>
      <c r="M10" s="13">
        <v>11</v>
      </c>
      <c r="N10" s="13">
        <v>111513</v>
      </c>
      <c r="O10" s="18">
        <v>426</v>
      </c>
      <c r="P10" s="18">
        <v>34189</v>
      </c>
      <c r="Q10" s="18">
        <v>1677</v>
      </c>
      <c r="R10" s="18">
        <v>0</v>
      </c>
      <c r="S10" s="18">
        <v>0</v>
      </c>
      <c r="T10" s="18">
        <v>0</v>
      </c>
      <c r="U10" s="18">
        <v>0</v>
      </c>
      <c r="V10" s="18">
        <v>0</v>
      </c>
      <c r="W10" s="18">
        <v>0</v>
      </c>
      <c r="X10" s="18">
        <v>0</v>
      </c>
      <c r="Y10" s="18">
        <v>0</v>
      </c>
      <c r="Z10" s="18">
        <v>0</v>
      </c>
      <c r="AA10" s="18">
        <v>0</v>
      </c>
    </row>
    <row r="11" spans="2:29" ht="16.5" customHeight="1" x14ac:dyDescent="0.25">
      <c r="B11" s="44" t="s">
        <v>1</v>
      </c>
      <c r="C11" s="8">
        <v>38</v>
      </c>
      <c r="D11" s="8">
        <v>10716</v>
      </c>
      <c r="E11" s="93">
        <v>38</v>
      </c>
      <c r="F11" s="93">
        <v>4834</v>
      </c>
      <c r="G11" s="93">
        <v>202</v>
      </c>
      <c r="H11" s="93">
        <v>38</v>
      </c>
      <c r="I11" s="88">
        <v>10716</v>
      </c>
      <c r="J11" s="88">
        <v>38</v>
      </c>
      <c r="K11" s="88">
        <v>4834</v>
      </c>
      <c r="L11" s="88">
        <v>202</v>
      </c>
      <c r="M11" s="88">
        <v>0</v>
      </c>
      <c r="N11" s="88">
        <v>0</v>
      </c>
      <c r="O11" s="4">
        <v>0</v>
      </c>
      <c r="P11" s="88">
        <v>0</v>
      </c>
      <c r="Q11" s="88">
        <v>0</v>
      </c>
      <c r="R11" s="88">
        <v>0</v>
      </c>
      <c r="S11" s="88">
        <v>0</v>
      </c>
      <c r="T11" s="88">
        <v>0</v>
      </c>
      <c r="U11" s="88">
        <v>0</v>
      </c>
      <c r="V11" s="88">
        <v>0</v>
      </c>
      <c r="W11" s="88">
        <v>0</v>
      </c>
      <c r="X11" s="88">
        <v>0</v>
      </c>
      <c r="Y11" s="88">
        <v>0</v>
      </c>
      <c r="Z11" s="88">
        <v>0</v>
      </c>
      <c r="AA11" s="88">
        <v>0</v>
      </c>
    </row>
    <row r="12" spans="2:29" ht="16.5" customHeight="1" x14ac:dyDescent="0.25">
      <c r="B12" s="44" t="s">
        <v>2</v>
      </c>
      <c r="C12" s="8">
        <v>39</v>
      </c>
      <c r="D12" s="8">
        <v>30022</v>
      </c>
      <c r="E12" s="93">
        <v>223</v>
      </c>
      <c r="F12" s="93">
        <v>14739</v>
      </c>
      <c r="G12" s="93">
        <v>923</v>
      </c>
      <c r="H12" s="93">
        <v>36</v>
      </c>
      <c r="I12" s="88">
        <v>19804</v>
      </c>
      <c r="J12" s="88">
        <v>138</v>
      </c>
      <c r="K12" s="94">
        <v>9331</v>
      </c>
      <c r="L12" s="88">
        <v>586</v>
      </c>
      <c r="M12" s="94">
        <v>3</v>
      </c>
      <c r="N12" s="88">
        <v>10218</v>
      </c>
      <c r="O12" s="4">
        <v>85</v>
      </c>
      <c r="P12" s="88">
        <v>5408</v>
      </c>
      <c r="Q12" s="88">
        <v>337</v>
      </c>
      <c r="R12" s="88">
        <v>0</v>
      </c>
      <c r="S12" s="88">
        <v>0</v>
      </c>
      <c r="T12" s="88">
        <v>0</v>
      </c>
      <c r="U12" s="88">
        <v>0</v>
      </c>
      <c r="V12" s="88">
        <v>0</v>
      </c>
      <c r="W12" s="88">
        <v>0</v>
      </c>
      <c r="X12" s="88">
        <v>0</v>
      </c>
      <c r="Y12" s="88">
        <v>0</v>
      </c>
      <c r="Z12" s="88">
        <v>0</v>
      </c>
      <c r="AA12" s="88">
        <v>0</v>
      </c>
    </row>
    <row r="13" spans="2:29" ht="16.5" customHeight="1" x14ac:dyDescent="0.25">
      <c r="B13" s="44" t="s">
        <v>3</v>
      </c>
      <c r="C13" s="8">
        <v>76</v>
      </c>
      <c r="D13" s="8">
        <v>132870</v>
      </c>
      <c r="E13" s="93">
        <v>481</v>
      </c>
      <c r="F13" s="93">
        <v>39627</v>
      </c>
      <c r="G13" s="93">
        <v>1942</v>
      </c>
      <c r="H13" s="93">
        <v>69</v>
      </c>
      <c r="I13" s="88">
        <v>35446</v>
      </c>
      <c r="J13" s="94">
        <v>164</v>
      </c>
      <c r="K13" s="94">
        <v>12326</v>
      </c>
      <c r="L13" s="94">
        <v>696</v>
      </c>
      <c r="M13" s="94">
        <v>7</v>
      </c>
      <c r="N13" s="94">
        <v>97424</v>
      </c>
      <c r="O13" s="4">
        <v>317</v>
      </c>
      <c r="P13" s="88">
        <v>27301</v>
      </c>
      <c r="Q13" s="88">
        <v>1246</v>
      </c>
      <c r="R13" s="88">
        <v>0</v>
      </c>
      <c r="S13" s="88">
        <v>0</v>
      </c>
      <c r="T13" s="88">
        <v>0</v>
      </c>
      <c r="U13" s="88">
        <v>0</v>
      </c>
      <c r="V13" s="88">
        <v>0</v>
      </c>
      <c r="W13" s="88">
        <v>0</v>
      </c>
      <c r="X13" s="88">
        <v>0</v>
      </c>
      <c r="Y13" s="88">
        <v>0</v>
      </c>
      <c r="Z13" s="88">
        <v>0</v>
      </c>
      <c r="AA13" s="88">
        <v>0</v>
      </c>
    </row>
    <row r="14" spans="2:29" ht="16.5" customHeight="1" x14ac:dyDescent="0.25">
      <c r="B14" s="44" t="s">
        <v>4</v>
      </c>
      <c r="C14" s="8">
        <v>12</v>
      </c>
      <c r="D14" s="8">
        <v>7748</v>
      </c>
      <c r="E14" s="93">
        <v>28</v>
      </c>
      <c r="F14" s="93">
        <v>1935</v>
      </c>
      <c r="G14" s="93">
        <v>105</v>
      </c>
      <c r="H14" s="93">
        <v>12</v>
      </c>
      <c r="I14" s="88">
        <v>7748</v>
      </c>
      <c r="J14" s="88">
        <v>28</v>
      </c>
      <c r="K14" s="88">
        <v>1935</v>
      </c>
      <c r="L14" s="88">
        <v>105</v>
      </c>
      <c r="M14" s="88">
        <v>0</v>
      </c>
      <c r="N14" s="88">
        <v>0</v>
      </c>
      <c r="O14" s="4">
        <v>0</v>
      </c>
      <c r="P14" s="88">
        <v>0</v>
      </c>
      <c r="Q14" s="88">
        <v>0</v>
      </c>
      <c r="R14" s="88">
        <v>0</v>
      </c>
      <c r="S14" s="88">
        <v>0</v>
      </c>
      <c r="T14" s="88">
        <v>0</v>
      </c>
      <c r="U14" s="88">
        <v>0</v>
      </c>
      <c r="V14" s="88">
        <v>0</v>
      </c>
      <c r="W14" s="88">
        <v>0</v>
      </c>
      <c r="X14" s="88">
        <v>0</v>
      </c>
      <c r="Y14" s="88">
        <v>0</v>
      </c>
      <c r="Z14" s="88">
        <v>0</v>
      </c>
      <c r="AA14" s="88">
        <v>0</v>
      </c>
    </row>
    <row r="15" spans="2:29" ht="16.5" customHeight="1" x14ac:dyDescent="0.25">
      <c r="B15" s="44" t="s">
        <v>5</v>
      </c>
      <c r="C15" s="8">
        <v>21</v>
      </c>
      <c r="D15" s="8">
        <v>5337</v>
      </c>
      <c r="E15" s="93">
        <v>24</v>
      </c>
      <c r="F15" s="93">
        <v>2251</v>
      </c>
      <c r="G15" s="93">
        <v>111</v>
      </c>
      <c r="H15" s="93">
        <v>21</v>
      </c>
      <c r="I15" s="88">
        <v>5337</v>
      </c>
      <c r="J15" s="88">
        <v>24</v>
      </c>
      <c r="K15" s="88">
        <v>2251</v>
      </c>
      <c r="L15" s="88">
        <v>111</v>
      </c>
      <c r="M15" s="88">
        <v>0</v>
      </c>
      <c r="N15" s="88">
        <v>0</v>
      </c>
      <c r="O15" s="4">
        <v>0</v>
      </c>
      <c r="P15" s="88">
        <v>0</v>
      </c>
      <c r="Q15" s="88">
        <v>0</v>
      </c>
      <c r="R15" s="88">
        <v>0</v>
      </c>
      <c r="S15" s="88">
        <v>0</v>
      </c>
      <c r="T15" s="88">
        <v>0</v>
      </c>
      <c r="U15" s="88">
        <v>0</v>
      </c>
      <c r="V15" s="88">
        <v>0</v>
      </c>
      <c r="W15" s="88">
        <v>0</v>
      </c>
      <c r="X15" s="88">
        <v>0</v>
      </c>
      <c r="Y15" s="88">
        <v>0</v>
      </c>
      <c r="Z15" s="88">
        <v>0</v>
      </c>
      <c r="AA15" s="88">
        <v>0</v>
      </c>
    </row>
    <row r="16" spans="2:29" ht="16.5" customHeight="1" x14ac:dyDescent="0.25">
      <c r="B16" s="44" t="s">
        <v>6</v>
      </c>
      <c r="C16" s="8">
        <v>4</v>
      </c>
      <c r="D16" s="8">
        <v>509</v>
      </c>
      <c r="E16" s="88">
        <v>5</v>
      </c>
      <c r="F16" s="88">
        <v>277</v>
      </c>
      <c r="G16" s="88">
        <v>19</v>
      </c>
      <c r="H16" s="88">
        <v>4</v>
      </c>
      <c r="I16" s="88">
        <v>509</v>
      </c>
      <c r="J16" s="88">
        <v>5</v>
      </c>
      <c r="K16" s="88">
        <v>277</v>
      </c>
      <c r="L16" s="88">
        <v>19</v>
      </c>
      <c r="M16" s="88">
        <v>0</v>
      </c>
      <c r="N16" s="88">
        <v>0</v>
      </c>
      <c r="O16" s="4">
        <v>0</v>
      </c>
      <c r="P16" s="88">
        <v>0</v>
      </c>
      <c r="Q16" s="88">
        <v>0</v>
      </c>
      <c r="R16" s="88">
        <v>0</v>
      </c>
      <c r="S16" s="88">
        <v>0</v>
      </c>
      <c r="T16" s="88">
        <v>0</v>
      </c>
      <c r="U16" s="88">
        <v>0</v>
      </c>
      <c r="V16" s="88">
        <v>0</v>
      </c>
      <c r="W16" s="88">
        <v>0</v>
      </c>
      <c r="X16" s="88">
        <v>0</v>
      </c>
      <c r="Y16" s="88">
        <v>0</v>
      </c>
      <c r="Z16" s="88">
        <v>0</v>
      </c>
      <c r="AA16" s="88">
        <v>0</v>
      </c>
    </row>
    <row r="17" spans="2:27" ht="16.5" customHeight="1" x14ac:dyDescent="0.25">
      <c r="B17" s="44" t="s">
        <v>7</v>
      </c>
      <c r="C17" s="8">
        <v>5</v>
      </c>
      <c r="D17" s="8">
        <v>1202</v>
      </c>
      <c r="E17" s="88">
        <v>5</v>
      </c>
      <c r="F17" s="94">
        <v>476</v>
      </c>
      <c r="G17" s="88">
        <v>23</v>
      </c>
      <c r="H17" s="88">
        <v>5</v>
      </c>
      <c r="I17" s="88">
        <v>1202</v>
      </c>
      <c r="J17" s="88">
        <v>5</v>
      </c>
      <c r="K17" s="88">
        <v>476</v>
      </c>
      <c r="L17" s="88">
        <v>23</v>
      </c>
      <c r="M17" s="88">
        <v>0</v>
      </c>
      <c r="N17" s="88">
        <v>0</v>
      </c>
      <c r="O17" s="4">
        <v>0</v>
      </c>
      <c r="P17" s="88">
        <v>0</v>
      </c>
      <c r="Q17" s="88">
        <v>0</v>
      </c>
      <c r="R17" s="88">
        <v>0</v>
      </c>
      <c r="S17" s="88">
        <v>0</v>
      </c>
      <c r="T17" s="88">
        <v>0</v>
      </c>
      <c r="U17" s="88">
        <v>0</v>
      </c>
      <c r="V17" s="88">
        <v>0</v>
      </c>
      <c r="W17" s="88">
        <v>0</v>
      </c>
      <c r="X17" s="88">
        <v>0</v>
      </c>
      <c r="Y17" s="88">
        <v>0</v>
      </c>
      <c r="Z17" s="88">
        <v>0</v>
      </c>
      <c r="AA17" s="88">
        <v>0</v>
      </c>
    </row>
    <row r="18" spans="2:27" ht="16.5" customHeight="1" x14ac:dyDescent="0.25">
      <c r="B18" s="44" t="s">
        <v>8</v>
      </c>
      <c r="C18" s="8">
        <v>28</v>
      </c>
      <c r="D18" s="8">
        <v>13680</v>
      </c>
      <c r="E18" s="93">
        <v>64</v>
      </c>
      <c r="F18" s="93">
        <v>5334</v>
      </c>
      <c r="G18" s="93">
        <v>266</v>
      </c>
      <c r="H18" s="93">
        <v>27</v>
      </c>
      <c r="I18" s="88">
        <v>9809</v>
      </c>
      <c r="J18" s="88">
        <v>40</v>
      </c>
      <c r="K18" s="88">
        <v>3854</v>
      </c>
      <c r="L18" s="88">
        <v>172</v>
      </c>
      <c r="M18" s="94">
        <v>1</v>
      </c>
      <c r="N18" s="88">
        <v>3871</v>
      </c>
      <c r="O18" s="4">
        <v>24</v>
      </c>
      <c r="P18" s="88">
        <v>1480</v>
      </c>
      <c r="Q18" s="88">
        <v>94</v>
      </c>
      <c r="R18" s="88">
        <v>0</v>
      </c>
      <c r="S18" s="88">
        <v>0</v>
      </c>
      <c r="T18" s="88">
        <v>0</v>
      </c>
      <c r="U18" s="88">
        <v>0</v>
      </c>
      <c r="V18" s="88">
        <v>0</v>
      </c>
      <c r="W18" s="88">
        <v>0</v>
      </c>
      <c r="X18" s="88">
        <v>0</v>
      </c>
      <c r="Y18" s="88">
        <v>0</v>
      </c>
      <c r="Z18" s="88">
        <v>0</v>
      </c>
      <c r="AA18" s="88">
        <v>0</v>
      </c>
    </row>
    <row r="19" spans="2:27" ht="16.5" customHeight="1" x14ac:dyDescent="0.25">
      <c r="B19" s="44" t="s">
        <v>9</v>
      </c>
      <c r="C19" s="8">
        <v>6</v>
      </c>
      <c r="D19" s="8">
        <v>1195</v>
      </c>
      <c r="E19" s="93">
        <v>7</v>
      </c>
      <c r="F19" s="93">
        <v>592</v>
      </c>
      <c r="G19" s="93">
        <v>23</v>
      </c>
      <c r="H19" s="93">
        <v>6</v>
      </c>
      <c r="I19" s="88">
        <v>1195</v>
      </c>
      <c r="J19" s="88">
        <v>7</v>
      </c>
      <c r="K19" s="88">
        <v>592</v>
      </c>
      <c r="L19" s="88">
        <v>23</v>
      </c>
      <c r="M19" s="88">
        <v>0</v>
      </c>
      <c r="N19" s="88">
        <v>0</v>
      </c>
      <c r="O19" s="4">
        <v>0</v>
      </c>
      <c r="P19" s="88">
        <v>0</v>
      </c>
      <c r="Q19" s="88">
        <v>0</v>
      </c>
      <c r="R19" s="88">
        <v>0</v>
      </c>
      <c r="S19" s="88">
        <v>0</v>
      </c>
      <c r="T19" s="88">
        <v>0</v>
      </c>
      <c r="U19" s="88">
        <v>0</v>
      </c>
      <c r="V19" s="88">
        <v>0</v>
      </c>
      <c r="W19" s="88">
        <v>0</v>
      </c>
      <c r="X19" s="88">
        <v>0</v>
      </c>
      <c r="Y19" s="88">
        <v>0</v>
      </c>
      <c r="Z19" s="88">
        <v>0</v>
      </c>
      <c r="AA19" s="88">
        <v>0</v>
      </c>
    </row>
    <row r="20" spans="2:27" ht="16.5" customHeight="1" x14ac:dyDescent="0.25">
      <c r="B20" s="44" t="s">
        <v>10</v>
      </c>
      <c r="C20" s="8">
        <v>15</v>
      </c>
      <c r="D20" s="8">
        <v>4337</v>
      </c>
      <c r="E20" s="93">
        <v>32</v>
      </c>
      <c r="F20" s="93">
        <v>1929</v>
      </c>
      <c r="G20" s="93">
        <v>81</v>
      </c>
      <c r="H20" s="93">
        <v>15</v>
      </c>
      <c r="I20" s="88">
        <v>4337</v>
      </c>
      <c r="J20" s="88">
        <v>32</v>
      </c>
      <c r="K20" s="88">
        <v>1929</v>
      </c>
      <c r="L20" s="88">
        <v>81</v>
      </c>
      <c r="M20" s="88">
        <v>0</v>
      </c>
      <c r="N20" s="88">
        <v>0</v>
      </c>
      <c r="O20" s="4">
        <v>0</v>
      </c>
      <c r="P20" s="88">
        <v>0</v>
      </c>
      <c r="Q20" s="88">
        <v>0</v>
      </c>
      <c r="R20" s="88">
        <v>0</v>
      </c>
      <c r="S20" s="88">
        <v>0</v>
      </c>
      <c r="T20" s="88">
        <v>0</v>
      </c>
      <c r="U20" s="88">
        <v>0</v>
      </c>
      <c r="V20" s="88">
        <v>0</v>
      </c>
      <c r="W20" s="88">
        <v>0</v>
      </c>
      <c r="X20" s="88">
        <v>0</v>
      </c>
      <c r="Y20" s="88">
        <v>0</v>
      </c>
      <c r="Z20" s="88">
        <v>0</v>
      </c>
      <c r="AA20" s="88">
        <v>0</v>
      </c>
    </row>
    <row r="21" spans="2:27" ht="16.5" customHeight="1" x14ac:dyDescent="0.25">
      <c r="B21" s="44" t="s">
        <v>11</v>
      </c>
      <c r="C21" s="8">
        <v>7</v>
      </c>
      <c r="D21" s="8">
        <v>2127</v>
      </c>
      <c r="E21" s="88">
        <v>19</v>
      </c>
      <c r="F21" s="94">
        <v>1113</v>
      </c>
      <c r="G21" s="88">
        <v>76</v>
      </c>
      <c r="H21" s="94">
        <v>7</v>
      </c>
      <c r="I21" s="88">
        <v>2127</v>
      </c>
      <c r="J21" s="88">
        <v>19</v>
      </c>
      <c r="K21" s="88">
        <v>1113</v>
      </c>
      <c r="L21" s="88">
        <v>76</v>
      </c>
      <c r="M21" s="88">
        <v>0</v>
      </c>
      <c r="N21" s="88">
        <v>0</v>
      </c>
      <c r="O21" s="4">
        <v>0</v>
      </c>
      <c r="P21" s="88">
        <v>0</v>
      </c>
      <c r="Q21" s="88">
        <v>0</v>
      </c>
      <c r="R21" s="88">
        <v>0</v>
      </c>
      <c r="S21" s="88">
        <v>0</v>
      </c>
      <c r="T21" s="88">
        <v>0</v>
      </c>
      <c r="U21" s="88">
        <v>0</v>
      </c>
      <c r="V21" s="88">
        <v>0</v>
      </c>
      <c r="W21" s="88">
        <v>0</v>
      </c>
      <c r="X21" s="88">
        <v>0</v>
      </c>
      <c r="Y21" s="88">
        <v>0</v>
      </c>
      <c r="Z21" s="88">
        <v>0</v>
      </c>
      <c r="AA21" s="88">
        <v>0</v>
      </c>
    </row>
    <row r="22" spans="2:27" ht="9" customHeight="1" x14ac:dyDescent="0.25">
      <c r="L22" s="6"/>
      <c r="V22" s="6"/>
      <c r="W22" s="14"/>
      <c r="X22" s="14"/>
      <c r="Y22" s="14"/>
      <c r="Z22" s="14"/>
      <c r="AA22" s="14"/>
    </row>
    <row r="23" spans="2:27" ht="3" customHeight="1" x14ac:dyDescent="0.25">
      <c r="B23" s="55"/>
      <c r="C23" s="55"/>
      <c r="D23" s="55"/>
      <c r="E23" s="55"/>
      <c r="F23" s="55"/>
      <c r="G23" s="55"/>
      <c r="H23" s="55"/>
      <c r="I23" s="55"/>
      <c r="J23" s="55"/>
      <c r="K23" s="55"/>
      <c r="L23" s="63"/>
      <c r="M23" s="55"/>
      <c r="N23" s="55"/>
      <c r="O23" s="55"/>
      <c r="P23" s="55"/>
      <c r="Q23" s="55"/>
      <c r="R23" s="55"/>
      <c r="S23" s="55"/>
      <c r="T23" s="55"/>
      <c r="U23" s="55"/>
      <c r="V23" s="63"/>
      <c r="W23" s="59"/>
      <c r="X23" s="59"/>
      <c r="Y23" s="59"/>
      <c r="Z23" s="59"/>
      <c r="AA23" s="59"/>
    </row>
    <row r="24" spans="2:27" ht="9" customHeight="1" x14ac:dyDescent="0.25">
      <c r="C24" s="14"/>
      <c r="D24" s="14"/>
      <c r="E24" s="14"/>
      <c r="F24" s="14"/>
      <c r="G24" s="14"/>
      <c r="H24" s="8"/>
      <c r="I24" s="8"/>
      <c r="J24" s="8"/>
      <c r="K24" s="8"/>
      <c r="L24" s="8"/>
    </row>
    <row r="25" spans="2:27" ht="12.75" customHeight="1" x14ac:dyDescent="0.25">
      <c r="B25" s="182" t="s">
        <v>119</v>
      </c>
      <c r="C25" s="182"/>
      <c r="D25" s="182"/>
      <c r="E25" s="182"/>
      <c r="F25" s="182"/>
      <c r="G25" s="182"/>
      <c r="H25" s="182"/>
      <c r="I25" s="182"/>
      <c r="J25" s="182"/>
      <c r="K25" s="182"/>
      <c r="L25" s="182"/>
    </row>
    <row r="26" spans="2:27" ht="13.5" customHeight="1" x14ac:dyDescent="0.25">
      <c r="B26" s="182" t="s">
        <v>109</v>
      </c>
      <c r="C26" s="182"/>
      <c r="D26" s="182"/>
      <c r="E26" s="182"/>
      <c r="F26" s="182"/>
      <c r="G26" s="182"/>
      <c r="H26" s="182"/>
      <c r="I26" s="182"/>
      <c r="J26" s="182"/>
      <c r="K26" s="182"/>
      <c r="L26" s="182"/>
    </row>
    <row r="27" spans="2:27" ht="13.5" customHeight="1" x14ac:dyDescent="0.25">
      <c r="B27" s="5"/>
      <c r="C27" s="5"/>
      <c r="D27" s="5"/>
      <c r="E27" s="5"/>
      <c r="F27" s="5"/>
      <c r="G27" s="5"/>
      <c r="H27" s="5"/>
      <c r="I27" s="5"/>
      <c r="J27" s="5"/>
      <c r="K27" s="5"/>
      <c r="L27" s="5"/>
    </row>
    <row r="28" spans="2:27" ht="13.5" customHeight="1" x14ac:dyDescent="0.25">
      <c r="C28" s="17"/>
      <c r="D28" s="17"/>
      <c r="E28" s="17"/>
      <c r="F28" s="17"/>
      <c r="G28" s="17"/>
      <c r="H28" s="17"/>
      <c r="I28" s="17"/>
      <c r="J28" s="17"/>
      <c r="K28" s="17"/>
      <c r="L28" s="17"/>
      <c r="M28" s="17"/>
      <c r="N28" s="17"/>
      <c r="O28" s="17"/>
      <c r="P28" s="17"/>
      <c r="Q28" s="17"/>
      <c r="R28" s="17"/>
      <c r="S28" s="17"/>
      <c r="T28" s="17"/>
      <c r="U28" s="17"/>
      <c r="V28" s="17"/>
      <c r="W28" s="17"/>
      <c r="X28" s="17"/>
      <c r="Y28" s="17"/>
      <c r="Z28" s="17"/>
      <c r="AA28" s="17"/>
    </row>
    <row r="29" spans="2:27" ht="13.5" customHeight="1" x14ac:dyDescent="0.3">
      <c r="B29" s="43" t="s">
        <v>65</v>
      </c>
      <c r="C29" s="10"/>
      <c r="D29" s="10"/>
      <c r="E29" s="10"/>
      <c r="F29" s="10"/>
      <c r="G29" s="10"/>
    </row>
  </sheetData>
  <mergeCells count="26">
    <mergeCell ref="N8:N9"/>
    <mergeCell ref="O8:Q8"/>
    <mergeCell ref="B26:L26"/>
    <mergeCell ref="J8:L8"/>
    <mergeCell ref="B7:B9"/>
    <mergeCell ref="C7:G7"/>
    <mergeCell ref="H7:L7"/>
    <mergeCell ref="C8:C9"/>
    <mergeCell ref="B25:L25"/>
    <mergeCell ref="I8:I9"/>
    <mergeCell ref="B1:P1"/>
    <mergeCell ref="B3:P3"/>
    <mergeCell ref="B5:P5"/>
    <mergeCell ref="W7:AA7"/>
    <mergeCell ref="W8:W9"/>
    <mergeCell ref="X8:X9"/>
    <mergeCell ref="Y8:AA8"/>
    <mergeCell ref="M7:Q7"/>
    <mergeCell ref="R7:V7"/>
    <mergeCell ref="D8:D9"/>
    <mergeCell ref="E8:G8"/>
    <mergeCell ref="H8:H9"/>
    <mergeCell ref="R8:R9"/>
    <mergeCell ref="S8:S9"/>
    <mergeCell ref="T8:V8"/>
    <mergeCell ref="M8:M9"/>
  </mergeCells>
  <phoneticPr fontId="0" type="noConversion"/>
  <hyperlinks>
    <hyperlink ref="B29" location="Indice!A1" display="Indice!A1" xr:uid="{00000000-0004-0000-0C00-000000000000}"/>
  </hyperlinks>
  <printOptions horizontalCentered="1"/>
  <pageMargins left="0.47244094488188981" right="0.47244094488188981" top="0.6692913385826772" bottom="0.6692913385826772" header="0" footer="0"/>
  <pageSetup paperSize="9" scale="93" fitToWidth="2" fitToHeight="2" orientation="landscape" horizontalDpi="4294967294"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S32"/>
  <sheetViews>
    <sheetView showGridLines="0" zoomScaleNormal="100" workbookViewId="0">
      <selection activeCell="B5" sqref="B5:Q5"/>
    </sheetView>
  </sheetViews>
  <sheetFormatPr defaultColWidth="9.15234375" defaultRowHeight="10.3" x14ac:dyDescent="0.25"/>
  <cols>
    <col min="1" max="1" width="6.69140625" style="4" customWidth="1"/>
    <col min="2" max="2" width="20.69140625" style="4" customWidth="1"/>
    <col min="3" max="17" width="10.69140625" style="4" customWidth="1"/>
    <col min="18" max="18" width="6.69140625" style="4" customWidth="1"/>
    <col min="19" max="19" width="9" style="4" customWidth="1"/>
    <col min="20" max="16384" width="9.15234375" style="4"/>
  </cols>
  <sheetData>
    <row r="1" spans="2:19" s="49" customFormat="1" ht="15" customHeight="1" x14ac:dyDescent="0.35">
      <c r="B1" s="192" t="s">
        <v>104</v>
      </c>
      <c r="C1" s="192"/>
      <c r="D1" s="192"/>
      <c r="E1" s="192"/>
      <c r="F1" s="192"/>
      <c r="G1" s="192"/>
      <c r="H1" s="192"/>
      <c r="I1" s="192"/>
      <c r="J1" s="192"/>
      <c r="K1" s="192"/>
      <c r="L1" s="192"/>
      <c r="M1" s="192"/>
      <c r="N1" s="192"/>
      <c r="O1" s="192"/>
      <c r="P1" s="192"/>
      <c r="Q1" s="192"/>
    </row>
    <row r="2" spans="2:19" s="49" customFormat="1" ht="15" customHeight="1" x14ac:dyDescent="0.35"/>
    <row r="3" spans="2:19" s="49" customFormat="1" ht="15" customHeight="1" x14ac:dyDescent="0.35">
      <c r="B3" s="192" t="s">
        <v>105</v>
      </c>
      <c r="C3" s="192"/>
      <c r="D3" s="192"/>
      <c r="E3" s="192"/>
      <c r="F3" s="192"/>
      <c r="G3" s="192"/>
      <c r="H3" s="192"/>
      <c r="I3" s="192"/>
      <c r="J3" s="192"/>
      <c r="K3" s="192"/>
      <c r="L3" s="192"/>
      <c r="M3" s="192"/>
      <c r="N3" s="192"/>
      <c r="O3" s="192"/>
      <c r="P3" s="192"/>
      <c r="Q3" s="192"/>
    </row>
    <row r="4" spans="2:19" s="49" customFormat="1" ht="15" customHeight="1" x14ac:dyDescent="0.35"/>
    <row r="5" spans="2:19" ht="15" customHeight="1" x14ac:dyDescent="0.25">
      <c r="B5" s="195" t="s">
        <v>438</v>
      </c>
      <c r="C5" s="195"/>
      <c r="D5" s="195"/>
      <c r="E5" s="195"/>
      <c r="F5" s="195"/>
      <c r="G5" s="195"/>
      <c r="H5" s="195"/>
      <c r="I5" s="195"/>
      <c r="J5" s="195"/>
      <c r="K5" s="195"/>
      <c r="L5" s="195"/>
      <c r="M5" s="195"/>
      <c r="N5" s="195"/>
      <c r="O5" s="195"/>
      <c r="P5" s="195"/>
      <c r="Q5" s="195"/>
    </row>
    <row r="6" spans="2:19" ht="15" customHeight="1" x14ac:dyDescent="0.3">
      <c r="H6" s="6"/>
      <c r="K6" s="15" t="s">
        <v>57</v>
      </c>
      <c r="Q6" s="15" t="s">
        <v>66</v>
      </c>
      <c r="S6" s="29"/>
    </row>
    <row r="7" spans="2:19" s="7" customFormat="1" ht="21" customHeight="1" x14ac:dyDescent="0.25">
      <c r="B7" s="199"/>
      <c r="C7" s="187" t="s">
        <v>12</v>
      </c>
      <c r="D7" s="187"/>
      <c r="E7" s="187"/>
      <c r="F7" s="187" t="s">
        <v>28</v>
      </c>
      <c r="G7" s="187"/>
      <c r="H7" s="187"/>
      <c r="I7" s="187" t="s">
        <v>29</v>
      </c>
      <c r="J7" s="187"/>
      <c r="K7" s="187"/>
      <c r="L7" s="187" t="s">
        <v>30</v>
      </c>
      <c r="M7" s="187"/>
      <c r="N7" s="187"/>
      <c r="O7" s="187" t="s">
        <v>31</v>
      </c>
      <c r="P7" s="187"/>
      <c r="Q7" s="190"/>
    </row>
    <row r="8" spans="2:19" s="7" customFormat="1" ht="21" customHeight="1" x14ac:dyDescent="0.25">
      <c r="B8" s="199"/>
      <c r="C8" s="194" t="s">
        <v>0</v>
      </c>
      <c r="D8" s="187" t="s">
        <v>13</v>
      </c>
      <c r="E8" s="187"/>
      <c r="F8" s="194" t="s">
        <v>0</v>
      </c>
      <c r="G8" s="187" t="s">
        <v>13</v>
      </c>
      <c r="H8" s="187"/>
      <c r="I8" s="194" t="s">
        <v>0</v>
      </c>
      <c r="J8" s="187" t="s">
        <v>13</v>
      </c>
      <c r="K8" s="187"/>
      <c r="L8" s="194" t="s">
        <v>0</v>
      </c>
      <c r="M8" s="187" t="s">
        <v>13</v>
      </c>
      <c r="N8" s="187"/>
      <c r="O8" s="194" t="s">
        <v>0</v>
      </c>
      <c r="P8" s="187" t="s">
        <v>13</v>
      </c>
      <c r="Q8" s="190"/>
    </row>
    <row r="9" spans="2:19" s="7" customFormat="1" ht="21" customHeight="1" x14ac:dyDescent="0.25">
      <c r="B9" s="199"/>
      <c r="C9" s="194"/>
      <c r="D9" s="62" t="s">
        <v>0</v>
      </c>
      <c r="E9" s="62" t="s">
        <v>16</v>
      </c>
      <c r="F9" s="194"/>
      <c r="G9" s="62" t="s">
        <v>0</v>
      </c>
      <c r="H9" s="62" t="s">
        <v>16</v>
      </c>
      <c r="I9" s="194"/>
      <c r="J9" s="62" t="s">
        <v>0</v>
      </c>
      <c r="K9" s="62" t="s">
        <v>16</v>
      </c>
      <c r="L9" s="194"/>
      <c r="M9" s="62" t="s">
        <v>0</v>
      </c>
      <c r="N9" s="62" t="s">
        <v>16</v>
      </c>
      <c r="O9" s="194"/>
      <c r="P9" s="62" t="s">
        <v>0</v>
      </c>
      <c r="Q9" s="60" t="s">
        <v>16</v>
      </c>
    </row>
    <row r="10" spans="2:19" s="7" customFormat="1" ht="21" customHeight="1" x14ac:dyDescent="0.25">
      <c r="B10" s="33" t="s">
        <v>113</v>
      </c>
      <c r="C10" s="13">
        <f>SUM(C11:C21)</f>
        <v>291</v>
      </c>
      <c r="D10" s="13">
        <f>SUM(D11:D21)</f>
        <v>251</v>
      </c>
      <c r="E10" s="13">
        <f>SUM(E11:E21)</f>
        <v>926</v>
      </c>
      <c r="F10" s="13">
        <f>SUM(F11:F21)</f>
        <v>232</v>
      </c>
      <c r="G10" s="13">
        <f t="shared" ref="G10:N10" si="0">SUM(G11:G21)</f>
        <v>205</v>
      </c>
      <c r="H10" s="13">
        <f t="shared" si="0"/>
        <v>246</v>
      </c>
      <c r="I10" s="13">
        <f t="shared" si="0"/>
        <v>1</v>
      </c>
      <c r="J10" s="90">
        <v>0</v>
      </c>
      <c r="K10" s="90">
        <v>0</v>
      </c>
      <c r="L10" s="13">
        <f t="shared" si="0"/>
        <v>58</v>
      </c>
      <c r="M10" s="13">
        <f t="shared" si="0"/>
        <v>46</v>
      </c>
      <c r="N10" s="13">
        <f t="shared" si="0"/>
        <v>680</v>
      </c>
      <c r="O10" s="90">
        <v>0</v>
      </c>
      <c r="P10" s="90">
        <v>0</v>
      </c>
      <c r="Q10" s="90">
        <v>0</v>
      </c>
    </row>
    <row r="11" spans="2:19" ht="16.5" customHeight="1" x14ac:dyDescent="0.25">
      <c r="B11" s="44" t="s">
        <v>1</v>
      </c>
      <c r="C11" s="84">
        <f>F11+I11+L11+O11</f>
        <v>38</v>
      </c>
      <c r="D11" s="84">
        <f t="shared" ref="D11:E21" si="1">G11+J11+M11+P11</f>
        <v>38</v>
      </c>
      <c r="E11" s="84">
        <f t="shared" si="1"/>
        <v>38</v>
      </c>
      <c r="F11" s="84">
        <v>32</v>
      </c>
      <c r="G11" s="84">
        <v>32</v>
      </c>
      <c r="H11" s="84">
        <v>32</v>
      </c>
      <c r="I11" s="84">
        <v>0</v>
      </c>
      <c r="J11" s="84">
        <v>0</v>
      </c>
      <c r="K11" s="84">
        <v>0</v>
      </c>
      <c r="L11" s="84">
        <v>6</v>
      </c>
      <c r="M11" s="84">
        <v>6</v>
      </c>
      <c r="N11" s="84">
        <v>6</v>
      </c>
      <c r="O11" s="84">
        <v>0</v>
      </c>
      <c r="P11" s="84">
        <v>0</v>
      </c>
      <c r="Q11" s="84">
        <v>0</v>
      </c>
    </row>
    <row r="12" spans="2:19" ht="16.5" customHeight="1" x14ac:dyDescent="0.25">
      <c r="B12" s="44" t="s">
        <v>2</v>
      </c>
      <c r="C12" s="84">
        <f t="shared" ref="C12:C21" si="2">F12+I12+L12+O12</f>
        <v>43</v>
      </c>
      <c r="D12" s="84">
        <f t="shared" si="1"/>
        <v>39</v>
      </c>
      <c r="E12" s="84">
        <f t="shared" si="1"/>
        <v>223</v>
      </c>
      <c r="F12" s="84">
        <v>33</v>
      </c>
      <c r="G12" s="84">
        <v>31</v>
      </c>
      <c r="H12" s="84">
        <v>35</v>
      </c>
      <c r="I12" s="84">
        <v>0</v>
      </c>
      <c r="J12" s="84">
        <v>0</v>
      </c>
      <c r="K12" s="84">
        <v>0</v>
      </c>
      <c r="L12" s="84">
        <v>10</v>
      </c>
      <c r="M12" s="84">
        <v>8</v>
      </c>
      <c r="N12" s="84">
        <v>188</v>
      </c>
      <c r="O12" s="84">
        <v>0</v>
      </c>
      <c r="P12" s="84">
        <v>0</v>
      </c>
      <c r="Q12" s="84">
        <v>0</v>
      </c>
    </row>
    <row r="13" spans="2:19" ht="16.5" customHeight="1" x14ac:dyDescent="0.25">
      <c r="B13" s="44" t="s">
        <v>3</v>
      </c>
      <c r="C13" s="84">
        <f t="shared" si="2"/>
        <v>81</v>
      </c>
      <c r="D13" s="84">
        <f t="shared" si="1"/>
        <v>76</v>
      </c>
      <c r="E13" s="84">
        <f t="shared" si="1"/>
        <v>481</v>
      </c>
      <c r="F13" s="84">
        <v>56</v>
      </c>
      <c r="G13" s="84">
        <v>56</v>
      </c>
      <c r="H13" s="84">
        <v>73</v>
      </c>
      <c r="I13" s="84">
        <v>0</v>
      </c>
      <c r="J13" s="84">
        <v>0</v>
      </c>
      <c r="K13" s="84">
        <v>0</v>
      </c>
      <c r="L13" s="84">
        <v>25</v>
      </c>
      <c r="M13" s="84">
        <v>20</v>
      </c>
      <c r="N13" s="84">
        <v>408</v>
      </c>
      <c r="O13" s="84">
        <v>0</v>
      </c>
      <c r="P13" s="84">
        <v>0</v>
      </c>
      <c r="Q13" s="84">
        <v>0</v>
      </c>
    </row>
    <row r="14" spans="2:19" ht="16.5" customHeight="1" x14ac:dyDescent="0.25">
      <c r="B14" s="44" t="s">
        <v>4</v>
      </c>
      <c r="C14" s="84">
        <f t="shared" si="2"/>
        <v>18</v>
      </c>
      <c r="D14" s="84">
        <f t="shared" si="1"/>
        <v>12</v>
      </c>
      <c r="E14" s="84">
        <f t="shared" si="1"/>
        <v>28</v>
      </c>
      <c r="F14" s="84">
        <v>18</v>
      </c>
      <c r="G14" s="84">
        <v>12</v>
      </c>
      <c r="H14" s="84">
        <v>28</v>
      </c>
      <c r="I14" s="84">
        <v>0</v>
      </c>
      <c r="J14" s="84">
        <v>0</v>
      </c>
      <c r="K14" s="84">
        <v>0</v>
      </c>
      <c r="L14" s="84">
        <v>0</v>
      </c>
      <c r="M14" s="84">
        <v>0</v>
      </c>
      <c r="N14" s="84">
        <v>0</v>
      </c>
      <c r="O14" s="84">
        <v>0</v>
      </c>
      <c r="P14" s="84">
        <v>0</v>
      </c>
      <c r="Q14" s="84">
        <v>0</v>
      </c>
    </row>
    <row r="15" spans="2:19" ht="16.5" customHeight="1" x14ac:dyDescent="0.25">
      <c r="B15" s="44" t="s">
        <v>5</v>
      </c>
      <c r="C15" s="84">
        <f t="shared" si="2"/>
        <v>24</v>
      </c>
      <c r="D15" s="84">
        <f t="shared" si="1"/>
        <v>21</v>
      </c>
      <c r="E15" s="84">
        <f t="shared" si="1"/>
        <v>24</v>
      </c>
      <c r="F15" s="84">
        <v>21</v>
      </c>
      <c r="G15" s="84">
        <v>20</v>
      </c>
      <c r="H15" s="84">
        <v>22</v>
      </c>
      <c r="I15" s="84">
        <v>0</v>
      </c>
      <c r="J15" s="84">
        <v>0</v>
      </c>
      <c r="K15" s="84">
        <v>0</v>
      </c>
      <c r="L15" s="84">
        <v>3</v>
      </c>
      <c r="M15" s="84">
        <v>1</v>
      </c>
      <c r="N15" s="84">
        <v>2</v>
      </c>
      <c r="O15" s="84">
        <v>0</v>
      </c>
      <c r="P15" s="84">
        <v>0</v>
      </c>
      <c r="Q15" s="84">
        <v>0</v>
      </c>
    </row>
    <row r="16" spans="2:19" ht="16.5" customHeight="1" x14ac:dyDescent="0.25">
      <c r="B16" s="44" t="s">
        <v>6</v>
      </c>
      <c r="C16" s="84">
        <f t="shared" si="2"/>
        <v>10</v>
      </c>
      <c r="D16" s="84">
        <f t="shared" si="1"/>
        <v>4</v>
      </c>
      <c r="E16" s="84">
        <f t="shared" si="1"/>
        <v>5</v>
      </c>
      <c r="F16" s="84">
        <v>10</v>
      </c>
      <c r="G16" s="84">
        <v>4</v>
      </c>
      <c r="H16" s="84">
        <v>5</v>
      </c>
      <c r="I16" s="84">
        <v>0</v>
      </c>
      <c r="J16" s="84">
        <v>0</v>
      </c>
      <c r="K16" s="84">
        <v>0</v>
      </c>
      <c r="L16" s="84">
        <v>0</v>
      </c>
      <c r="M16" s="84">
        <v>0</v>
      </c>
      <c r="N16" s="84">
        <v>0</v>
      </c>
      <c r="O16" s="84">
        <v>0</v>
      </c>
      <c r="P16" s="84">
        <v>0</v>
      </c>
      <c r="Q16" s="84">
        <v>0</v>
      </c>
    </row>
    <row r="17" spans="2:17" ht="16.5" customHeight="1" x14ac:dyDescent="0.25">
      <c r="B17" s="44" t="s">
        <v>7</v>
      </c>
      <c r="C17" s="84">
        <f t="shared" si="2"/>
        <v>6</v>
      </c>
      <c r="D17" s="84">
        <f t="shared" si="1"/>
        <v>5</v>
      </c>
      <c r="E17" s="84">
        <f t="shared" si="1"/>
        <v>5</v>
      </c>
      <c r="F17" s="84">
        <v>5</v>
      </c>
      <c r="G17" s="84">
        <v>4</v>
      </c>
      <c r="H17" s="84">
        <v>4</v>
      </c>
      <c r="I17" s="84">
        <v>0</v>
      </c>
      <c r="J17" s="84">
        <v>0</v>
      </c>
      <c r="K17" s="84">
        <v>0</v>
      </c>
      <c r="L17" s="84">
        <v>1</v>
      </c>
      <c r="M17" s="84">
        <v>1</v>
      </c>
      <c r="N17" s="84">
        <v>1</v>
      </c>
      <c r="O17" s="84">
        <v>0</v>
      </c>
      <c r="P17" s="84">
        <v>0</v>
      </c>
      <c r="Q17" s="84">
        <v>0</v>
      </c>
    </row>
    <row r="18" spans="2:17" ht="16.5" customHeight="1" x14ac:dyDescent="0.25">
      <c r="B18" s="44" t="s">
        <v>8</v>
      </c>
      <c r="C18" s="84">
        <f t="shared" si="2"/>
        <v>34</v>
      </c>
      <c r="D18" s="84">
        <f t="shared" si="1"/>
        <v>28</v>
      </c>
      <c r="E18" s="84">
        <f t="shared" si="1"/>
        <v>64</v>
      </c>
      <c r="F18" s="84">
        <v>28</v>
      </c>
      <c r="G18" s="84">
        <v>24</v>
      </c>
      <c r="H18" s="84">
        <v>24</v>
      </c>
      <c r="I18" s="84">
        <v>1</v>
      </c>
      <c r="J18" s="84">
        <v>0</v>
      </c>
      <c r="K18" s="84">
        <v>0</v>
      </c>
      <c r="L18" s="84">
        <v>5</v>
      </c>
      <c r="M18" s="84">
        <v>4</v>
      </c>
      <c r="N18" s="84">
        <v>40</v>
      </c>
      <c r="O18" s="84">
        <v>0</v>
      </c>
      <c r="P18" s="84">
        <v>0</v>
      </c>
      <c r="Q18" s="84">
        <v>0</v>
      </c>
    </row>
    <row r="19" spans="2:17" ht="16.5" customHeight="1" x14ac:dyDescent="0.25">
      <c r="B19" s="44" t="s">
        <v>9</v>
      </c>
      <c r="C19" s="84">
        <f t="shared" si="2"/>
        <v>7</v>
      </c>
      <c r="D19" s="84">
        <f t="shared" si="1"/>
        <v>6</v>
      </c>
      <c r="E19" s="84">
        <f t="shared" si="1"/>
        <v>7</v>
      </c>
      <c r="F19" s="84">
        <v>5</v>
      </c>
      <c r="G19" s="84">
        <v>5</v>
      </c>
      <c r="H19" s="84">
        <v>6</v>
      </c>
      <c r="I19" s="84">
        <v>0</v>
      </c>
      <c r="J19" s="84">
        <v>0</v>
      </c>
      <c r="K19" s="84">
        <v>0</v>
      </c>
      <c r="L19" s="84">
        <v>2</v>
      </c>
      <c r="M19" s="84">
        <v>1</v>
      </c>
      <c r="N19" s="84">
        <v>1</v>
      </c>
      <c r="O19" s="84">
        <v>0</v>
      </c>
      <c r="P19" s="84">
        <v>0</v>
      </c>
      <c r="Q19" s="84">
        <v>0</v>
      </c>
    </row>
    <row r="20" spans="2:17" ht="16.5" customHeight="1" x14ac:dyDescent="0.25">
      <c r="B20" s="44" t="s">
        <v>10</v>
      </c>
      <c r="C20" s="84">
        <f t="shared" si="2"/>
        <v>20</v>
      </c>
      <c r="D20" s="84">
        <f t="shared" si="1"/>
        <v>15</v>
      </c>
      <c r="E20" s="84">
        <f t="shared" si="1"/>
        <v>32</v>
      </c>
      <c r="F20" s="84">
        <v>18</v>
      </c>
      <c r="G20" s="84">
        <v>13</v>
      </c>
      <c r="H20" s="84">
        <v>13</v>
      </c>
      <c r="I20" s="84">
        <v>0</v>
      </c>
      <c r="J20" s="84">
        <v>0</v>
      </c>
      <c r="K20" s="84">
        <v>0</v>
      </c>
      <c r="L20" s="84">
        <v>2</v>
      </c>
      <c r="M20" s="84">
        <v>2</v>
      </c>
      <c r="N20" s="84">
        <v>19</v>
      </c>
      <c r="O20" s="84">
        <v>0</v>
      </c>
      <c r="P20" s="84">
        <v>0</v>
      </c>
      <c r="Q20" s="84">
        <v>0</v>
      </c>
    </row>
    <row r="21" spans="2:17" ht="16.5" customHeight="1" x14ac:dyDescent="0.25">
      <c r="B21" s="44" t="s">
        <v>11</v>
      </c>
      <c r="C21" s="84">
        <f t="shared" si="2"/>
        <v>10</v>
      </c>
      <c r="D21" s="84">
        <f t="shared" si="1"/>
        <v>7</v>
      </c>
      <c r="E21" s="84">
        <f t="shared" si="1"/>
        <v>19</v>
      </c>
      <c r="F21" s="84">
        <v>6</v>
      </c>
      <c r="G21" s="84">
        <v>4</v>
      </c>
      <c r="H21" s="84">
        <v>4</v>
      </c>
      <c r="I21" s="84">
        <v>0</v>
      </c>
      <c r="J21" s="84">
        <v>0</v>
      </c>
      <c r="K21" s="84">
        <v>0</v>
      </c>
      <c r="L21" s="84">
        <v>4</v>
      </c>
      <c r="M21" s="84">
        <v>3</v>
      </c>
      <c r="N21" s="84">
        <v>15</v>
      </c>
      <c r="O21" s="84">
        <v>0</v>
      </c>
      <c r="P21" s="84">
        <v>0</v>
      </c>
      <c r="Q21" s="84">
        <v>0</v>
      </c>
    </row>
    <row r="22" spans="2:17" ht="9" customHeight="1" x14ac:dyDescent="0.25">
      <c r="C22" s="14">
        <f t="shared" ref="C22" si="3">SUM(F22,I22,L22,O22)</f>
        <v>0</v>
      </c>
      <c r="E22" s="6"/>
      <c r="H22" s="6"/>
      <c r="K22" s="6"/>
      <c r="L22" s="14"/>
      <c r="M22" s="14"/>
      <c r="N22" s="14"/>
      <c r="O22" s="14"/>
      <c r="P22" s="14"/>
      <c r="Q22" s="14"/>
    </row>
    <row r="23" spans="2:17" ht="3" customHeight="1" x14ac:dyDescent="0.25">
      <c r="B23" s="55"/>
      <c r="C23" s="59"/>
      <c r="D23" s="55"/>
      <c r="E23" s="63"/>
      <c r="F23" s="55"/>
      <c r="G23" s="55"/>
      <c r="H23" s="63"/>
      <c r="I23" s="55"/>
      <c r="J23" s="55"/>
      <c r="K23" s="63"/>
      <c r="L23" s="59"/>
      <c r="M23" s="59"/>
      <c r="N23" s="59"/>
      <c r="O23" s="59"/>
      <c r="P23" s="59"/>
      <c r="Q23" s="59"/>
    </row>
    <row r="24" spans="2:17" ht="9" customHeight="1" x14ac:dyDescent="0.25">
      <c r="C24" s="14"/>
      <c r="D24" s="14"/>
      <c r="E24" s="14"/>
      <c r="F24" s="14"/>
      <c r="G24" s="14"/>
      <c r="H24" s="14"/>
      <c r="I24" s="14"/>
      <c r="J24" s="14"/>
      <c r="K24" s="14"/>
    </row>
    <row r="25" spans="2:17" ht="13.5" customHeight="1" x14ac:dyDescent="0.25">
      <c r="B25" s="182" t="s">
        <v>111</v>
      </c>
      <c r="C25" s="182"/>
      <c r="D25" s="182"/>
      <c r="E25" s="182"/>
      <c r="F25" s="182"/>
      <c r="G25" s="182"/>
      <c r="H25" s="182"/>
      <c r="I25" s="182"/>
      <c r="J25" s="182"/>
      <c r="K25" s="182"/>
    </row>
    <row r="26" spans="2:17" ht="13.5" customHeight="1" x14ac:dyDescent="0.25">
      <c r="B26" s="201" t="s">
        <v>108</v>
      </c>
      <c r="C26" s="182"/>
      <c r="D26" s="182"/>
      <c r="E26" s="182"/>
      <c r="F26" s="182"/>
      <c r="G26" s="182"/>
      <c r="H26" s="182"/>
      <c r="I26" s="182"/>
      <c r="J26" s="182"/>
      <c r="K26" s="182"/>
    </row>
    <row r="27" spans="2:17" ht="13.5" customHeight="1" x14ac:dyDescent="0.25">
      <c r="B27" s="182" t="s">
        <v>135</v>
      </c>
      <c r="C27" s="182"/>
      <c r="D27" s="182"/>
      <c r="E27" s="182"/>
      <c r="F27" s="182"/>
      <c r="G27" s="182"/>
      <c r="H27" s="182"/>
      <c r="I27" s="182"/>
      <c r="J27" s="182"/>
      <c r="K27" s="182"/>
    </row>
    <row r="28" spans="2:17" ht="13.5" customHeight="1" x14ac:dyDescent="0.25">
      <c r="B28" s="42" t="s">
        <v>121</v>
      </c>
      <c r="C28" s="36"/>
      <c r="D28" s="36"/>
      <c r="E28" s="36"/>
      <c r="F28" s="36"/>
      <c r="G28" s="36"/>
      <c r="H28" s="36"/>
      <c r="I28" s="36"/>
      <c r="J28" s="36"/>
      <c r="K28" s="36"/>
    </row>
    <row r="29" spans="2:17" ht="13.5" customHeight="1" x14ac:dyDescent="0.25">
      <c r="B29" s="42" t="s">
        <v>120</v>
      </c>
      <c r="C29" s="36"/>
      <c r="D29" s="36"/>
      <c r="E29" s="36"/>
      <c r="F29" s="36"/>
      <c r="G29" s="36"/>
      <c r="H29" s="36"/>
      <c r="I29" s="36"/>
      <c r="J29" s="36"/>
      <c r="K29" s="36"/>
    </row>
    <row r="30" spans="2:17" ht="13.5" customHeight="1" x14ac:dyDescent="0.25"/>
    <row r="31" spans="2:17" ht="13.5" customHeight="1" x14ac:dyDescent="0.25"/>
    <row r="32" spans="2:17" ht="13.5" customHeight="1" x14ac:dyDescent="0.3">
      <c r="B32" s="43" t="s">
        <v>65</v>
      </c>
      <c r="C32" s="17"/>
      <c r="D32" s="17"/>
      <c r="E32" s="17"/>
      <c r="F32" s="17"/>
      <c r="G32" s="17"/>
      <c r="H32" s="17"/>
    </row>
  </sheetData>
  <mergeCells count="22">
    <mergeCell ref="B27:K27"/>
    <mergeCell ref="D8:E8"/>
    <mergeCell ref="L8:L9"/>
    <mergeCell ref="F8:F9"/>
    <mergeCell ref="I8:I9"/>
    <mergeCell ref="C8:C9"/>
    <mergeCell ref="G8:H8"/>
    <mergeCell ref="B25:K25"/>
    <mergeCell ref="B7:B9"/>
    <mergeCell ref="J8:K8"/>
    <mergeCell ref="L7:N7"/>
    <mergeCell ref="B26:K26"/>
    <mergeCell ref="O8:O9"/>
    <mergeCell ref="O7:Q7"/>
    <mergeCell ref="P8:Q8"/>
    <mergeCell ref="M8:N8"/>
    <mergeCell ref="B1:Q1"/>
    <mergeCell ref="B3:Q3"/>
    <mergeCell ref="B5:Q5"/>
    <mergeCell ref="C7:E7"/>
    <mergeCell ref="F7:H7"/>
    <mergeCell ref="I7:K7"/>
  </mergeCells>
  <phoneticPr fontId="0" type="noConversion"/>
  <hyperlinks>
    <hyperlink ref="B32" location="Indice!A1" display="Indice!A1" xr:uid="{00000000-0004-0000-0D00-000000000000}"/>
  </hyperlinks>
  <printOptions horizontalCentered="1"/>
  <pageMargins left="0.47244094488188981" right="0.47244094488188981" top="0.6692913385826772" bottom="0.6692913385826772" header="0" footer="0"/>
  <pageSetup paperSize="9" scale="77" orientation="landscape" horizontalDpi="4294967294"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P25"/>
  <sheetViews>
    <sheetView showGridLines="0" zoomScaleNormal="100" workbookViewId="0">
      <selection activeCell="B5" sqref="B5:J5"/>
    </sheetView>
  </sheetViews>
  <sheetFormatPr defaultColWidth="9.15234375" defaultRowHeight="10.3" x14ac:dyDescent="0.25"/>
  <cols>
    <col min="1" max="1" width="6.69140625" style="4" customWidth="1"/>
    <col min="2" max="2" width="20.69140625" style="4" customWidth="1"/>
    <col min="3" max="10" width="11.69140625" style="4" customWidth="1"/>
    <col min="11" max="11" width="6.69140625" style="4" customWidth="1"/>
    <col min="12" max="12" width="12.84375" style="4" bestFit="1" customWidth="1"/>
    <col min="13" max="16384" width="9.15234375" style="4"/>
  </cols>
  <sheetData>
    <row r="1" spans="2:16" s="49" customFormat="1" ht="15" customHeight="1" x14ac:dyDescent="0.35">
      <c r="B1" s="192" t="s">
        <v>104</v>
      </c>
      <c r="C1" s="192"/>
      <c r="D1" s="192"/>
      <c r="E1" s="192"/>
      <c r="F1" s="192"/>
      <c r="G1" s="192"/>
      <c r="H1" s="192"/>
      <c r="I1" s="192"/>
      <c r="J1" s="192"/>
      <c r="K1" s="50"/>
      <c r="L1" s="50"/>
      <c r="M1" s="50"/>
      <c r="N1" s="50"/>
      <c r="O1" s="50"/>
      <c r="P1" s="50"/>
    </row>
    <row r="2" spans="2:16" s="49" customFormat="1" ht="15" customHeight="1" x14ac:dyDescent="0.35"/>
    <row r="3" spans="2:16" s="49" customFormat="1" ht="15" customHeight="1" x14ac:dyDescent="0.35">
      <c r="B3" s="192" t="s">
        <v>105</v>
      </c>
      <c r="C3" s="192"/>
      <c r="D3" s="192"/>
      <c r="E3" s="192"/>
      <c r="F3" s="192"/>
      <c r="G3" s="192"/>
      <c r="H3" s="192"/>
      <c r="I3" s="192"/>
      <c r="J3" s="192"/>
      <c r="K3" s="50"/>
      <c r="L3" s="50"/>
      <c r="M3" s="50"/>
      <c r="N3" s="50"/>
      <c r="O3" s="50"/>
      <c r="P3" s="50"/>
    </row>
    <row r="4" spans="2:16" s="49" customFormat="1" ht="15" customHeight="1" x14ac:dyDescent="0.35"/>
    <row r="5" spans="2:16" ht="15" customHeight="1" x14ac:dyDescent="0.25">
      <c r="B5" s="193" t="s">
        <v>439</v>
      </c>
      <c r="C5" s="193"/>
      <c r="D5" s="193"/>
      <c r="E5" s="193"/>
      <c r="F5" s="193"/>
      <c r="G5" s="193"/>
      <c r="H5" s="193"/>
      <c r="I5" s="193"/>
      <c r="J5" s="193"/>
    </row>
    <row r="6" spans="2:16" ht="15" customHeight="1" x14ac:dyDescent="0.3">
      <c r="J6" s="15" t="s">
        <v>66</v>
      </c>
      <c r="L6" s="43" t="s">
        <v>65</v>
      </c>
    </row>
    <row r="7" spans="2:16" s="7" customFormat="1" ht="21" customHeight="1" x14ac:dyDescent="0.25">
      <c r="B7" s="199"/>
      <c r="C7" s="187" t="s">
        <v>16</v>
      </c>
      <c r="D7" s="187"/>
      <c r="E7" s="187" t="s">
        <v>32</v>
      </c>
      <c r="F7" s="187"/>
      <c r="G7" s="187" t="s">
        <v>33</v>
      </c>
      <c r="H7" s="187"/>
      <c r="I7" s="187" t="s">
        <v>34</v>
      </c>
      <c r="J7" s="190"/>
    </row>
    <row r="8" spans="2:16" s="7" customFormat="1" ht="39" customHeight="1" x14ac:dyDescent="0.25">
      <c r="B8" s="199"/>
      <c r="C8" s="53" t="s">
        <v>12</v>
      </c>
      <c r="D8" s="62" t="s">
        <v>13</v>
      </c>
      <c r="E8" s="53" t="s">
        <v>12</v>
      </c>
      <c r="F8" s="62" t="s">
        <v>13</v>
      </c>
      <c r="G8" s="53" t="s">
        <v>12</v>
      </c>
      <c r="H8" s="62" t="s">
        <v>13</v>
      </c>
      <c r="I8" s="53" t="s">
        <v>12</v>
      </c>
      <c r="J8" s="60" t="s">
        <v>13</v>
      </c>
    </row>
    <row r="9" spans="2:16" s="7" customFormat="1" ht="21" customHeight="1" x14ac:dyDescent="0.25">
      <c r="B9" s="33" t="s">
        <v>113</v>
      </c>
      <c r="C9" s="16">
        <f>SUM(C10:C20)</f>
        <v>1105</v>
      </c>
      <c r="D9" s="16">
        <f>SUM(D10:D20)</f>
        <v>1105</v>
      </c>
      <c r="E9" s="16">
        <f t="shared" ref="E9:J9" si="0">SUM(E10:E20)</f>
        <v>179</v>
      </c>
      <c r="F9" s="16">
        <f t="shared" si="0"/>
        <v>179</v>
      </c>
      <c r="G9" s="16">
        <f t="shared" si="0"/>
        <v>926</v>
      </c>
      <c r="H9" s="16">
        <f t="shared" si="0"/>
        <v>926</v>
      </c>
      <c r="I9" s="16">
        <f t="shared" si="0"/>
        <v>0</v>
      </c>
      <c r="J9" s="16">
        <f t="shared" si="0"/>
        <v>0</v>
      </c>
    </row>
    <row r="10" spans="2:16" ht="16.5" customHeight="1" x14ac:dyDescent="0.25">
      <c r="B10" s="44" t="s">
        <v>1</v>
      </c>
      <c r="C10" s="4">
        <f>SUM(E10,G10,I10)</f>
        <v>38</v>
      </c>
      <c r="D10" s="4">
        <f>SUM(F10,H10,J10)</f>
        <v>38</v>
      </c>
      <c r="E10" s="4">
        <v>0</v>
      </c>
      <c r="F10" s="4">
        <v>0</v>
      </c>
      <c r="G10" s="4">
        <v>38</v>
      </c>
      <c r="H10" s="4">
        <v>38</v>
      </c>
      <c r="I10" s="4">
        <v>0</v>
      </c>
      <c r="J10" s="4">
        <v>0</v>
      </c>
    </row>
    <row r="11" spans="2:16" ht="16.5" customHeight="1" x14ac:dyDescent="0.25">
      <c r="B11" s="44" t="s">
        <v>2</v>
      </c>
      <c r="C11" s="4">
        <f t="shared" ref="C11:D20" si="1">SUM(E11,G11,I11)</f>
        <v>223</v>
      </c>
      <c r="D11" s="4">
        <f t="shared" si="1"/>
        <v>223</v>
      </c>
      <c r="E11" s="4">
        <v>0</v>
      </c>
      <c r="F11" s="4">
        <v>0</v>
      </c>
      <c r="G11" s="4">
        <v>223</v>
      </c>
      <c r="H11" s="4">
        <v>223</v>
      </c>
      <c r="I11" s="4">
        <v>0</v>
      </c>
      <c r="J11" s="4">
        <v>0</v>
      </c>
    </row>
    <row r="12" spans="2:16" ht="16.5" customHeight="1" x14ac:dyDescent="0.25">
      <c r="B12" s="44" t="s">
        <v>3</v>
      </c>
      <c r="C12" s="4">
        <f t="shared" si="1"/>
        <v>626</v>
      </c>
      <c r="D12" s="4">
        <f t="shared" si="1"/>
        <v>626</v>
      </c>
      <c r="E12" s="4">
        <v>145</v>
      </c>
      <c r="F12" s="4">
        <v>145</v>
      </c>
      <c r="G12" s="4">
        <v>481</v>
      </c>
      <c r="H12" s="4">
        <v>481</v>
      </c>
      <c r="I12" s="4">
        <v>0</v>
      </c>
      <c r="J12" s="4">
        <v>0</v>
      </c>
    </row>
    <row r="13" spans="2:16" ht="16.5" customHeight="1" x14ac:dyDescent="0.25">
      <c r="B13" s="44" t="s">
        <v>4</v>
      </c>
      <c r="C13" s="4">
        <f t="shared" si="1"/>
        <v>33</v>
      </c>
      <c r="D13" s="4">
        <f t="shared" si="1"/>
        <v>33</v>
      </c>
      <c r="E13" s="4">
        <v>5</v>
      </c>
      <c r="F13" s="4">
        <v>5</v>
      </c>
      <c r="G13" s="4">
        <v>28</v>
      </c>
      <c r="H13" s="4">
        <v>28</v>
      </c>
      <c r="I13" s="4">
        <v>0</v>
      </c>
      <c r="J13" s="4">
        <v>0</v>
      </c>
    </row>
    <row r="14" spans="2:16" ht="16.5" customHeight="1" x14ac:dyDescent="0.25">
      <c r="B14" s="44" t="s">
        <v>5</v>
      </c>
      <c r="C14" s="4">
        <f t="shared" si="1"/>
        <v>39</v>
      </c>
      <c r="D14" s="4">
        <f t="shared" si="1"/>
        <v>39</v>
      </c>
      <c r="E14" s="4">
        <v>15</v>
      </c>
      <c r="F14" s="4">
        <v>15</v>
      </c>
      <c r="G14" s="4">
        <v>24</v>
      </c>
      <c r="H14" s="4">
        <v>24</v>
      </c>
      <c r="I14" s="4">
        <v>0</v>
      </c>
      <c r="J14" s="4">
        <v>0</v>
      </c>
    </row>
    <row r="15" spans="2:16" ht="16.5" customHeight="1" x14ac:dyDescent="0.25">
      <c r="B15" s="44" t="s">
        <v>6</v>
      </c>
      <c r="C15" s="4">
        <f t="shared" si="1"/>
        <v>5</v>
      </c>
      <c r="D15" s="4">
        <f t="shared" si="1"/>
        <v>5</v>
      </c>
      <c r="E15" s="4">
        <v>0</v>
      </c>
      <c r="F15" s="4">
        <v>0</v>
      </c>
      <c r="G15" s="4">
        <v>5</v>
      </c>
      <c r="H15" s="4">
        <v>5</v>
      </c>
      <c r="I15" s="4">
        <v>0</v>
      </c>
      <c r="J15" s="4">
        <v>0</v>
      </c>
    </row>
    <row r="16" spans="2:16" ht="16.5" customHeight="1" x14ac:dyDescent="0.25">
      <c r="B16" s="44" t="s">
        <v>7</v>
      </c>
      <c r="C16" s="4">
        <f t="shared" si="1"/>
        <v>5</v>
      </c>
      <c r="D16" s="4">
        <f t="shared" si="1"/>
        <v>5</v>
      </c>
      <c r="E16" s="4">
        <v>0</v>
      </c>
      <c r="F16" s="4">
        <v>0</v>
      </c>
      <c r="G16" s="4">
        <v>5</v>
      </c>
      <c r="H16" s="4">
        <v>5</v>
      </c>
      <c r="I16" s="4">
        <v>0</v>
      </c>
      <c r="J16" s="4">
        <v>0</v>
      </c>
    </row>
    <row r="17" spans="2:10" ht="16.5" customHeight="1" x14ac:dyDescent="0.25">
      <c r="B17" s="44" t="s">
        <v>8</v>
      </c>
      <c r="C17" s="4">
        <f t="shared" si="1"/>
        <v>75</v>
      </c>
      <c r="D17" s="4">
        <f t="shared" si="1"/>
        <v>75</v>
      </c>
      <c r="E17" s="4">
        <v>11</v>
      </c>
      <c r="F17" s="4">
        <v>11</v>
      </c>
      <c r="G17" s="4">
        <v>64</v>
      </c>
      <c r="H17" s="4">
        <v>64</v>
      </c>
      <c r="I17" s="4">
        <v>0</v>
      </c>
      <c r="J17" s="4">
        <v>0</v>
      </c>
    </row>
    <row r="18" spans="2:10" ht="16.5" customHeight="1" x14ac:dyDescent="0.25">
      <c r="B18" s="44" t="s">
        <v>9</v>
      </c>
      <c r="C18" s="4">
        <f t="shared" si="1"/>
        <v>7</v>
      </c>
      <c r="D18" s="4">
        <f t="shared" si="1"/>
        <v>7</v>
      </c>
      <c r="E18" s="4">
        <v>0</v>
      </c>
      <c r="F18" s="4">
        <v>0</v>
      </c>
      <c r="G18" s="4">
        <v>7</v>
      </c>
      <c r="H18" s="4">
        <v>7</v>
      </c>
      <c r="I18" s="4">
        <v>0</v>
      </c>
      <c r="J18" s="4">
        <v>0</v>
      </c>
    </row>
    <row r="19" spans="2:10" ht="16.5" customHeight="1" x14ac:dyDescent="0.25">
      <c r="B19" s="44" t="s">
        <v>10</v>
      </c>
      <c r="C19" s="4">
        <f t="shared" si="1"/>
        <v>34</v>
      </c>
      <c r="D19" s="4">
        <f t="shared" si="1"/>
        <v>34</v>
      </c>
      <c r="E19" s="4">
        <v>2</v>
      </c>
      <c r="F19" s="4">
        <v>2</v>
      </c>
      <c r="G19" s="4">
        <v>32</v>
      </c>
      <c r="H19" s="4">
        <v>32</v>
      </c>
      <c r="I19" s="4">
        <v>0</v>
      </c>
      <c r="J19" s="4">
        <v>0</v>
      </c>
    </row>
    <row r="20" spans="2:10" ht="16.5" customHeight="1" x14ac:dyDescent="0.25">
      <c r="B20" s="44" t="s">
        <v>11</v>
      </c>
      <c r="C20" s="4">
        <f t="shared" si="1"/>
        <v>20</v>
      </c>
      <c r="D20" s="4">
        <f t="shared" si="1"/>
        <v>20</v>
      </c>
      <c r="E20" s="4">
        <v>1</v>
      </c>
      <c r="F20" s="4">
        <v>1</v>
      </c>
      <c r="G20" s="4">
        <v>19</v>
      </c>
      <c r="H20" s="4">
        <v>19</v>
      </c>
      <c r="I20" s="4">
        <v>0</v>
      </c>
      <c r="J20" s="4">
        <v>0</v>
      </c>
    </row>
    <row r="21" spans="2:10" ht="9" customHeight="1" x14ac:dyDescent="0.25">
      <c r="C21" s="8"/>
      <c r="D21" s="8"/>
      <c r="E21" s="8">
        <v>0</v>
      </c>
      <c r="F21" s="8"/>
      <c r="G21" s="8"/>
      <c r="H21" s="8"/>
      <c r="I21" s="14"/>
      <c r="J21" s="14"/>
    </row>
    <row r="22" spans="2:10" ht="3" customHeight="1" x14ac:dyDescent="0.25">
      <c r="B22" s="55"/>
      <c r="C22" s="65"/>
      <c r="D22" s="65"/>
      <c r="E22" s="65"/>
      <c r="F22" s="65"/>
      <c r="G22" s="65"/>
      <c r="H22" s="65"/>
      <c r="I22" s="59"/>
      <c r="J22" s="59"/>
    </row>
    <row r="23" spans="2:10" ht="9" customHeight="1" x14ac:dyDescent="0.25">
      <c r="C23" s="8"/>
      <c r="D23" s="8"/>
      <c r="E23" s="8"/>
      <c r="F23" s="8"/>
      <c r="G23" s="8"/>
      <c r="H23" s="8"/>
      <c r="I23" s="14"/>
      <c r="J23" s="14"/>
    </row>
    <row r="24" spans="2:10" ht="13.5" customHeight="1" x14ac:dyDescent="0.25">
      <c r="B24" s="182" t="s">
        <v>111</v>
      </c>
      <c r="C24" s="182"/>
      <c r="D24" s="182"/>
      <c r="E24" s="182"/>
      <c r="F24" s="182"/>
      <c r="G24" s="182"/>
      <c r="H24" s="182"/>
      <c r="I24" s="182"/>
      <c r="J24" s="182"/>
    </row>
    <row r="25" spans="2:10" ht="13.5" customHeight="1" x14ac:dyDescent="0.25">
      <c r="B25" s="182" t="s">
        <v>112</v>
      </c>
      <c r="C25" s="182"/>
      <c r="D25" s="182"/>
      <c r="E25" s="182"/>
      <c r="F25" s="182"/>
      <c r="G25" s="182"/>
      <c r="H25" s="182"/>
      <c r="I25" s="182"/>
      <c r="J25" s="182"/>
    </row>
  </sheetData>
  <mergeCells count="10">
    <mergeCell ref="B1:J1"/>
    <mergeCell ref="B3:J3"/>
    <mergeCell ref="B24:J24"/>
    <mergeCell ref="B25:J25"/>
    <mergeCell ref="B5:J5"/>
    <mergeCell ref="B7:B8"/>
    <mergeCell ref="C7:D7"/>
    <mergeCell ref="E7:F7"/>
    <mergeCell ref="G7:H7"/>
    <mergeCell ref="I7:J7"/>
  </mergeCells>
  <phoneticPr fontId="0" type="noConversion"/>
  <hyperlinks>
    <hyperlink ref="L6" location="Indice!A1" display="Indice!A1" xr:uid="{00000000-0004-0000-0E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ignoredErrors>
    <ignoredError sqref="E9"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X30"/>
  <sheetViews>
    <sheetView showGridLines="0" zoomScaleNormal="100" workbookViewId="0">
      <selection activeCell="B5" sqref="B5:V5"/>
    </sheetView>
  </sheetViews>
  <sheetFormatPr defaultColWidth="9.15234375" defaultRowHeight="10.3" x14ac:dyDescent="0.25"/>
  <cols>
    <col min="1" max="1" width="6.69140625" style="4" customWidth="1"/>
    <col min="2" max="2" width="16.69140625" style="4" customWidth="1"/>
    <col min="3" max="22" width="7.3828125" style="4" customWidth="1"/>
    <col min="23" max="23" width="6.69140625" style="4" customWidth="1"/>
    <col min="24" max="24" width="12.84375" style="4" bestFit="1" customWidth="1"/>
    <col min="25" max="16384" width="9.15234375" style="4"/>
  </cols>
  <sheetData>
    <row r="1" spans="2:24" s="49" customFormat="1" ht="15" customHeight="1" x14ac:dyDescent="0.35">
      <c r="B1" s="192" t="s">
        <v>104</v>
      </c>
      <c r="C1" s="192"/>
      <c r="D1" s="192"/>
      <c r="E1" s="192"/>
      <c r="F1" s="192"/>
      <c r="G1" s="192"/>
      <c r="H1" s="192"/>
      <c r="I1" s="192"/>
      <c r="J1" s="192"/>
      <c r="K1" s="192"/>
      <c r="L1" s="192"/>
      <c r="M1" s="192"/>
      <c r="N1" s="192"/>
      <c r="O1" s="192"/>
      <c r="P1" s="192"/>
      <c r="Q1" s="192"/>
      <c r="R1" s="192"/>
      <c r="S1" s="192"/>
      <c r="T1" s="192"/>
      <c r="U1" s="192"/>
      <c r="V1" s="192"/>
    </row>
    <row r="2" spans="2:24" s="49" customFormat="1" ht="15" customHeight="1" x14ac:dyDescent="0.35"/>
    <row r="3" spans="2:24" s="49" customFormat="1" ht="15" customHeight="1" x14ac:dyDescent="0.35">
      <c r="B3" s="192" t="s">
        <v>105</v>
      </c>
      <c r="C3" s="192"/>
      <c r="D3" s="192"/>
      <c r="E3" s="192"/>
      <c r="F3" s="192"/>
      <c r="G3" s="192"/>
      <c r="H3" s="192"/>
      <c r="I3" s="192"/>
      <c r="J3" s="192"/>
      <c r="K3" s="192"/>
      <c r="L3" s="192"/>
      <c r="M3" s="192"/>
      <c r="N3" s="192"/>
      <c r="O3" s="192"/>
      <c r="P3" s="192"/>
      <c r="Q3" s="192"/>
      <c r="R3" s="192"/>
      <c r="S3" s="192"/>
      <c r="T3" s="192"/>
      <c r="U3" s="192"/>
      <c r="V3" s="192"/>
    </row>
    <row r="4" spans="2:24" s="49" customFormat="1" ht="15" customHeight="1" x14ac:dyDescent="0.35"/>
    <row r="5" spans="2:24" ht="15" customHeight="1" x14ac:dyDescent="0.25">
      <c r="B5" s="195" t="s">
        <v>440</v>
      </c>
      <c r="C5" s="195"/>
      <c r="D5" s="195"/>
      <c r="E5" s="195"/>
      <c r="F5" s="195"/>
      <c r="G5" s="195"/>
      <c r="H5" s="195"/>
      <c r="I5" s="195"/>
      <c r="J5" s="195"/>
      <c r="K5" s="195"/>
      <c r="L5" s="195"/>
      <c r="M5" s="195"/>
      <c r="N5" s="195"/>
      <c r="O5" s="195"/>
      <c r="P5" s="195"/>
      <c r="Q5" s="195"/>
      <c r="R5" s="195"/>
      <c r="S5" s="195"/>
      <c r="T5" s="195"/>
      <c r="U5" s="195"/>
      <c r="V5" s="195"/>
    </row>
    <row r="6" spans="2:24" ht="15" customHeight="1" x14ac:dyDescent="0.3">
      <c r="Q6" s="6"/>
      <c r="V6" s="15" t="s">
        <v>66</v>
      </c>
      <c r="X6" s="29"/>
    </row>
    <row r="7" spans="2:24" s="7" customFormat="1" ht="31.5" customHeight="1" x14ac:dyDescent="0.25">
      <c r="B7" s="199"/>
      <c r="C7" s="187" t="s">
        <v>12</v>
      </c>
      <c r="D7" s="187"/>
      <c r="E7" s="187"/>
      <c r="F7" s="187"/>
      <c r="G7" s="187"/>
      <c r="H7" s="194" t="s">
        <v>69</v>
      </c>
      <c r="I7" s="194"/>
      <c r="J7" s="194"/>
      <c r="K7" s="194"/>
      <c r="L7" s="194"/>
      <c r="M7" s="194" t="s">
        <v>68</v>
      </c>
      <c r="N7" s="194"/>
      <c r="O7" s="194"/>
      <c r="P7" s="194"/>
      <c r="Q7" s="194"/>
      <c r="R7" s="194" t="s">
        <v>70</v>
      </c>
      <c r="S7" s="194"/>
      <c r="T7" s="194"/>
      <c r="U7" s="194"/>
      <c r="V7" s="188"/>
    </row>
    <row r="8" spans="2:24" s="7" customFormat="1" ht="21" customHeight="1" x14ac:dyDescent="0.25">
      <c r="B8" s="199"/>
      <c r="C8" s="53" t="s">
        <v>12</v>
      </c>
      <c r="D8" s="53" t="s">
        <v>35</v>
      </c>
      <c r="E8" s="53" t="s">
        <v>36</v>
      </c>
      <c r="F8" s="53" t="s">
        <v>37</v>
      </c>
      <c r="G8" s="53" t="s">
        <v>38</v>
      </c>
      <c r="H8" s="53" t="s">
        <v>12</v>
      </c>
      <c r="I8" s="53" t="s">
        <v>35</v>
      </c>
      <c r="J8" s="53" t="s">
        <v>36</v>
      </c>
      <c r="K8" s="53" t="s">
        <v>37</v>
      </c>
      <c r="L8" s="53" t="s">
        <v>38</v>
      </c>
      <c r="M8" s="53" t="s">
        <v>12</v>
      </c>
      <c r="N8" s="53" t="s">
        <v>35</v>
      </c>
      <c r="O8" s="53" t="s">
        <v>36</v>
      </c>
      <c r="P8" s="53" t="s">
        <v>37</v>
      </c>
      <c r="Q8" s="53" t="s">
        <v>38</v>
      </c>
      <c r="R8" s="53" t="s">
        <v>12</v>
      </c>
      <c r="S8" s="53" t="s">
        <v>35</v>
      </c>
      <c r="T8" s="53" t="s">
        <v>36</v>
      </c>
      <c r="U8" s="53" t="s">
        <v>37</v>
      </c>
      <c r="V8" s="54" t="s">
        <v>38</v>
      </c>
    </row>
    <row r="9" spans="2:24" s="7" customFormat="1" ht="21" customHeight="1" x14ac:dyDescent="0.25">
      <c r="B9" s="33" t="s">
        <v>113</v>
      </c>
      <c r="C9" s="16">
        <f t="shared" ref="C9:V9" si="0">SUM(C10:C20)</f>
        <v>926</v>
      </c>
      <c r="D9" s="16">
        <f t="shared" si="0"/>
        <v>224</v>
      </c>
      <c r="E9" s="16">
        <f t="shared" si="0"/>
        <v>388</v>
      </c>
      <c r="F9" s="16">
        <f t="shared" si="0"/>
        <v>288</v>
      </c>
      <c r="G9" s="16">
        <f t="shared" si="0"/>
        <v>26</v>
      </c>
      <c r="H9" s="16">
        <f t="shared" si="0"/>
        <v>204</v>
      </c>
      <c r="I9" s="16">
        <f t="shared" si="0"/>
        <v>18</v>
      </c>
      <c r="J9" s="16">
        <f t="shared" si="0"/>
        <v>47</v>
      </c>
      <c r="K9" s="16">
        <f t="shared" si="0"/>
        <v>117</v>
      </c>
      <c r="L9" s="16">
        <f t="shared" si="0"/>
        <v>22</v>
      </c>
      <c r="M9" s="16">
        <f t="shared" si="0"/>
        <v>26</v>
      </c>
      <c r="N9" s="16">
        <f t="shared" si="0"/>
        <v>8</v>
      </c>
      <c r="O9" s="16">
        <f t="shared" si="0"/>
        <v>7</v>
      </c>
      <c r="P9" s="16">
        <f t="shared" si="0"/>
        <v>11</v>
      </c>
      <c r="Q9" s="16">
        <f t="shared" si="0"/>
        <v>0</v>
      </c>
      <c r="R9" s="16">
        <f t="shared" si="0"/>
        <v>696</v>
      </c>
      <c r="S9" s="16">
        <f t="shared" si="0"/>
        <v>198</v>
      </c>
      <c r="T9" s="16">
        <f t="shared" si="0"/>
        <v>334</v>
      </c>
      <c r="U9" s="16">
        <f t="shared" si="0"/>
        <v>160</v>
      </c>
      <c r="V9" s="16">
        <f t="shared" si="0"/>
        <v>4</v>
      </c>
    </row>
    <row r="10" spans="2:24" ht="16.5" customHeight="1" x14ac:dyDescent="0.25">
      <c r="B10" s="44" t="s">
        <v>1</v>
      </c>
      <c r="C10" s="3">
        <f>H10+M10+R10</f>
        <v>38</v>
      </c>
      <c r="D10" s="3">
        <f>I10+N10+S10</f>
        <v>1</v>
      </c>
      <c r="E10" s="3">
        <f>J10+O10+T10</f>
        <v>8</v>
      </c>
      <c r="F10" s="3">
        <f>K10+P10+U10</f>
        <v>25</v>
      </c>
      <c r="G10" s="3">
        <f>L10+Q10+V10</f>
        <v>4</v>
      </c>
      <c r="H10" s="10">
        <v>38</v>
      </c>
      <c r="I10" s="95">
        <v>1</v>
      </c>
      <c r="J10" s="95">
        <v>8</v>
      </c>
      <c r="K10" s="95">
        <v>25</v>
      </c>
      <c r="L10" s="95">
        <v>4</v>
      </c>
      <c r="M10" s="95">
        <v>0</v>
      </c>
      <c r="N10" s="95">
        <v>0</v>
      </c>
      <c r="O10" s="95">
        <v>0</v>
      </c>
      <c r="P10" s="95">
        <v>0</v>
      </c>
      <c r="Q10" s="95">
        <v>0</v>
      </c>
      <c r="R10" s="95">
        <v>0</v>
      </c>
      <c r="S10" s="95">
        <v>0</v>
      </c>
      <c r="T10" s="95">
        <v>0</v>
      </c>
      <c r="U10" s="95">
        <v>0</v>
      </c>
      <c r="V10" s="95">
        <v>0</v>
      </c>
      <c r="W10" s="95"/>
    </row>
    <row r="11" spans="2:24" ht="16.5" customHeight="1" x14ac:dyDescent="0.25">
      <c r="B11" s="44" t="s">
        <v>2</v>
      </c>
      <c r="C11" s="3">
        <f t="shared" ref="C11:G20" si="1">H11+M11+R11</f>
        <v>223</v>
      </c>
      <c r="D11" s="3">
        <f t="shared" si="1"/>
        <v>48</v>
      </c>
      <c r="E11" s="3">
        <f t="shared" si="1"/>
        <v>97</v>
      </c>
      <c r="F11" s="3">
        <f t="shared" si="1"/>
        <v>76</v>
      </c>
      <c r="G11" s="3">
        <f t="shared" si="1"/>
        <v>2</v>
      </c>
      <c r="H11" s="10">
        <v>29</v>
      </c>
      <c r="I11" s="95">
        <v>1</v>
      </c>
      <c r="J11" s="95">
        <v>9</v>
      </c>
      <c r="K11" s="95">
        <v>17</v>
      </c>
      <c r="L11" s="95">
        <v>2</v>
      </c>
      <c r="M11" s="95">
        <v>0</v>
      </c>
      <c r="N11" s="95">
        <v>0</v>
      </c>
      <c r="O11" s="95">
        <v>0</v>
      </c>
      <c r="P11" s="95">
        <v>0</v>
      </c>
      <c r="Q11" s="95">
        <v>0</v>
      </c>
      <c r="R11" s="95">
        <v>194</v>
      </c>
      <c r="S11" s="95">
        <v>47</v>
      </c>
      <c r="T11" s="95">
        <v>88</v>
      </c>
      <c r="U11" s="95">
        <v>59</v>
      </c>
      <c r="V11" s="95">
        <v>0</v>
      </c>
    </row>
    <row r="12" spans="2:24" ht="16.5" customHeight="1" x14ac:dyDescent="0.25">
      <c r="B12" s="44" t="s">
        <v>3</v>
      </c>
      <c r="C12" s="3">
        <f t="shared" si="1"/>
        <v>481</v>
      </c>
      <c r="D12" s="3">
        <f t="shared" si="1"/>
        <v>130</v>
      </c>
      <c r="E12" s="3">
        <f t="shared" si="1"/>
        <v>212</v>
      </c>
      <c r="F12" s="3">
        <f t="shared" si="1"/>
        <v>128</v>
      </c>
      <c r="G12" s="3">
        <f t="shared" si="1"/>
        <v>11</v>
      </c>
      <c r="H12" s="10">
        <v>51</v>
      </c>
      <c r="I12" s="95">
        <v>6</v>
      </c>
      <c r="J12" s="95">
        <v>11</v>
      </c>
      <c r="K12" s="95">
        <v>27</v>
      </c>
      <c r="L12" s="95">
        <v>7</v>
      </c>
      <c r="M12" s="95">
        <v>14</v>
      </c>
      <c r="N12" s="95">
        <v>2</v>
      </c>
      <c r="O12" s="95">
        <v>5</v>
      </c>
      <c r="P12" s="95">
        <v>7</v>
      </c>
      <c r="Q12" s="95">
        <v>0</v>
      </c>
      <c r="R12" s="95">
        <v>416</v>
      </c>
      <c r="S12" s="95">
        <v>122</v>
      </c>
      <c r="T12" s="95">
        <v>196</v>
      </c>
      <c r="U12" s="95">
        <v>94</v>
      </c>
      <c r="V12" s="95">
        <v>4</v>
      </c>
    </row>
    <row r="13" spans="2:24" ht="16.5" customHeight="1" x14ac:dyDescent="0.25">
      <c r="B13" s="44" t="s">
        <v>4</v>
      </c>
      <c r="C13" s="3">
        <f t="shared" si="1"/>
        <v>28</v>
      </c>
      <c r="D13" s="3">
        <f t="shared" si="1"/>
        <v>11</v>
      </c>
      <c r="E13" s="3">
        <f t="shared" si="1"/>
        <v>7</v>
      </c>
      <c r="F13" s="3">
        <f t="shared" si="1"/>
        <v>10</v>
      </c>
      <c r="G13" s="3">
        <f t="shared" si="1"/>
        <v>0</v>
      </c>
      <c r="H13" s="10">
        <v>9</v>
      </c>
      <c r="I13" s="95">
        <v>0</v>
      </c>
      <c r="J13" s="95">
        <v>1</v>
      </c>
      <c r="K13" s="95">
        <v>8</v>
      </c>
      <c r="L13" s="95">
        <v>0</v>
      </c>
      <c r="M13" s="95">
        <v>2</v>
      </c>
      <c r="N13" s="95">
        <v>0</v>
      </c>
      <c r="O13" s="95">
        <v>0</v>
      </c>
      <c r="P13" s="95">
        <v>2</v>
      </c>
      <c r="Q13" s="95">
        <v>0</v>
      </c>
      <c r="R13" s="95">
        <v>17</v>
      </c>
      <c r="S13" s="95">
        <v>11</v>
      </c>
      <c r="T13" s="95">
        <v>6</v>
      </c>
      <c r="U13" s="95">
        <v>0</v>
      </c>
      <c r="V13" s="95">
        <v>0</v>
      </c>
    </row>
    <row r="14" spans="2:24" ht="16.5" customHeight="1" x14ac:dyDescent="0.25">
      <c r="B14" s="44" t="s">
        <v>5</v>
      </c>
      <c r="C14" s="3">
        <f t="shared" si="1"/>
        <v>24</v>
      </c>
      <c r="D14" s="3">
        <f t="shared" si="1"/>
        <v>4</v>
      </c>
      <c r="E14" s="3">
        <f t="shared" si="1"/>
        <v>5</v>
      </c>
      <c r="F14" s="3">
        <f t="shared" si="1"/>
        <v>12</v>
      </c>
      <c r="G14" s="3">
        <f t="shared" si="1"/>
        <v>3</v>
      </c>
      <c r="H14" s="10">
        <v>18</v>
      </c>
      <c r="I14" s="95">
        <v>2</v>
      </c>
      <c r="J14" s="95">
        <v>3</v>
      </c>
      <c r="K14" s="95">
        <v>10</v>
      </c>
      <c r="L14" s="95">
        <v>3</v>
      </c>
      <c r="M14" s="95">
        <v>6</v>
      </c>
      <c r="N14" s="95">
        <v>2</v>
      </c>
      <c r="O14" s="95">
        <v>2</v>
      </c>
      <c r="P14" s="95">
        <v>2</v>
      </c>
      <c r="Q14" s="95">
        <v>0</v>
      </c>
      <c r="R14" s="95">
        <v>0</v>
      </c>
      <c r="S14" s="95">
        <v>0</v>
      </c>
      <c r="T14" s="95">
        <v>0</v>
      </c>
      <c r="U14" s="95">
        <v>0</v>
      </c>
      <c r="V14" s="95">
        <v>0</v>
      </c>
    </row>
    <row r="15" spans="2:24" ht="16.5" customHeight="1" x14ac:dyDescent="0.25">
      <c r="B15" s="44" t="s">
        <v>6</v>
      </c>
      <c r="C15" s="3">
        <f t="shared" si="1"/>
        <v>5</v>
      </c>
      <c r="D15" s="3">
        <f t="shared" si="1"/>
        <v>3</v>
      </c>
      <c r="E15" s="3">
        <f t="shared" si="1"/>
        <v>1</v>
      </c>
      <c r="F15" s="3">
        <f t="shared" si="1"/>
        <v>1</v>
      </c>
      <c r="G15" s="3">
        <f t="shared" si="1"/>
        <v>0</v>
      </c>
      <c r="H15" s="10">
        <v>3</v>
      </c>
      <c r="I15" s="95">
        <v>1</v>
      </c>
      <c r="J15" s="95">
        <v>1</v>
      </c>
      <c r="K15" s="95">
        <v>1</v>
      </c>
      <c r="L15" s="95">
        <v>0</v>
      </c>
      <c r="M15" s="95">
        <v>2</v>
      </c>
      <c r="N15" s="95">
        <v>2</v>
      </c>
      <c r="O15" s="95">
        <v>0</v>
      </c>
      <c r="P15" s="95">
        <v>0</v>
      </c>
      <c r="Q15" s="95">
        <v>0</v>
      </c>
      <c r="R15" s="95">
        <v>0</v>
      </c>
      <c r="S15" s="95">
        <v>0</v>
      </c>
      <c r="T15" s="95">
        <v>0</v>
      </c>
      <c r="U15" s="95">
        <v>0</v>
      </c>
      <c r="V15" s="95">
        <v>0</v>
      </c>
    </row>
    <row r="16" spans="2:24" ht="16.5" customHeight="1" x14ac:dyDescent="0.25">
      <c r="B16" s="44" t="s">
        <v>7</v>
      </c>
      <c r="C16" s="3">
        <f t="shared" si="1"/>
        <v>5</v>
      </c>
      <c r="D16" s="3">
        <f t="shared" si="1"/>
        <v>0</v>
      </c>
      <c r="E16" s="3">
        <f t="shared" si="1"/>
        <v>1</v>
      </c>
      <c r="F16" s="3">
        <f t="shared" si="1"/>
        <v>3</v>
      </c>
      <c r="G16" s="3">
        <f t="shared" si="1"/>
        <v>1</v>
      </c>
      <c r="H16" s="10">
        <v>5</v>
      </c>
      <c r="I16" s="95">
        <v>0</v>
      </c>
      <c r="J16" s="95">
        <v>1</v>
      </c>
      <c r="K16" s="95">
        <v>3</v>
      </c>
      <c r="L16" s="95">
        <v>1</v>
      </c>
      <c r="M16" s="95">
        <v>0</v>
      </c>
      <c r="N16" s="95">
        <v>0</v>
      </c>
      <c r="O16" s="95">
        <v>0</v>
      </c>
      <c r="P16" s="95">
        <v>0</v>
      </c>
      <c r="Q16" s="95">
        <v>0</v>
      </c>
      <c r="R16" s="95">
        <v>0</v>
      </c>
      <c r="S16" s="95">
        <v>0</v>
      </c>
      <c r="T16" s="95">
        <v>0</v>
      </c>
      <c r="U16" s="95">
        <v>0</v>
      </c>
      <c r="V16" s="95">
        <v>0</v>
      </c>
    </row>
    <row r="17" spans="2:22" ht="16.5" customHeight="1" x14ac:dyDescent="0.25">
      <c r="B17" s="44" t="s">
        <v>8</v>
      </c>
      <c r="C17" s="3">
        <f t="shared" si="1"/>
        <v>64</v>
      </c>
      <c r="D17" s="3">
        <f t="shared" si="1"/>
        <v>8</v>
      </c>
      <c r="E17" s="3">
        <f t="shared" si="1"/>
        <v>29</v>
      </c>
      <c r="F17" s="3">
        <f t="shared" si="1"/>
        <v>24</v>
      </c>
      <c r="G17" s="3">
        <f t="shared" si="1"/>
        <v>3</v>
      </c>
      <c r="H17" s="10">
        <v>26</v>
      </c>
      <c r="I17" s="95">
        <v>1</v>
      </c>
      <c r="J17" s="95">
        <v>5</v>
      </c>
      <c r="K17" s="95">
        <v>17</v>
      </c>
      <c r="L17" s="95">
        <v>3</v>
      </c>
      <c r="M17" s="95">
        <v>0</v>
      </c>
      <c r="N17" s="95">
        <v>0</v>
      </c>
      <c r="O17" s="95">
        <v>0</v>
      </c>
      <c r="P17" s="95">
        <v>0</v>
      </c>
      <c r="Q17" s="95">
        <v>0</v>
      </c>
      <c r="R17" s="95">
        <v>38</v>
      </c>
      <c r="S17" s="95">
        <v>7</v>
      </c>
      <c r="T17" s="95">
        <v>24</v>
      </c>
      <c r="U17" s="95">
        <v>7</v>
      </c>
      <c r="V17" s="95">
        <v>0</v>
      </c>
    </row>
    <row r="18" spans="2:22" ht="16.5" customHeight="1" x14ac:dyDescent="0.25">
      <c r="B18" s="44" t="s">
        <v>9</v>
      </c>
      <c r="C18" s="3">
        <f t="shared" si="1"/>
        <v>7</v>
      </c>
      <c r="D18" s="3">
        <f t="shared" si="1"/>
        <v>4</v>
      </c>
      <c r="E18" s="3">
        <f t="shared" si="1"/>
        <v>0</v>
      </c>
      <c r="F18" s="3">
        <f t="shared" si="1"/>
        <v>2</v>
      </c>
      <c r="G18" s="3">
        <f t="shared" si="1"/>
        <v>1</v>
      </c>
      <c r="H18" s="10">
        <v>5</v>
      </c>
      <c r="I18" s="95">
        <v>2</v>
      </c>
      <c r="J18" s="95">
        <v>0</v>
      </c>
      <c r="K18" s="95">
        <v>2</v>
      </c>
      <c r="L18" s="95">
        <v>1</v>
      </c>
      <c r="M18" s="95">
        <v>2</v>
      </c>
      <c r="N18" s="95">
        <v>2</v>
      </c>
      <c r="O18" s="95">
        <v>0</v>
      </c>
      <c r="P18" s="95">
        <v>0</v>
      </c>
      <c r="Q18" s="95">
        <v>0</v>
      </c>
      <c r="R18" s="95">
        <v>0</v>
      </c>
      <c r="S18" s="95">
        <v>0</v>
      </c>
      <c r="T18" s="95">
        <v>0</v>
      </c>
      <c r="U18" s="95">
        <v>0</v>
      </c>
      <c r="V18" s="95">
        <v>0</v>
      </c>
    </row>
    <row r="19" spans="2:22" ht="16.5" customHeight="1" x14ac:dyDescent="0.25">
      <c r="B19" s="44" t="s">
        <v>10</v>
      </c>
      <c r="C19" s="3">
        <f t="shared" si="1"/>
        <v>32</v>
      </c>
      <c r="D19" s="3">
        <f t="shared" si="1"/>
        <v>12</v>
      </c>
      <c r="E19" s="3">
        <f t="shared" si="1"/>
        <v>16</v>
      </c>
      <c r="F19" s="3">
        <f t="shared" si="1"/>
        <v>3</v>
      </c>
      <c r="G19" s="3">
        <f t="shared" si="1"/>
        <v>1</v>
      </c>
      <c r="H19" s="10">
        <v>14</v>
      </c>
      <c r="I19" s="95">
        <v>3</v>
      </c>
      <c r="J19" s="95">
        <v>7</v>
      </c>
      <c r="K19" s="95">
        <v>3</v>
      </c>
      <c r="L19" s="95">
        <v>1</v>
      </c>
      <c r="M19" s="95">
        <v>0</v>
      </c>
      <c r="N19" s="95">
        <v>0</v>
      </c>
      <c r="O19" s="95">
        <v>0</v>
      </c>
      <c r="P19" s="95">
        <v>0</v>
      </c>
      <c r="Q19" s="95">
        <v>0</v>
      </c>
      <c r="R19" s="95">
        <v>18</v>
      </c>
      <c r="S19" s="95">
        <v>9</v>
      </c>
      <c r="T19" s="95">
        <v>9</v>
      </c>
      <c r="U19" s="95">
        <v>0</v>
      </c>
      <c r="V19" s="95">
        <v>0</v>
      </c>
    </row>
    <row r="20" spans="2:22" ht="16.5" customHeight="1" x14ac:dyDescent="0.25">
      <c r="B20" s="44" t="s">
        <v>11</v>
      </c>
      <c r="C20" s="3">
        <f t="shared" si="1"/>
        <v>19</v>
      </c>
      <c r="D20" s="3">
        <f t="shared" si="1"/>
        <v>3</v>
      </c>
      <c r="E20" s="3">
        <f t="shared" si="1"/>
        <v>12</v>
      </c>
      <c r="F20" s="3">
        <f t="shared" si="1"/>
        <v>4</v>
      </c>
      <c r="G20" s="3">
        <f t="shared" si="1"/>
        <v>0</v>
      </c>
      <c r="H20" s="10">
        <v>6</v>
      </c>
      <c r="I20" s="95">
        <v>1</v>
      </c>
      <c r="J20" s="95">
        <v>1</v>
      </c>
      <c r="K20" s="95">
        <v>4</v>
      </c>
      <c r="L20" s="95">
        <v>0</v>
      </c>
      <c r="M20" s="95">
        <v>0</v>
      </c>
      <c r="N20" s="95">
        <v>0</v>
      </c>
      <c r="O20" s="95">
        <v>0</v>
      </c>
      <c r="P20" s="95">
        <v>0</v>
      </c>
      <c r="Q20" s="95">
        <v>0</v>
      </c>
      <c r="R20" s="95">
        <v>13</v>
      </c>
      <c r="S20" s="95">
        <v>2</v>
      </c>
      <c r="T20" s="95">
        <v>11</v>
      </c>
      <c r="U20" s="95">
        <v>0</v>
      </c>
      <c r="V20" s="95">
        <v>0</v>
      </c>
    </row>
    <row r="21" spans="2:22" ht="9" customHeight="1" x14ac:dyDescent="0.25">
      <c r="C21" s="8">
        <f t="shared" ref="C21:G21" si="2">H21+M21+R21</f>
        <v>0</v>
      </c>
      <c r="D21" s="14">
        <f t="shared" si="2"/>
        <v>0</v>
      </c>
      <c r="E21" s="14">
        <f t="shared" si="2"/>
        <v>0</v>
      </c>
      <c r="F21" s="14">
        <f t="shared" si="2"/>
        <v>0</v>
      </c>
      <c r="G21" s="14">
        <f t="shared" si="2"/>
        <v>0</v>
      </c>
      <c r="H21" s="14">
        <v>0</v>
      </c>
      <c r="I21" s="14">
        <v>0</v>
      </c>
      <c r="J21" s="14">
        <v>0</v>
      </c>
      <c r="K21" s="14">
        <v>0</v>
      </c>
      <c r="L21" s="14">
        <v>0</v>
      </c>
      <c r="M21" s="8">
        <v>0</v>
      </c>
      <c r="N21" s="14">
        <v>0</v>
      </c>
      <c r="O21" s="14">
        <v>0</v>
      </c>
      <c r="P21" s="14">
        <v>0</v>
      </c>
      <c r="Q21" s="14">
        <v>0</v>
      </c>
      <c r="R21" s="8">
        <v>0</v>
      </c>
      <c r="S21" s="14">
        <v>0</v>
      </c>
      <c r="T21" s="14">
        <v>0</v>
      </c>
      <c r="U21" s="8">
        <v>0</v>
      </c>
      <c r="V21" s="8">
        <v>0</v>
      </c>
    </row>
    <row r="22" spans="2:22" ht="3" customHeight="1" x14ac:dyDescent="0.25">
      <c r="B22" s="55"/>
      <c r="C22" s="65"/>
      <c r="D22" s="59"/>
      <c r="E22" s="59"/>
      <c r="F22" s="59"/>
      <c r="G22" s="59"/>
      <c r="H22" s="59"/>
      <c r="I22" s="59"/>
      <c r="J22" s="59"/>
      <c r="K22" s="59"/>
      <c r="L22" s="59"/>
      <c r="M22" s="65"/>
      <c r="N22" s="59"/>
      <c r="O22" s="59"/>
      <c r="P22" s="59"/>
      <c r="Q22" s="59"/>
      <c r="R22" s="65"/>
      <c r="S22" s="59"/>
      <c r="T22" s="59"/>
      <c r="U22" s="65"/>
      <c r="V22" s="65"/>
    </row>
    <row r="23" spans="2:22" ht="9" customHeight="1" x14ac:dyDescent="0.25">
      <c r="C23" s="8"/>
      <c r="D23" s="14"/>
      <c r="E23" s="8"/>
      <c r="F23" s="8"/>
      <c r="G23" s="8"/>
      <c r="H23" s="8"/>
      <c r="I23" s="8"/>
      <c r="J23" s="8"/>
      <c r="K23" s="8"/>
      <c r="L23" s="8"/>
      <c r="M23" s="8"/>
      <c r="N23" s="14"/>
      <c r="O23" s="14"/>
      <c r="P23" s="14"/>
      <c r="Q23" s="14"/>
      <c r="R23" s="8"/>
      <c r="S23" s="14"/>
      <c r="T23" s="14"/>
      <c r="U23" s="8"/>
      <c r="V23" s="8"/>
    </row>
    <row r="24" spans="2:22" ht="13.5" customHeight="1" x14ac:dyDescent="0.25">
      <c r="B24" s="182" t="s">
        <v>119</v>
      </c>
      <c r="C24" s="182"/>
      <c r="D24" s="182"/>
      <c r="E24" s="182"/>
      <c r="F24" s="182"/>
      <c r="G24" s="182"/>
      <c r="H24" s="182"/>
      <c r="I24" s="182"/>
      <c r="J24" s="182"/>
      <c r="K24" s="182"/>
      <c r="L24" s="182"/>
      <c r="M24" s="182"/>
      <c r="N24" s="182"/>
      <c r="O24" s="182"/>
      <c r="P24" s="182"/>
      <c r="Q24" s="182"/>
      <c r="R24" s="182"/>
      <c r="S24" s="182"/>
      <c r="T24" s="182"/>
      <c r="U24" s="182"/>
      <c r="V24" s="182"/>
    </row>
    <row r="25" spans="2:22" ht="13.5" customHeight="1" x14ac:dyDescent="0.25">
      <c r="B25" s="182" t="s">
        <v>122</v>
      </c>
      <c r="C25" s="182"/>
      <c r="D25" s="182"/>
      <c r="E25" s="182"/>
      <c r="F25" s="182"/>
      <c r="G25" s="182"/>
      <c r="H25" s="182"/>
      <c r="I25" s="182"/>
      <c r="J25" s="182"/>
      <c r="K25" s="182"/>
      <c r="L25" s="182"/>
      <c r="M25" s="182"/>
      <c r="N25" s="182"/>
      <c r="O25" s="182"/>
      <c r="P25" s="182"/>
      <c r="Q25" s="182"/>
      <c r="R25" s="182"/>
      <c r="S25" s="182"/>
      <c r="T25" s="182"/>
      <c r="U25" s="182"/>
      <c r="V25" s="182"/>
    </row>
    <row r="26" spans="2:22" ht="13.5" customHeight="1" x14ac:dyDescent="0.25">
      <c r="B26" s="182" t="s">
        <v>126</v>
      </c>
      <c r="C26" s="182"/>
      <c r="D26" s="182"/>
      <c r="E26" s="182"/>
      <c r="F26" s="182"/>
      <c r="G26" s="182"/>
      <c r="H26" s="182"/>
      <c r="I26" s="182"/>
      <c r="J26" s="182"/>
      <c r="K26" s="182"/>
      <c r="L26" s="182"/>
      <c r="M26" s="182"/>
      <c r="N26" s="182"/>
      <c r="O26" s="182"/>
      <c r="P26" s="182"/>
      <c r="Q26" s="182"/>
      <c r="R26" s="182"/>
      <c r="S26" s="182"/>
      <c r="T26" s="182"/>
      <c r="U26" s="182"/>
      <c r="V26" s="182"/>
    </row>
    <row r="27" spans="2:22" ht="13.5" customHeight="1" x14ac:dyDescent="0.25">
      <c r="B27" s="182" t="s">
        <v>120</v>
      </c>
      <c r="C27" s="182"/>
      <c r="D27" s="182"/>
      <c r="E27" s="182"/>
      <c r="F27" s="182"/>
      <c r="G27" s="182"/>
      <c r="H27" s="182"/>
      <c r="I27" s="182"/>
      <c r="J27" s="182"/>
      <c r="K27" s="182"/>
      <c r="L27" s="182"/>
      <c r="M27" s="182"/>
      <c r="N27" s="182"/>
      <c r="O27" s="182"/>
      <c r="P27" s="182"/>
      <c r="Q27" s="182"/>
      <c r="R27" s="182"/>
      <c r="S27" s="182"/>
      <c r="T27" s="182"/>
      <c r="U27" s="182"/>
      <c r="V27" s="182"/>
    </row>
    <row r="28" spans="2:22" ht="13.5" customHeight="1" x14ac:dyDescent="0.25"/>
    <row r="29" spans="2:22" ht="13.5" customHeight="1" x14ac:dyDescent="0.25"/>
    <row r="30" spans="2:22" ht="13.5" customHeight="1" x14ac:dyDescent="0.3">
      <c r="B30" s="43" t="s">
        <v>65</v>
      </c>
    </row>
  </sheetData>
  <mergeCells count="12">
    <mergeCell ref="B1:V1"/>
    <mergeCell ref="B3:V3"/>
    <mergeCell ref="B27:V27"/>
    <mergeCell ref="B24:V24"/>
    <mergeCell ref="B26:V26"/>
    <mergeCell ref="B5:V5"/>
    <mergeCell ref="B7:B8"/>
    <mergeCell ref="C7:G7"/>
    <mergeCell ref="M7:Q7"/>
    <mergeCell ref="R7:V7"/>
    <mergeCell ref="H7:L7"/>
    <mergeCell ref="B25:V25"/>
  </mergeCells>
  <phoneticPr fontId="0" type="noConversion"/>
  <hyperlinks>
    <hyperlink ref="B30" location="Indice!A1" display="Indice!A1" xr:uid="{00000000-0004-0000-0F00-000000000000}"/>
  </hyperlinks>
  <printOptions horizontalCentered="1"/>
  <pageMargins left="0.47244094488188981" right="0.47244094488188981" top="0.6692913385826772" bottom="0.6692913385826772" header="0" footer="0"/>
  <pageSetup paperSize="9" scale="84" orientation="landscape" verticalDpi="0" r:id="rId1"/>
  <headerFooter alignWithMargins="0"/>
  <ignoredErrors>
    <ignoredError sqref="H9:V9"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V26"/>
  <sheetViews>
    <sheetView showGridLines="0" zoomScaleNormal="100" workbookViewId="0">
      <selection activeCell="B5" sqref="B5:G5"/>
    </sheetView>
  </sheetViews>
  <sheetFormatPr defaultColWidth="9.15234375" defaultRowHeight="10.3" x14ac:dyDescent="0.25"/>
  <cols>
    <col min="1" max="1" width="6.69140625" style="4" customWidth="1"/>
    <col min="2" max="2" width="20.69140625" style="4" customWidth="1"/>
    <col min="3" max="7" width="18.69140625" style="4" customWidth="1"/>
    <col min="8" max="8" width="6.69140625" style="4" customWidth="1"/>
    <col min="9" max="9" width="12.84375" style="4" bestFit="1" customWidth="1"/>
    <col min="10" max="16384" width="9.15234375" style="4"/>
  </cols>
  <sheetData>
    <row r="1" spans="2:22" s="49" customFormat="1" ht="15" customHeight="1" x14ac:dyDescent="0.35">
      <c r="B1" s="192" t="s">
        <v>104</v>
      </c>
      <c r="C1" s="192"/>
      <c r="D1" s="192"/>
      <c r="E1" s="192"/>
      <c r="F1" s="192"/>
      <c r="G1" s="192"/>
      <c r="H1" s="50"/>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105</v>
      </c>
      <c r="C3" s="192"/>
      <c r="D3" s="192"/>
      <c r="E3" s="192"/>
      <c r="F3" s="192"/>
      <c r="G3" s="192"/>
      <c r="H3" s="50"/>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415</v>
      </c>
      <c r="C5" s="195"/>
      <c r="D5" s="195"/>
      <c r="E5" s="195"/>
      <c r="F5" s="195"/>
      <c r="G5" s="195"/>
    </row>
    <row r="6" spans="2:22" ht="15" customHeight="1" x14ac:dyDescent="0.3">
      <c r="G6" s="15" t="s">
        <v>71</v>
      </c>
      <c r="I6" s="43" t="s">
        <v>65</v>
      </c>
    </row>
    <row r="7" spans="2:22" ht="21" customHeight="1" x14ac:dyDescent="0.25">
      <c r="B7" s="189"/>
      <c r="C7" s="187" t="s">
        <v>39</v>
      </c>
      <c r="D7" s="187"/>
      <c r="E7" s="187"/>
      <c r="F7" s="187"/>
      <c r="G7" s="190"/>
    </row>
    <row r="8" spans="2:22" s="7" customFormat="1" ht="21" customHeight="1" x14ac:dyDescent="0.25">
      <c r="B8" s="189"/>
      <c r="C8" s="53" t="s">
        <v>12</v>
      </c>
      <c r="D8" s="53" t="s">
        <v>33</v>
      </c>
      <c r="E8" s="62" t="s">
        <v>40</v>
      </c>
      <c r="F8" s="53" t="s">
        <v>41</v>
      </c>
      <c r="G8" s="60" t="s">
        <v>34</v>
      </c>
    </row>
    <row r="9" spans="2:22" s="7" customFormat="1" ht="21" customHeight="1" x14ac:dyDescent="0.25">
      <c r="B9" s="189"/>
      <c r="C9" s="187" t="s">
        <v>72</v>
      </c>
      <c r="D9" s="187"/>
      <c r="E9" s="187"/>
      <c r="F9" s="187"/>
      <c r="G9" s="190"/>
    </row>
    <row r="10" spans="2:22" s="7" customFormat="1" ht="21" customHeight="1" x14ac:dyDescent="0.25">
      <c r="B10" s="33" t="s">
        <v>113</v>
      </c>
      <c r="C10" s="97">
        <v>20</v>
      </c>
      <c r="D10" s="1">
        <v>20</v>
      </c>
      <c r="E10" s="1">
        <v>20</v>
      </c>
      <c r="F10" s="1">
        <v>7</v>
      </c>
      <c r="G10" s="1" t="s">
        <v>472</v>
      </c>
    </row>
    <row r="11" spans="2:22" ht="16.5" customHeight="1" x14ac:dyDescent="0.25">
      <c r="B11" s="44" t="s">
        <v>1</v>
      </c>
      <c r="C11" s="4">
        <v>26</v>
      </c>
      <c r="D11" s="6">
        <v>26</v>
      </c>
      <c r="E11" s="6" t="s">
        <v>472</v>
      </c>
      <c r="F11" s="6" t="s">
        <v>472</v>
      </c>
      <c r="G11" s="6" t="s">
        <v>472</v>
      </c>
    </row>
    <row r="12" spans="2:22" ht="16.5" customHeight="1" x14ac:dyDescent="0.25">
      <c r="B12" s="44" t="s">
        <v>2</v>
      </c>
      <c r="C12" s="4">
        <v>14</v>
      </c>
      <c r="D12" s="6">
        <v>14</v>
      </c>
      <c r="E12" s="6" t="s">
        <v>472</v>
      </c>
      <c r="F12" s="6" t="s">
        <v>472</v>
      </c>
      <c r="G12" s="6" t="s">
        <v>472</v>
      </c>
    </row>
    <row r="13" spans="2:22" ht="16.5" customHeight="1" x14ac:dyDescent="0.25">
      <c r="B13" s="44" t="s">
        <v>3</v>
      </c>
      <c r="C13" s="4">
        <v>24</v>
      </c>
      <c r="D13" s="6">
        <v>24</v>
      </c>
      <c r="E13" s="6">
        <v>24</v>
      </c>
      <c r="F13" s="6" t="s">
        <v>472</v>
      </c>
      <c r="G13" s="6" t="s">
        <v>472</v>
      </c>
    </row>
    <row r="14" spans="2:22" ht="16.5" customHeight="1" x14ac:dyDescent="0.25">
      <c r="B14" s="44" t="s">
        <v>4</v>
      </c>
      <c r="C14" s="4">
        <v>9</v>
      </c>
      <c r="D14" s="6">
        <v>11</v>
      </c>
      <c r="E14" s="6">
        <v>6</v>
      </c>
      <c r="F14" s="6" t="s">
        <v>472</v>
      </c>
      <c r="G14" s="6" t="s">
        <v>472</v>
      </c>
    </row>
    <row r="15" spans="2:22" ht="16.5" customHeight="1" x14ac:dyDescent="0.25">
      <c r="B15" s="44" t="s">
        <v>5</v>
      </c>
      <c r="C15" s="4">
        <v>20</v>
      </c>
      <c r="D15" s="6">
        <v>21</v>
      </c>
      <c r="E15" s="6">
        <v>18</v>
      </c>
      <c r="F15" s="6">
        <v>7</v>
      </c>
      <c r="G15" s="6" t="s">
        <v>472</v>
      </c>
    </row>
    <row r="16" spans="2:22" ht="16.5" customHeight="1" x14ac:dyDescent="0.25">
      <c r="B16" s="44" t="s">
        <v>6</v>
      </c>
      <c r="C16" s="4">
        <v>12</v>
      </c>
      <c r="D16" s="6">
        <v>12</v>
      </c>
      <c r="E16" s="6" t="s">
        <v>472</v>
      </c>
      <c r="F16" s="6" t="s">
        <v>472</v>
      </c>
      <c r="G16" s="6" t="s">
        <v>472</v>
      </c>
    </row>
    <row r="17" spans="2:7" ht="16.5" customHeight="1" x14ac:dyDescent="0.25">
      <c r="B17" s="44" t="s">
        <v>7</v>
      </c>
      <c r="C17" s="6" t="s">
        <v>472</v>
      </c>
      <c r="D17" s="6" t="s">
        <v>472</v>
      </c>
      <c r="E17" s="6" t="s">
        <v>472</v>
      </c>
      <c r="F17" s="6" t="s">
        <v>472</v>
      </c>
      <c r="G17" s="6" t="s">
        <v>472</v>
      </c>
    </row>
    <row r="18" spans="2:7" ht="16.5" customHeight="1" x14ac:dyDescent="0.25">
      <c r="B18" s="44" t="s">
        <v>8</v>
      </c>
      <c r="C18" s="4">
        <v>22</v>
      </c>
      <c r="D18" s="6">
        <v>24</v>
      </c>
      <c r="E18" s="6">
        <v>17</v>
      </c>
      <c r="F18" s="6" t="s">
        <v>472</v>
      </c>
      <c r="G18" s="6" t="s">
        <v>472</v>
      </c>
    </row>
    <row r="19" spans="2:7" ht="16.5" customHeight="1" x14ac:dyDescent="0.25">
      <c r="B19" s="44" t="s">
        <v>9</v>
      </c>
      <c r="C19" s="4">
        <v>11</v>
      </c>
      <c r="D19" s="6">
        <v>11</v>
      </c>
      <c r="E19" s="6" t="s">
        <v>472</v>
      </c>
      <c r="F19" s="6" t="s">
        <v>472</v>
      </c>
      <c r="G19" s="6" t="s">
        <v>472</v>
      </c>
    </row>
    <row r="20" spans="2:7" ht="16.5" customHeight="1" x14ac:dyDescent="0.25">
      <c r="B20" s="44" t="s">
        <v>10</v>
      </c>
      <c r="C20" s="4">
        <v>10</v>
      </c>
      <c r="D20" s="6">
        <v>10</v>
      </c>
      <c r="E20" s="6">
        <v>12</v>
      </c>
      <c r="F20" s="6" t="s">
        <v>472</v>
      </c>
      <c r="G20" s="6" t="s">
        <v>472</v>
      </c>
    </row>
    <row r="21" spans="2:7" ht="16.5" customHeight="1" x14ac:dyDescent="0.25">
      <c r="B21" s="44" t="s">
        <v>11</v>
      </c>
      <c r="C21" s="4">
        <v>15</v>
      </c>
      <c r="D21" s="6">
        <v>15</v>
      </c>
      <c r="E21" s="6" t="s">
        <v>472</v>
      </c>
      <c r="F21" s="6" t="s">
        <v>472</v>
      </c>
      <c r="G21" s="6" t="s">
        <v>472</v>
      </c>
    </row>
    <row r="22" spans="2:7" ht="9" customHeight="1" x14ac:dyDescent="0.25">
      <c r="B22" s="46"/>
      <c r="C22" s="46"/>
      <c r="D22" s="46"/>
      <c r="E22" s="46"/>
      <c r="F22" s="46"/>
      <c r="G22" s="46"/>
    </row>
    <row r="23" spans="2:7" ht="3" customHeight="1" x14ac:dyDescent="0.25">
      <c r="B23" s="66"/>
      <c r="C23" s="66"/>
      <c r="D23" s="66"/>
      <c r="E23" s="66"/>
      <c r="F23" s="66"/>
      <c r="G23" s="66"/>
    </row>
    <row r="24" spans="2:7" ht="9" customHeight="1" x14ac:dyDescent="0.25"/>
    <row r="25" spans="2:7" ht="13.5" customHeight="1" x14ac:dyDescent="0.25">
      <c r="B25" s="182" t="s">
        <v>111</v>
      </c>
      <c r="C25" s="182"/>
      <c r="D25" s="182"/>
      <c r="E25" s="182"/>
      <c r="F25" s="182"/>
      <c r="G25" s="182"/>
    </row>
    <row r="26" spans="2:7" ht="13.5" customHeight="1" x14ac:dyDescent="0.25">
      <c r="B26" s="182" t="s">
        <v>127</v>
      </c>
      <c r="C26" s="182"/>
      <c r="D26" s="182"/>
      <c r="E26" s="182"/>
      <c r="F26" s="182"/>
      <c r="G26" s="182"/>
    </row>
  </sheetData>
  <mergeCells count="8">
    <mergeCell ref="B1:G1"/>
    <mergeCell ref="B3:G3"/>
    <mergeCell ref="B26:G26"/>
    <mergeCell ref="B25:G25"/>
    <mergeCell ref="B5:G5"/>
    <mergeCell ref="B7:B9"/>
    <mergeCell ref="C7:G7"/>
    <mergeCell ref="C9:G9"/>
  </mergeCells>
  <phoneticPr fontId="0" type="noConversion"/>
  <hyperlinks>
    <hyperlink ref="I6" location="Indice!A1" display="Indice!A1" xr:uid="{00000000-0004-0000-10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V27"/>
  <sheetViews>
    <sheetView showGridLines="0" zoomScaleNormal="100" workbookViewId="0">
      <selection activeCell="B5" sqref="B5:F5"/>
    </sheetView>
  </sheetViews>
  <sheetFormatPr defaultColWidth="9.15234375" defaultRowHeight="10.3" x14ac:dyDescent="0.25"/>
  <cols>
    <col min="1" max="1" width="6.69140625" style="4" customWidth="1"/>
    <col min="2" max="2" width="20.69140625" style="4" customWidth="1"/>
    <col min="3" max="6" width="22.69140625" style="4" customWidth="1"/>
    <col min="7" max="7" width="6.69140625" style="4" customWidth="1"/>
    <col min="8" max="8" width="12.84375" style="4" bestFit="1" customWidth="1"/>
    <col min="9" max="16384" width="9.15234375" style="4"/>
  </cols>
  <sheetData>
    <row r="1" spans="2:22" s="49" customFormat="1" ht="15" customHeight="1" x14ac:dyDescent="0.35">
      <c r="B1" s="192" t="s">
        <v>104</v>
      </c>
      <c r="C1" s="192"/>
      <c r="D1" s="192"/>
      <c r="E1" s="192"/>
      <c r="F1" s="192"/>
      <c r="G1" s="50"/>
      <c r="H1" s="50"/>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105</v>
      </c>
      <c r="C3" s="192"/>
      <c r="D3" s="192"/>
      <c r="E3" s="192"/>
      <c r="F3" s="192"/>
      <c r="G3" s="50"/>
      <c r="H3" s="50"/>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416</v>
      </c>
      <c r="C5" s="195"/>
      <c r="D5" s="195"/>
      <c r="E5" s="195"/>
      <c r="F5" s="195"/>
    </row>
    <row r="6" spans="2:22" ht="15" customHeight="1" x14ac:dyDescent="0.3">
      <c r="F6" s="15" t="s">
        <v>71</v>
      </c>
      <c r="H6" s="43" t="s">
        <v>65</v>
      </c>
    </row>
    <row r="7" spans="2:22" ht="21" customHeight="1" x14ac:dyDescent="0.25">
      <c r="B7" s="189"/>
      <c r="C7" s="187" t="s">
        <v>39</v>
      </c>
      <c r="D7" s="187"/>
      <c r="E7" s="187"/>
      <c r="F7" s="190"/>
    </row>
    <row r="8" spans="2:22" s="7" customFormat="1" ht="39.75" customHeight="1" x14ac:dyDescent="0.25">
      <c r="B8" s="189"/>
      <c r="C8" s="62" t="s">
        <v>69</v>
      </c>
      <c r="D8" s="62" t="s">
        <v>68</v>
      </c>
      <c r="E8" s="62" t="s">
        <v>70</v>
      </c>
      <c r="F8" s="60" t="s">
        <v>42</v>
      </c>
    </row>
    <row r="9" spans="2:22" s="7" customFormat="1" ht="21" customHeight="1" x14ac:dyDescent="0.25">
      <c r="B9" s="189"/>
      <c r="C9" s="187" t="s">
        <v>72</v>
      </c>
      <c r="D9" s="187"/>
      <c r="E9" s="187"/>
      <c r="F9" s="190"/>
    </row>
    <row r="10" spans="2:22" s="7" customFormat="1" ht="21" customHeight="1" x14ac:dyDescent="0.25">
      <c r="B10" s="33" t="s">
        <v>113</v>
      </c>
      <c r="C10" s="90">
        <v>20</v>
      </c>
      <c r="D10" s="90">
        <v>29</v>
      </c>
      <c r="E10" s="90">
        <v>26</v>
      </c>
      <c r="F10" s="90">
        <v>10</v>
      </c>
    </row>
    <row r="11" spans="2:22" ht="16.5" customHeight="1" x14ac:dyDescent="0.25">
      <c r="B11" s="44" t="s">
        <v>1</v>
      </c>
      <c r="C11" s="96">
        <v>24</v>
      </c>
      <c r="D11" s="96">
        <v>90</v>
      </c>
      <c r="E11" s="96" t="s">
        <v>472</v>
      </c>
      <c r="F11" s="96" t="s">
        <v>472</v>
      </c>
    </row>
    <row r="12" spans="2:22" ht="16.5" customHeight="1" x14ac:dyDescent="0.25">
      <c r="B12" s="44" t="s">
        <v>2</v>
      </c>
      <c r="C12" s="96">
        <v>10</v>
      </c>
      <c r="D12" s="96" t="s">
        <v>472</v>
      </c>
      <c r="E12" s="96">
        <v>20</v>
      </c>
      <c r="F12" s="96" t="s">
        <v>472</v>
      </c>
    </row>
    <row r="13" spans="2:22" ht="16.5" customHeight="1" x14ac:dyDescent="0.25">
      <c r="B13" s="44" t="s">
        <v>3</v>
      </c>
      <c r="C13" s="96">
        <v>25</v>
      </c>
      <c r="D13" s="96">
        <v>23</v>
      </c>
      <c r="E13" s="96">
        <v>28</v>
      </c>
      <c r="F13" s="96">
        <v>8</v>
      </c>
    </row>
    <row r="14" spans="2:22" ht="16.5" customHeight="1" x14ac:dyDescent="0.25">
      <c r="B14" s="44" t="s">
        <v>4</v>
      </c>
      <c r="C14" s="96">
        <v>13</v>
      </c>
      <c r="D14" s="96" t="s">
        <v>472</v>
      </c>
      <c r="E14" s="96">
        <v>16</v>
      </c>
      <c r="F14" s="96">
        <v>3</v>
      </c>
    </row>
    <row r="15" spans="2:22" ht="16.5" customHeight="1" x14ac:dyDescent="0.25">
      <c r="B15" s="44" t="s">
        <v>5</v>
      </c>
      <c r="C15" s="96">
        <v>20</v>
      </c>
      <c r="D15" s="96">
        <v>27</v>
      </c>
      <c r="E15" s="96">
        <v>22</v>
      </c>
      <c r="F15" s="96">
        <v>16</v>
      </c>
    </row>
    <row r="16" spans="2:22" ht="16.5" customHeight="1" x14ac:dyDescent="0.25">
      <c r="B16" s="44" t="s">
        <v>6</v>
      </c>
      <c r="C16" s="96">
        <v>14</v>
      </c>
      <c r="D16" s="96" t="s">
        <v>472</v>
      </c>
      <c r="E16" s="96" t="s">
        <v>472</v>
      </c>
      <c r="F16" s="96">
        <v>12</v>
      </c>
    </row>
    <row r="17" spans="2:7" ht="16.5" customHeight="1" x14ac:dyDescent="0.25">
      <c r="B17" s="44" t="s">
        <v>7</v>
      </c>
      <c r="C17" s="96" t="s">
        <v>472</v>
      </c>
      <c r="D17" s="96" t="s">
        <v>472</v>
      </c>
      <c r="E17" s="96" t="s">
        <v>472</v>
      </c>
      <c r="F17" s="96" t="s">
        <v>472</v>
      </c>
    </row>
    <row r="18" spans="2:7" ht="16.5" customHeight="1" x14ac:dyDescent="0.25">
      <c r="B18" s="44" t="s">
        <v>8</v>
      </c>
      <c r="C18" s="96">
        <v>21</v>
      </c>
      <c r="D18" s="96" t="s">
        <v>472</v>
      </c>
      <c r="E18" s="96">
        <v>32</v>
      </c>
      <c r="F18" s="96">
        <v>19</v>
      </c>
    </row>
    <row r="19" spans="2:7" ht="16.5" customHeight="1" x14ac:dyDescent="0.25">
      <c r="B19" s="44" t="s">
        <v>9</v>
      </c>
      <c r="C19" s="96">
        <v>11</v>
      </c>
      <c r="D19" s="96" t="s">
        <v>472</v>
      </c>
      <c r="E19" s="96" t="s">
        <v>472</v>
      </c>
      <c r="F19" s="96">
        <v>8</v>
      </c>
    </row>
    <row r="20" spans="2:7" ht="16.5" customHeight="1" x14ac:dyDescent="0.25">
      <c r="B20" s="44" t="s">
        <v>10</v>
      </c>
      <c r="C20" s="96">
        <v>11</v>
      </c>
      <c r="D20" s="96" t="s">
        <v>472</v>
      </c>
      <c r="E20" s="96" t="s">
        <v>472</v>
      </c>
      <c r="F20" s="96">
        <v>8</v>
      </c>
    </row>
    <row r="21" spans="2:7" ht="16.5" customHeight="1" x14ac:dyDescent="0.25">
      <c r="B21" s="44" t="s">
        <v>11</v>
      </c>
      <c r="C21" s="96">
        <v>19</v>
      </c>
      <c r="D21" s="96" t="s">
        <v>472</v>
      </c>
      <c r="E21" s="96" t="s">
        <v>472</v>
      </c>
      <c r="F21" s="96">
        <v>6</v>
      </c>
    </row>
    <row r="22" spans="2:7" ht="9" customHeight="1" x14ac:dyDescent="0.25">
      <c r="B22" s="46"/>
      <c r="C22" s="74"/>
      <c r="D22" s="74"/>
      <c r="E22" s="74"/>
      <c r="F22" s="74"/>
    </row>
    <row r="23" spans="2:7" ht="3" customHeight="1" x14ac:dyDescent="0.25">
      <c r="B23" s="66"/>
      <c r="C23" s="66"/>
      <c r="D23" s="66"/>
      <c r="E23" s="66"/>
      <c r="F23" s="66"/>
    </row>
    <row r="24" spans="2:7" ht="9" customHeight="1" x14ac:dyDescent="0.25"/>
    <row r="25" spans="2:7" ht="13.5" customHeight="1" x14ac:dyDescent="0.25">
      <c r="B25" s="182" t="s">
        <v>119</v>
      </c>
      <c r="C25" s="182"/>
      <c r="D25" s="182"/>
      <c r="E25" s="182"/>
      <c r="F25" s="182"/>
      <c r="G25" s="36"/>
    </row>
    <row r="26" spans="2:7" ht="13.5" customHeight="1" x14ac:dyDescent="0.25">
      <c r="B26" s="182" t="s">
        <v>127</v>
      </c>
      <c r="C26" s="182"/>
      <c r="D26" s="182"/>
      <c r="E26" s="182"/>
      <c r="F26" s="182"/>
      <c r="G26" s="36"/>
    </row>
    <row r="27" spans="2:7" x14ac:dyDescent="0.25">
      <c r="C27" s="18"/>
      <c r="D27" s="18"/>
      <c r="E27" s="18"/>
      <c r="F27" s="18"/>
    </row>
  </sheetData>
  <mergeCells count="8">
    <mergeCell ref="B26:F26"/>
    <mergeCell ref="B1:F1"/>
    <mergeCell ref="B3:F3"/>
    <mergeCell ref="B25:F25"/>
    <mergeCell ref="B5:F5"/>
    <mergeCell ref="B7:B9"/>
    <mergeCell ref="C7:F7"/>
    <mergeCell ref="C9:F9"/>
  </mergeCells>
  <phoneticPr fontId="0" type="noConversion"/>
  <hyperlinks>
    <hyperlink ref="H6" location="Indice!A1" display="Indice!A1" xr:uid="{00000000-0004-0000-1100-000000000000}"/>
  </hyperlinks>
  <printOptions horizontalCentered="1"/>
  <pageMargins left="0.47244094488188981" right="0.47244094488188981" top="0.6692913385826772" bottom="0.6692913385826772" header="0" footer="0"/>
  <pageSetup paperSize="9" orientation="landscape"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V26"/>
  <sheetViews>
    <sheetView showGridLines="0" zoomScaleNormal="100" workbookViewId="0">
      <selection activeCell="B5" sqref="B5:H5"/>
    </sheetView>
  </sheetViews>
  <sheetFormatPr defaultColWidth="9.15234375" defaultRowHeight="10.3" x14ac:dyDescent="0.25"/>
  <cols>
    <col min="1" max="1" width="6.69140625" style="4" customWidth="1"/>
    <col min="2" max="2" width="20.69140625" style="4" customWidth="1"/>
    <col min="3" max="8" width="16.69140625" style="4" customWidth="1"/>
    <col min="9" max="9" width="6.69140625" style="4" customWidth="1"/>
    <col min="10" max="10" width="12.84375" style="4" bestFit="1" customWidth="1"/>
    <col min="11" max="16384" width="9.15234375" style="4"/>
  </cols>
  <sheetData>
    <row r="1" spans="2:22" s="49" customFormat="1" ht="15" customHeight="1" x14ac:dyDescent="0.35">
      <c r="B1" s="192" t="s">
        <v>104</v>
      </c>
      <c r="C1" s="192"/>
      <c r="D1" s="192"/>
      <c r="E1" s="192"/>
      <c r="F1" s="192"/>
      <c r="G1" s="192"/>
      <c r="H1" s="192"/>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105</v>
      </c>
      <c r="C3" s="192"/>
      <c r="D3" s="192"/>
      <c r="E3" s="192"/>
      <c r="F3" s="192"/>
      <c r="G3" s="192"/>
      <c r="H3" s="192"/>
      <c r="I3" s="50"/>
      <c r="J3" s="50"/>
      <c r="K3" s="50"/>
      <c r="L3" s="50"/>
      <c r="M3" s="50"/>
      <c r="N3" s="50"/>
      <c r="O3" s="50"/>
      <c r="P3" s="50"/>
      <c r="Q3" s="50"/>
      <c r="R3" s="50"/>
      <c r="S3" s="50"/>
      <c r="T3" s="50"/>
      <c r="U3" s="50"/>
      <c r="V3" s="50"/>
    </row>
    <row r="4" spans="2:22" s="49" customFormat="1" ht="15" customHeight="1" x14ac:dyDescent="0.35"/>
    <row r="5" spans="2:22" ht="25.5" customHeight="1" x14ac:dyDescent="0.25">
      <c r="B5" s="195" t="s">
        <v>441</v>
      </c>
      <c r="C5" s="195"/>
      <c r="D5" s="195"/>
      <c r="E5" s="195"/>
      <c r="F5" s="195"/>
      <c r="G5" s="195"/>
      <c r="H5" s="195"/>
    </row>
    <row r="6" spans="2:22" ht="15" customHeight="1" x14ac:dyDescent="0.3">
      <c r="H6" s="15" t="s">
        <v>71</v>
      </c>
      <c r="J6" s="43" t="s">
        <v>65</v>
      </c>
    </row>
    <row r="7" spans="2:22" ht="21" customHeight="1" x14ac:dyDescent="0.25">
      <c r="B7" s="189"/>
      <c r="C7" s="187" t="s">
        <v>39</v>
      </c>
      <c r="D7" s="187"/>
      <c r="E7" s="187"/>
      <c r="F7" s="187"/>
      <c r="G7" s="187"/>
      <c r="H7" s="190"/>
    </row>
    <row r="8" spans="2:22" s="7" customFormat="1" ht="21" customHeight="1" x14ac:dyDescent="0.25">
      <c r="B8" s="189"/>
      <c r="C8" s="53" t="s">
        <v>73</v>
      </c>
      <c r="D8" s="53" t="s">
        <v>74</v>
      </c>
      <c r="E8" s="53" t="s">
        <v>43</v>
      </c>
      <c r="F8" s="53" t="s">
        <v>44</v>
      </c>
      <c r="G8" s="53" t="s">
        <v>45</v>
      </c>
      <c r="H8" s="54" t="s">
        <v>46</v>
      </c>
    </row>
    <row r="9" spans="2:22" s="7" customFormat="1" ht="21" customHeight="1" x14ac:dyDescent="0.25">
      <c r="B9" s="189"/>
      <c r="C9" s="187" t="s">
        <v>72</v>
      </c>
      <c r="D9" s="187"/>
      <c r="E9" s="187"/>
      <c r="F9" s="187"/>
      <c r="G9" s="187"/>
      <c r="H9" s="190"/>
    </row>
    <row r="10" spans="2:22" s="7" customFormat="1" ht="21" customHeight="1" x14ac:dyDescent="0.25">
      <c r="B10" s="33" t="s">
        <v>113</v>
      </c>
      <c r="C10" s="97">
        <v>20</v>
      </c>
      <c r="D10" s="97">
        <v>32</v>
      </c>
      <c r="E10" s="89">
        <v>26</v>
      </c>
      <c r="F10" s="89">
        <v>20</v>
      </c>
      <c r="G10" s="89">
        <v>28</v>
      </c>
      <c r="H10" s="89">
        <v>25</v>
      </c>
    </row>
    <row r="11" spans="2:22" ht="16.5" customHeight="1" x14ac:dyDescent="0.25">
      <c r="B11" s="44" t="s">
        <v>1</v>
      </c>
      <c r="C11" s="85">
        <v>24</v>
      </c>
      <c r="D11" s="96">
        <v>90</v>
      </c>
      <c r="E11" s="96" t="s">
        <v>472</v>
      </c>
      <c r="F11" s="96" t="s">
        <v>472</v>
      </c>
      <c r="G11" s="96" t="s">
        <v>472</v>
      </c>
      <c r="H11" s="96" t="s">
        <v>472</v>
      </c>
    </row>
    <row r="12" spans="2:22" ht="16.5" customHeight="1" x14ac:dyDescent="0.25">
      <c r="B12" s="44" t="s">
        <v>2</v>
      </c>
      <c r="C12" s="96">
        <v>10</v>
      </c>
      <c r="D12" s="96" t="s">
        <v>472</v>
      </c>
      <c r="E12" s="96">
        <v>29</v>
      </c>
      <c r="F12" s="96">
        <v>18</v>
      </c>
      <c r="G12" s="96">
        <v>18</v>
      </c>
      <c r="H12" s="96">
        <v>12</v>
      </c>
    </row>
    <row r="13" spans="2:22" ht="16.5" customHeight="1" x14ac:dyDescent="0.25">
      <c r="B13" s="44" t="s">
        <v>3</v>
      </c>
      <c r="C13" s="96">
        <v>26</v>
      </c>
      <c r="D13" s="96">
        <v>21</v>
      </c>
      <c r="E13" s="96">
        <v>26</v>
      </c>
      <c r="F13" s="96">
        <v>25</v>
      </c>
      <c r="G13" s="96">
        <v>23</v>
      </c>
      <c r="H13" s="96">
        <v>28</v>
      </c>
    </row>
    <row r="14" spans="2:22" ht="16.5" customHeight="1" x14ac:dyDescent="0.25">
      <c r="B14" s="44" t="s">
        <v>4</v>
      </c>
      <c r="C14" s="96">
        <v>13</v>
      </c>
      <c r="D14" s="96" t="s">
        <v>472</v>
      </c>
      <c r="E14" s="96" t="s">
        <v>472</v>
      </c>
      <c r="F14" s="96">
        <v>16</v>
      </c>
      <c r="G14" s="96" t="s">
        <v>472</v>
      </c>
      <c r="H14" s="96" t="s">
        <v>472</v>
      </c>
    </row>
    <row r="15" spans="2:22" ht="16.5" customHeight="1" x14ac:dyDescent="0.25">
      <c r="B15" s="44" t="s">
        <v>5</v>
      </c>
      <c r="C15" s="10">
        <v>24</v>
      </c>
      <c r="D15" s="96">
        <v>27</v>
      </c>
      <c r="E15" s="96" t="s">
        <v>472</v>
      </c>
      <c r="F15" s="96" t="s">
        <v>472</v>
      </c>
      <c r="G15" s="96" t="s">
        <v>472</v>
      </c>
      <c r="H15" s="96" t="s">
        <v>472</v>
      </c>
    </row>
    <row r="16" spans="2:22" ht="16.5" customHeight="1" x14ac:dyDescent="0.25">
      <c r="B16" s="44" t="s">
        <v>6</v>
      </c>
      <c r="C16" s="96">
        <v>14</v>
      </c>
      <c r="D16" s="96" t="s">
        <v>472</v>
      </c>
      <c r="E16" s="96" t="s">
        <v>472</v>
      </c>
      <c r="F16" s="96" t="s">
        <v>472</v>
      </c>
      <c r="G16" s="96" t="s">
        <v>472</v>
      </c>
      <c r="H16" s="96" t="s">
        <v>472</v>
      </c>
    </row>
    <row r="17" spans="2:8" ht="16.5" customHeight="1" x14ac:dyDescent="0.25">
      <c r="B17" s="44" t="s">
        <v>7</v>
      </c>
      <c r="C17" s="96" t="s">
        <v>472</v>
      </c>
      <c r="D17" s="96" t="s">
        <v>472</v>
      </c>
      <c r="E17" s="96" t="s">
        <v>472</v>
      </c>
      <c r="F17" s="96" t="s">
        <v>472</v>
      </c>
      <c r="G17" s="96" t="s">
        <v>472</v>
      </c>
      <c r="H17" s="96" t="s">
        <v>472</v>
      </c>
    </row>
    <row r="18" spans="2:8" ht="16.5" customHeight="1" x14ac:dyDescent="0.25">
      <c r="B18" s="44" t="s">
        <v>8</v>
      </c>
      <c r="C18" s="96">
        <v>22</v>
      </c>
      <c r="D18" s="10" t="s">
        <v>472</v>
      </c>
      <c r="E18" s="96">
        <v>20</v>
      </c>
      <c r="F18" s="96">
        <v>20</v>
      </c>
      <c r="G18" s="96">
        <v>46</v>
      </c>
      <c r="H18" s="96" t="s">
        <v>472</v>
      </c>
    </row>
    <row r="19" spans="2:8" ht="16.5" customHeight="1" x14ac:dyDescent="0.25">
      <c r="B19" s="44" t="s">
        <v>9</v>
      </c>
      <c r="C19" s="96">
        <v>11</v>
      </c>
      <c r="D19" s="96" t="s">
        <v>472</v>
      </c>
      <c r="E19" s="96" t="s">
        <v>472</v>
      </c>
      <c r="F19" s="96" t="s">
        <v>472</v>
      </c>
      <c r="G19" s="96" t="s">
        <v>472</v>
      </c>
      <c r="H19" s="96" t="s">
        <v>472</v>
      </c>
    </row>
    <row r="20" spans="2:8" ht="16.5" customHeight="1" x14ac:dyDescent="0.25">
      <c r="B20" s="44" t="s">
        <v>10</v>
      </c>
      <c r="C20" s="96">
        <v>11</v>
      </c>
      <c r="D20" s="96" t="s">
        <v>472</v>
      </c>
      <c r="E20" s="96" t="s">
        <v>472</v>
      </c>
      <c r="F20" s="96" t="s">
        <v>472</v>
      </c>
      <c r="G20" s="96" t="s">
        <v>472</v>
      </c>
      <c r="H20" s="96" t="s">
        <v>472</v>
      </c>
    </row>
    <row r="21" spans="2:8" ht="16.5" customHeight="1" x14ac:dyDescent="0.25">
      <c r="B21" s="44" t="s">
        <v>11</v>
      </c>
      <c r="C21" s="96">
        <v>19</v>
      </c>
      <c r="D21" s="96" t="s">
        <v>472</v>
      </c>
      <c r="E21" s="96" t="s">
        <v>472</v>
      </c>
      <c r="F21" s="96" t="s">
        <v>472</v>
      </c>
      <c r="G21" s="96" t="s">
        <v>472</v>
      </c>
      <c r="H21" s="96" t="s">
        <v>472</v>
      </c>
    </row>
    <row r="22" spans="2:8" ht="9" customHeight="1" x14ac:dyDescent="0.25">
      <c r="B22" s="46"/>
      <c r="C22" s="46"/>
      <c r="D22" s="46"/>
      <c r="E22" s="46"/>
      <c r="F22" s="47"/>
      <c r="G22" s="7"/>
      <c r="H22" s="7"/>
    </row>
    <row r="23" spans="2:8" ht="3" customHeight="1" x14ac:dyDescent="0.25">
      <c r="B23" s="66"/>
      <c r="C23" s="66"/>
      <c r="D23" s="66"/>
      <c r="E23" s="66"/>
      <c r="F23" s="67"/>
      <c r="G23" s="68"/>
      <c r="H23" s="68"/>
    </row>
    <row r="24" spans="2:8" ht="9" customHeight="1" x14ac:dyDescent="0.25"/>
    <row r="25" spans="2:8" ht="13.5" customHeight="1" x14ac:dyDescent="0.25">
      <c r="B25" s="182" t="s">
        <v>111</v>
      </c>
      <c r="C25" s="182"/>
      <c r="D25" s="182"/>
      <c r="E25" s="182"/>
      <c r="F25" s="182"/>
      <c r="G25" s="182"/>
      <c r="H25" s="182"/>
    </row>
    <row r="26" spans="2:8" ht="13.5" customHeight="1" x14ac:dyDescent="0.25">
      <c r="B26" s="182" t="s">
        <v>128</v>
      </c>
      <c r="C26" s="182"/>
      <c r="D26" s="182"/>
      <c r="E26" s="182"/>
      <c r="F26" s="182"/>
      <c r="G26" s="182"/>
      <c r="H26" s="36"/>
    </row>
  </sheetData>
  <mergeCells count="8">
    <mergeCell ref="B1:H1"/>
    <mergeCell ref="B3:H3"/>
    <mergeCell ref="B26:G26"/>
    <mergeCell ref="B25:H25"/>
    <mergeCell ref="B5:H5"/>
    <mergeCell ref="B7:B9"/>
    <mergeCell ref="C7:H7"/>
    <mergeCell ref="C9:H9"/>
  </mergeCells>
  <phoneticPr fontId="0" type="noConversion"/>
  <hyperlinks>
    <hyperlink ref="J6" location="Indice!A1" display="Indice!A1" xr:uid="{00000000-0004-0000-12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V26"/>
  <sheetViews>
    <sheetView showGridLines="0" zoomScaleNormal="100" workbookViewId="0">
      <selection activeCell="B5" sqref="B5:P5"/>
    </sheetView>
  </sheetViews>
  <sheetFormatPr defaultColWidth="9.15234375" defaultRowHeight="10.3" x14ac:dyDescent="0.25"/>
  <cols>
    <col min="1" max="1" width="6.69140625" style="4" customWidth="1"/>
    <col min="2" max="2" width="16.69140625" style="4" customWidth="1"/>
    <col min="3" max="3" width="6.69140625" style="4" customWidth="1"/>
    <col min="4" max="4" width="10.69140625" style="4" customWidth="1"/>
    <col min="5" max="5" width="6.69140625" style="4" customWidth="1"/>
    <col min="6" max="6" width="10.69140625" style="4" customWidth="1"/>
    <col min="7" max="7" width="6.69140625" style="4" customWidth="1"/>
    <col min="8" max="8" width="10.69140625" style="4" customWidth="1"/>
    <col min="9" max="9" width="6.69140625" style="4" customWidth="1"/>
    <col min="10" max="10" width="10.69140625" style="4" customWidth="1"/>
    <col min="11" max="11" width="6.69140625" style="4" customWidth="1"/>
    <col min="12" max="12" width="10.69140625" style="4" customWidth="1"/>
    <col min="13" max="13" width="6.69140625" style="4" customWidth="1"/>
    <col min="14" max="14" width="10.69140625" style="4" customWidth="1"/>
    <col min="15" max="15" width="6.69140625" style="4" customWidth="1"/>
    <col min="16" max="16" width="10.69140625" style="4" customWidth="1"/>
    <col min="17" max="17" width="6.69140625" style="4" customWidth="1"/>
    <col min="18" max="18" width="12.84375" style="4" bestFit="1" customWidth="1"/>
    <col min="19" max="16384" width="9.15234375" style="4"/>
  </cols>
  <sheetData>
    <row r="1" spans="2:22" s="49" customFormat="1" ht="15" customHeight="1" x14ac:dyDescent="0.35">
      <c r="B1" s="192" t="s">
        <v>104</v>
      </c>
      <c r="C1" s="192"/>
      <c r="D1" s="192"/>
      <c r="E1" s="192"/>
      <c r="F1" s="192"/>
      <c r="G1" s="192"/>
      <c r="H1" s="192"/>
      <c r="I1" s="192"/>
      <c r="J1" s="192"/>
      <c r="K1" s="192"/>
      <c r="L1" s="192"/>
      <c r="M1" s="192"/>
      <c r="N1" s="192"/>
      <c r="O1" s="192"/>
      <c r="P1" s="192"/>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192"/>
      <c r="J3" s="192"/>
      <c r="K3" s="192"/>
      <c r="L3" s="192"/>
      <c r="M3" s="192"/>
      <c r="N3" s="192"/>
      <c r="O3" s="192"/>
      <c r="P3" s="192"/>
      <c r="Q3" s="50"/>
      <c r="R3" s="50"/>
      <c r="S3" s="50"/>
      <c r="T3" s="50"/>
      <c r="U3" s="50"/>
      <c r="V3" s="50"/>
    </row>
    <row r="4" spans="2:22" s="49" customFormat="1" ht="15" customHeight="1" x14ac:dyDescent="0.35"/>
    <row r="5" spans="2:22" ht="15" customHeight="1" x14ac:dyDescent="0.25">
      <c r="B5" s="193" t="s">
        <v>418</v>
      </c>
      <c r="C5" s="193"/>
      <c r="D5" s="193"/>
      <c r="E5" s="193"/>
      <c r="F5" s="193"/>
      <c r="G5" s="193"/>
      <c r="H5" s="193"/>
      <c r="I5" s="193"/>
      <c r="J5" s="193"/>
      <c r="K5" s="193"/>
      <c r="L5" s="193"/>
      <c r="M5" s="193"/>
      <c r="N5" s="193"/>
      <c r="O5" s="193"/>
      <c r="P5" s="193"/>
    </row>
    <row r="6" spans="2:22" ht="15" customHeight="1" x14ac:dyDescent="0.3">
      <c r="P6" s="15" t="s">
        <v>66</v>
      </c>
      <c r="R6" s="43" t="s">
        <v>65</v>
      </c>
    </row>
    <row r="7" spans="2:22" ht="21.75" customHeight="1" x14ac:dyDescent="0.25">
      <c r="B7" s="189"/>
      <c r="C7" s="190">
        <v>2018</v>
      </c>
      <c r="D7" s="191"/>
      <c r="E7" s="190">
        <v>2019</v>
      </c>
      <c r="F7" s="191"/>
      <c r="G7" s="190">
        <v>2020</v>
      </c>
      <c r="H7" s="191"/>
      <c r="I7" s="190">
        <v>2021</v>
      </c>
      <c r="J7" s="191"/>
      <c r="K7" s="190">
        <v>2022</v>
      </c>
      <c r="L7" s="191"/>
      <c r="M7" s="187">
        <v>2023</v>
      </c>
      <c r="N7" s="190"/>
      <c r="O7" s="187">
        <v>2024</v>
      </c>
      <c r="P7" s="190"/>
    </row>
    <row r="8" spans="2:22" s="7" customFormat="1" ht="17.25" customHeight="1" x14ac:dyDescent="0.25">
      <c r="B8" s="189"/>
      <c r="C8" s="187" t="s">
        <v>12</v>
      </c>
      <c r="D8" s="194" t="s">
        <v>47</v>
      </c>
      <c r="E8" s="187" t="s">
        <v>12</v>
      </c>
      <c r="F8" s="194" t="s">
        <v>47</v>
      </c>
      <c r="G8" s="187" t="s">
        <v>12</v>
      </c>
      <c r="H8" s="194" t="s">
        <v>47</v>
      </c>
      <c r="I8" s="187" t="s">
        <v>12</v>
      </c>
      <c r="J8" s="194" t="s">
        <v>47</v>
      </c>
      <c r="K8" s="187" t="s">
        <v>12</v>
      </c>
      <c r="L8" s="194" t="s">
        <v>47</v>
      </c>
      <c r="M8" s="187" t="s">
        <v>12</v>
      </c>
      <c r="N8" s="194" t="s">
        <v>47</v>
      </c>
      <c r="O8" s="187" t="s">
        <v>12</v>
      </c>
      <c r="P8" s="188" t="s">
        <v>47</v>
      </c>
    </row>
    <row r="9" spans="2:22" s="7" customFormat="1" ht="39" customHeight="1" x14ac:dyDescent="0.25">
      <c r="B9" s="189"/>
      <c r="C9" s="187"/>
      <c r="D9" s="194"/>
      <c r="E9" s="187"/>
      <c r="F9" s="194"/>
      <c r="G9" s="187"/>
      <c r="H9" s="194"/>
      <c r="I9" s="187"/>
      <c r="J9" s="194"/>
      <c r="K9" s="187"/>
      <c r="L9" s="194"/>
      <c r="M9" s="187"/>
      <c r="N9" s="194"/>
      <c r="O9" s="187"/>
      <c r="P9" s="188"/>
    </row>
    <row r="10" spans="2:22" s="7" customFormat="1" ht="21" customHeight="1" x14ac:dyDescent="0.25">
      <c r="B10" s="33" t="s">
        <v>113</v>
      </c>
      <c r="C10" s="39">
        <v>355</v>
      </c>
      <c r="D10" s="13">
        <v>194</v>
      </c>
      <c r="E10" s="39">
        <v>389</v>
      </c>
      <c r="F10" s="13">
        <v>218</v>
      </c>
      <c r="G10" s="39">
        <v>457</v>
      </c>
      <c r="H10" s="13">
        <v>242</v>
      </c>
      <c r="I10" s="39">
        <v>486</v>
      </c>
      <c r="J10" s="13">
        <v>293</v>
      </c>
      <c r="K10" s="39">
        <v>511</v>
      </c>
      <c r="L10" s="13">
        <v>325</v>
      </c>
      <c r="M10" s="39">
        <v>514</v>
      </c>
      <c r="N10" s="13">
        <v>314</v>
      </c>
      <c r="O10" s="39">
        <f>SUM(O11:O21)</f>
        <v>598</v>
      </c>
      <c r="P10" s="39">
        <f>SUM(P11:P21)</f>
        <v>408</v>
      </c>
    </row>
    <row r="11" spans="2:22" ht="16.5" customHeight="1" x14ac:dyDescent="0.25">
      <c r="B11" s="44" t="s">
        <v>1</v>
      </c>
      <c r="C11" s="4">
        <v>49</v>
      </c>
      <c r="D11" s="4">
        <v>46</v>
      </c>
      <c r="E11" s="4">
        <v>48</v>
      </c>
      <c r="F11" s="4">
        <v>44</v>
      </c>
      <c r="G11" s="4">
        <v>44</v>
      </c>
      <c r="H11" s="4">
        <v>42</v>
      </c>
      <c r="I11" s="4">
        <v>47</v>
      </c>
      <c r="J11" s="4">
        <v>47</v>
      </c>
      <c r="K11" s="4">
        <v>54</v>
      </c>
      <c r="L11" s="4">
        <v>54</v>
      </c>
      <c r="M11" s="4">
        <v>49</v>
      </c>
      <c r="N11" s="4">
        <v>49</v>
      </c>
      <c r="O11" s="4">
        <v>89</v>
      </c>
      <c r="P11" s="4">
        <v>85</v>
      </c>
    </row>
    <row r="12" spans="2:22" ht="16.5" customHeight="1" x14ac:dyDescent="0.25">
      <c r="B12" s="44" t="s">
        <v>2</v>
      </c>
      <c r="C12" s="4">
        <v>26</v>
      </c>
      <c r="D12" s="4">
        <v>18</v>
      </c>
      <c r="E12" s="4">
        <v>20</v>
      </c>
      <c r="F12" s="4">
        <v>13</v>
      </c>
      <c r="G12" s="4">
        <v>38</v>
      </c>
      <c r="H12" s="4">
        <v>27</v>
      </c>
      <c r="I12" s="4">
        <v>32</v>
      </c>
      <c r="J12" s="4">
        <v>31</v>
      </c>
      <c r="K12" s="4">
        <v>25</v>
      </c>
      <c r="L12" s="4">
        <v>25</v>
      </c>
      <c r="M12" s="4">
        <v>54</v>
      </c>
      <c r="N12" s="4">
        <v>46</v>
      </c>
      <c r="O12" s="4">
        <v>56</v>
      </c>
      <c r="P12" s="4">
        <v>53</v>
      </c>
    </row>
    <row r="13" spans="2:22" ht="16.5" customHeight="1" x14ac:dyDescent="0.25">
      <c r="B13" s="44" t="s">
        <v>3</v>
      </c>
      <c r="C13" s="4">
        <v>118</v>
      </c>
      <c r="D13" s="4">
        <v>49</v>
      </c>
      <c r="E13" s="4">
        <v>150</v>
      </c>
      <c r="F13" s="4">
        <v>66</v>
      </c>
      <c r="G13" s="4">
        <v>145</v>
      </c>
      <c r="H13" s="4">
        <v>69</v>
      </c>
      <c r="I13" s="4">
        <v>171</v>
      </c>
      <c r="J13" s="4">
        <v>84</v>
      </c>
      <c r="K13" s="4">
        <v>206</v>
      </c>
      <c r="L13" s="4">
        <v>101</v>
      </c>
      <c r="M13" s="4">
        <v>193</v>
      </c>
      <c r="N13" s="4">
        <v>94</v>
      </c>
      <c r="O13" s="4">
        <v>155</v>
      </c>
      <c r="P13" s="4">
        <v>81</v>
      </c>
    </row>
    <row r="14" spans="2:22" ht="16.5" customHeight="1" x14ac:dyDescent="0.25">
      <c r="B14" s="44" t="s">
        <v>4</v>
      </c>
      <c r="C14" s="4">
        <v>18</v>
      </c>
      <c r="D14" s="4">
        <v>7</v>
      </c>
      <c r="E14" s="4">
        <v>26</v>
      </c>
      <c r="F14" s="4">
        <v>10</v>
      </c>
      <c r="G14" s="4">
        <v>35</v>
      </c>
      <c r="H14" s="4">
        <v>15</v>
      </c>
      <c r="I14" s="4">
        <v>44</v>
      </c>
      <c r="J14" s="4">
        <v>22</v>
      </c>
      <c r="K14" s="4">
        <v>39</v>
      </c>
      <c r="L14" s="4">
        <v>22</v>
      </c>
      <c r="M14" s="4">
        <v>45</v>
      </c>
      <c r="N14" s="4">
        <v>17</v>
      </c>
      <c r="O14" s="4">
        <v>42</v>
      </c>
      <c r="P14" s="4">
        <v>22</v>
      </c>
    </row>
    <row r="15" spans="2:22" ht="16.5" customHeight="1" x14ac:dyDescent="0.25">
      <c r="B15" s="44" t="s">
        <v>5</v>
      </c>
      <c r="C15" s="4">
        <v>42</v>
      </c>
      <c r="D15" s="4">
        <v>16</v>
      </c>
      <c r="E15" s="4">
        <v>43</v>
      </c>
      <c r="F15" s="4">
        <v>20</v>
      </c>
      <c r="G15" s="4">
        <v>54</v>
      </c>
      <c r="H15" s="4">
        <v>21</v>
      </c>
      <c r="I15" s="4">
        <v>56</v>
      </c>
      <c r="J15" s="4">
        <v>27</v>
      </c>
      <c r="K15" s="4">
        <v>38</v>
      </c>
      <c r="L15" s="4">
        <v>19</v>
      </c>
      <c r="M15" s="4">
        <v>44</v>
      </c>
      <c r="N15" s="4">
        <v>24</v>
      </c>
      <c r="O15" s="4">
        <v>53</v>
      </c>
      <c r="P15" s="4">
        <v>25</v>
      </c>
    </row>
    <row r="16" spans="2:22" ht="16.5" customHeight="1" x14ac:dyDescent="0.25">
      <c r="B16" s="44" t="s">
        <v>6</v>
      </c>
      <c r="C16" s="4">
        <v>3</v>
      </c>
      <c r="D16" s="4">
        <v>1</v>
      </c>
      <c r="E16" s="4">
        <v>3</v>
      </c>
      <c r="F16" s="4">
        <v>3</v>
      </c>
      <c r="G16" s="4">
        <v>1</v>
      </c>
      <c r="H16" s="4">
        <v>1</v>
      </c>
      <c r="I16" s="4">
        <v>2</v>
      </c>
      <c r="J16" s="4">
        <v>2</v>
      </c>
      <c r="K16" s="4">
        <v>2</v>
      </c>
      <c r="L16" s="4">
        <v>2</v>
      </c>
      <c r="M16" s="4">
        <v>8</v>
      </c>
      <c r="N16" s="4">
        <v>2</v>
      </c>
      <c r="O16" s="4">
        <v>10</v>
      </c>
      <c r="P16" s="4">
        <v>3</v>
      </c>
    </row>
    <row r="17" spans="2:16" ht="16.5" customHeight="1" x14ac:dyDescent="0.25">
      <c r="B17" s="44" t="s">
        <v>7</v>
      </c>
      <c r="C17" s="4">
        <v>16</v>
      </c>
      <c r="D17" s="4">
        <v>15</v>
      </c>
      <c r="E17" s="4">
        <v>13</v>
      </c>
      <c r="F17" s="4">
        <v>11</v>
      </c>
      <c r="G17" s="4">
        <v>10</v>
      </c>
      <c r="H17" s="4">
        <v>9</v>
      </c>
      <c r="I17" s="4">
        <v>0</v>
      </c>
      <c r="J17" s="4">
        <v>0</v>
      </c>
      <c r="K17" s="4">
        <v>10</v>
      </c>
      <c r="L17" s="4">
        <v>9</v>
      </c>
      <c r="M17" s="4">
        <v>6</v>
      </c>
      <c r="N17" s="4">
        <v>4</v>
      </c>
      <c r="O17" s="4">
        <v>49</v>
      </c>
      <c r="P17" s="4">
        <v>39</v>
      </c>
    </row>
    <row r="18" spans="2:16" ht="16.5" customHeight="1" x14ac:dyDescent="0.25">
      <c r="B18" s="44" t="s">
        <v>8</v>
      </c>
      <c r="C18" s="4">
        <v>44</v>
      </c>
      <c r="D18" s="4">
        <v>31</v>
      </c>
      <c r="E18" s="4">
        <v>46</v>
      </c>
      <c r="F18" s="4">
        <v>27</v>
      </c>
      <c r="G18" s="4">
        <v>62</v>
      </c>
      <c r="H18" s="4">
        <v>27</v>
      </c>
      <c r="I18" s="4">
        <v>66</v>
      </c>
      <c r="J18" s="4">
        <v>41</v>
      </c>
      <c r="K18" s="4">
        <v>71</v>
      </c>
      <c r="L18" s="4">
        <v>52</v>
      </c>
      <c r="M18" s="4">
        <v>65</v>
      </c>
      <c r="N18" s="4">
        <v>41</v>
      </c>
      <c r="O18" s="4">
        <v>85</v>
      </c>
      <c r="P18" s="4">
        <v>64</v>
      </c>
    </row>
    <row r="19" spans="2:16" ht="16.5" customHeight="1" x14ac:dyDescent="0.25">
      <c r="B19" s="44" t="s">
        <v>9</v>
      </c>
      <c r="C19" s="4">
        <v>3</v>
      </c>
      <c r="D19" s="4">
        <v>3</v>
      </c>
      <c r="E19" s="4">
        <v>8</v>
      </c>
      <c r="F19" s="4">
        <v>7</v>
      </c>
      <c r="G19" s="4">
        <v>5</v>
      </c>
      <c r="H19" s="4">
        <v>4</v>
      </c>
      <c r="I19" s="4">
        <v>6</v>
      </c>
      <c r="J19" s="4">
        <v>6</v>
      </c>
      <c r="K19" s="4">
        <v>9</v>
      </c>
      <c r="L19" s="4">
        <v>7</v>
      </c>
      <c r="M19" s="4">
        <v>10</v>
      </c>
      <c r="N19" s="4">
        <v>9</v>
      </c>
      <c r="O19" s="4">
        <v>9</v>
      </c>
      <c r="P19" s="4">
        <v>8</v>
      </c>
    </row>
    <row r="20" spans="2:16" ht="16.5" customHeight="1" x14ac:dyDescent="0.25">
      <c r="B20" s="44" t="s">
        <v>10</v>
      </c>
      <c r="C20" s="4">
        <v>22</v>
      </c>
      <c r="D20" s="4">
        <v>0</v>
      </c>
      <c r="E20" s="4">
        <v>14</v>
      </c>
      <c r="F20" s="4">
        <v>4</v>
      </c>
      <c r="G20" s="4">
        <v>58</v>
      </c>
      <c r="H20" s="4">
        <v>23</v>
      </c>
      <c r="I20" s="4">
        <v>45</v>
      </c>
      <c r="J20" s="4">
        <v>21</v>
      </c>
      <c r="K20" s="4">
        <v>39</v>
      </c>
      <c r="L20" s="4">
        <v>22</v>
      </c>
      <c r="M20" s="4">
        <v>25</v>
      </c>
      <c r="N20" s="4">
        <v>17</v>
      </c>
      <c r="O20" s="4">
        <v>38</v>
      </c>
      <c r="P20" s="4">
        <v>17</v>
      </c>
    </row>
    <row r="21" spans="2:16" ht="16.5" customHeight="1" x14ac:dyDescent="0.25">
      <c r="B21" s="44" t="s">
        <v>11</v>
      </c>
      <c r="C21" s="4">
        <v>14</v>
      </c>
      <c r="D21" s="4">
        <v>8</v>
      </c>
      <c r="E21" s="4">
        <v>18</v>
      </c>
      <c r="F21" s="4">
        <v>13</v>
      </c>
      <c r="G21" s="4">
        <v>5</v>
      </c>
      <c r="H21" s="4">
        <v>4</v>
      </c>
      <c r="I21" s="4">
        <v>17</v>
      </c>
      <c r="J21" s="4">
        <v>12</v>
      </c>
      <c r="K21" s="4">
        <v>18</v>
      </c>
      <c r="L21" s="4">
        <v>12</v>
      </c>
      <c r="M21" s="4">
        <v>15</v>
      </c>
      <c r="N21" s="4">
        <v>11</v>
      </c>
      <c r="O21" s="4">
        <v>12</v>
      </c>
      <c r="P21" s="4">
        <v>11</v>
      </c>
    </row>
    <row r="22" spans="2:16" ht="9" customHeight="1" x14ac:dyDescent="0.25"/>
    <row r="23" spans="2:16" ht="3" customHeight="1" x14ac:dyDescent="0.25">
      <c r="B23" s="55"/>
      <c r="C23" s="55"/>
      <c r="D23" s="55"/>
      <c r="E23" s="55"/>
      <c r="F23" s="55"/>
      <c r="G23" s="55"/>
      <c r="H23" s="55"/>
      <c r="I23" s="55"/>
      <c r="J23" s="55"/>
      <c r="K23" s="55"/>
      <c r="L23" s="55"/>
      <c r="M23" s="55"/>
      <c r="N23" s="55"/>
      <c r="O23" s="55"/>
      <c r="P23" s="55"/>
    </row>
    <row r="24" spans="2:16" ht="9" customHeight="1" x14ac:dyDescent="0.25">
      <c r="C24" s="10"/>
      <c r="D24" s="10"/>
      <c r="E24" s="10"/>
      <c r="F24" s="10"/>
      <c r="G24" s="10"/>
      <c r="H24" s="10"/>
      <c r="I24" s="10"/>
      <c r="J24" s="10"/>
      <c r="K24" s="10"/>
      <c r="L24" s="10"/>
      <c r="M24" s="10"/>
      <c r="N24" s="10"/>
      <c r="O24" s="10"/>
      <c r="P24" s="10"/>
    </row>
    <row r="25" spans="2:16" ht="13.5" customHeight="1" x14ac:dyDescent="0.25">
      <c r="B25" s="182" t="s">
        <v>129</v>
      </c>
      <c r="C25" s="182"/>
      <c r="D25" s="182"/>
      <c r="E25" s="182"/>
      <c r="F25" s="182"/>
      <c r="G25" s="182"/>
      <c r="H25" s="182"/>
      <c r="I25" s="182"/>
      <c r="J25" s="182"/>
      <c r="K25" s="182"/>
      <c r="L25" s="182"/>
      <c r="M25" s="182"/>
      <c r="N25" s="182"/>
      <c r="O25" s="182"/>
      <c r="P25" s="182"/>
    </row>
    <row r="26" spans="2:16" ht="21" customHeight="1" x14ac:dyDescent="0.25">
      <c r="B26" s="202" t="s">
        <v>474</v>
      </c>
      <c r="C26" s="202"/>
      <c r="D26" s="202"/>
      <c r="E26" s="202"/>
      <c r="F26" s="202"/>
      <c r="G26" s="202"/>
      <c r="H26" s="202"/>
      <c r="I26" s="202"/>
      <c r="J26" s="202"/>
      <c r="K26" s="202"/>
      <c r="L26" s="202"/>
      <c r="M26" s="202"/>
      <c r="N26" s="202"/>
      <c r="O26" s="202"/>
      <c r="P26" s="202"/>
    </row>
  </sheetData>
  <mergeCells count="27">
    <mergeCell ref="B26:P26"/>
    <mergeCell ref="B1:P1"/>
    <mergeCell ref="B3:P3"/>
    <mergeCell ref="B5:P5"/>
    <mergeCell ref="B7:B9"/>
    <mergeCell ref="P8:P9"/>
    <mergeCell ref="K8:K9"/>
    <mergeCell ref="M7:N7"/>
    <mergeCell ref="O7:P7"/>
    <mergeCell ref="E8:E9"/>
    <mergeCell ref="J8:J9"/>
    <mergeCell ref="D8:D9"/>
    <mergeCell ref="C7:D7"/>
    <mergeCell ref="E7:F7"/>
    <mergeCell ref="G7:H7"/>
    <mergeCell ref="I7:J7"/>
    <mergeCell ref="K7:L7"/>
    <mergeCell ref="B25:P25"/>
    <mergeCell ref="L8:L9"/>
    <mergeCell ref="M8:M9"/>
    <mergeCell ref="N8:N9"/>
    <mergeCell ref="O8:O9"/>
    <mergeCell ref="C8:C9"/>
    <mergeCell ref="F8:F9"/>
    <mergeCell ref="G8:G9"/>
    <mergeCell ref="H8:H9"/>
    <mergeCell ref="I8:I9"/>
  </mergeCells>
  <phoneticPr fontId="0" type="noConversion"/>
  <hyperlinks>
    <hyperlink ref="R6" location="Indice!A1" display="Indice!A1" xr:uid="{00000000-0004-0000-1300-000000000000}"/>
  </hyperlinks>
  <printOptions horizontalCentered="1"/>
  <pageMargins left="0.47244094488188981" right="0.47244094488188981" top="0.6692913385826772" bottom="0.6692913385826772" header="0" footer="0"/>
  <pageSetup paperSize="9" orientation="landscape"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V26"/>
  <sheetViews>
    <sheetView showGridLines="0" zoomScaleNormal="100" workbookViewId="0">
      <selection activeCell="P18" sqref="P18:P21"/>
    </sheetView>
  </sheetViews>
  <sheetFormatPr defaultColWidth="9.15234375" defaultRowHeight="10.3" x14ac:dyDescent="0.25"/>
  <cols>
    <col min="1" max="1" width="6.69140625" style="4" customWidth="1"/>
    <col min="2" max="2" width="16.69140625" style="4" customWidth="1"/>
    <col min="3" max="3" width="6.69140625" style="4" customWidth="1"/>
    <col min="4" max="4" width="10.69140625" style="4" customWidth="1"/>
    <col min="5" max="5" width="6.69140625" style="4" customWidth="1"/>
    <col min="6" max="6" width="10.69140625" style="4" customWidth="1"/>
    <col min="7" max="7" width="6.69140625" style="4" customWidth="1"/>
    <col min="8" max="8" width="10.69140625" style="4" customWidth="1"/>
    <col min="9" max="9" width="6.69140625" style="4" customWidth="1"/>
    <col min="10" max="10" width="10.69140625" style="4" customWidth="1"/>
    <col min="11" max="11" width="6.69140625" style="4" customWidth="1"/>
    <col min="12" max="12" width="10.69140625" style="4" customWidth="1"/>
    <col min="13" max="13" width="6.69140625" style="4" customWidth="1"/>
    <col min="14" max="14" width="10.69140625" style="4" customWidth="1"/>
    <col min="15" max="15" width="6.69140625" style="4" customWidth="1"/>
    <col min="16" max="16" width="10.69140625" style="4" customWidth="1"/>
    <col min="17" max="17" width="6.69140625" style="4" customWidth="1"/>
    <col min="18" max="18" width="12.84375" style="4" bestFit="1" customWidth="1"/>
    <col min="19" max="16384" width="9.15234375" style="4"/>
  </cols>
  <sheetData>
    <row r="1" spans="2:22" s="49" customFormat="1" ht="15" customHeight="1" x14ac:dyDescent="0.35">
      <c r="B1" s="192" t="s">
        <v>104</v>
      </c>
      <c r="C1" s="192"/>
      <c r="D1" s="192"/>
      <c r="E1" s="192"/>
      <c r="F1" s="192"/>
      <c r="G1" s="192"/>
      <c r="H1" s="192"/>
      <c r="I1" s="192"/>
      <c r="J1" s="192"/>
      <c r="K1" s="192"/>
      <c r="L1" s="192"/>
      <c r="M1" s="192"/>
      <c r="N1" s="192"/>
      <c r="O1" s="192"/>
      <c r="P1" s="192"/>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192"/>
      <c r="J3" s="192"/>
      <c r="K3" s="192"/>
      <c r="L3" s="192"/>
      <c r="M3" s="192"/>
      <c r="N3" s="192"/>
      <c r="O3" s="192"/>
      <c r="P3" s="192"/>
      <c r="Q3" s="50"/>
      <c r="R3" s="50"/>
      <c r="S3" s="50"/>
      <c r="T3" s="50"/>
      <c r="U3" s="50"/>
      <c r="V3" s="50"/>
    </row>
    <row r="4" spans="2:22" s="49" customFormat="1" ht="15" customHeight="1" x14ac:dyDescent="0.35"/>
    <row r="5" spans="2:22" ht="15" customHeight="1" x14ac:dyDescent="0.25">
      <c r="B5" s="193" t="s">
        <v>419</v>
      </c>
      <c r="C5" s="193"/>
      <c r="D5" s="193"/>
      <c r="E5" s="193"/>
      <c r="F5" s="193"/>
      <c r="G5" s="193"/>
      <c r="H5" s="193"/>
      <c r="I5" s="193"/>
      <c r="J5" s="193"/>
      <c r="K5" s="193"/>
      <c r="L5" s="193"/>
      <c r="M5" s="193"/>
      <c r="N5" s="193"/>
      <c r="O5" s="193"/>
      <c r="P5" s="193"/>
    </row>
    <row r="6" spans="2:22" ht="15" customHeight="1" x14ac:dyDescent="0.3">
      <c r="P6" s="15" t="s">
        <v>66</v>
      </c>
      <c r="R6" s="43" t="s">
        <v>65</v>
      </c>
    </row>
    <row r="7" spans="2:22" ht="21" customHeight="1" x14ac:dyDescent="0.25">
      <c r="B7" s="189"/>
      <c r="C7" s="190">
        <v>2018</v>
      </c>
      <c r="D7" s="191"/>
      <c r="E7" s="190">
        <v>2019</v>
      </c>
      <c r="F7" s="191"/>
      <c r="G7" s="190">
        <v>2020</v>
      </c>
      <c r="H7" s="191"/>
      <c r="I7" s="190">
        <v>2021</v>
      </c>
      <c r="J7" s="191"/>
      <c r="K7" s="190">
        <v>2022</v>
      </c>
      <c r="L7" s="191"/>
      <c r="M7" s="187">
        <v>2023</v>
      </c>
      <c r="N7" s="190"/>
      <c r="O7" s="187">
        <v>2024</v>
      </c>
      <c r="P7" s="190"/>
    </row>
    <row r="8" spans="2:22" s="7" customFormat="1" ht="17.25" customHeight="1" x14ac:dyDescent="0.25">
      <c r="B8" s="189"/>
      <c r="C8" s="187" t="s">
        <v>12</v>
      </c>
      <c r="D8" s="194" t="s">
        <v>47</v>
      </c>
      <c r="E8" s="187" t="s">
        <v>12</v>
      </c>
      <c r="F8" s="194" t="s">
        <v>47</v>
      </c>
      <c r="G8" s="187" t="s">
        <v>12</v>
      </c>
      <c r="H8" s="194" t="s">
        <v>47</v>
      </c>
      <c r="I8" s="187" t="s">
        <v>12</v>
      </c>
      <c r="J8" s="194" t="s">
        <v>47</v>
      </c>
      <c r="K8" s="187" t="s">
        <v>12</v>
      </c>
      <c r="L8" s="194" t="s">
        <v>47</v>
      </c>
      <c r="M8" s="187" t="s">
        <v>12</v>
      </c>
      <c r="N8" s="194" t="s">
        <v>47</v>
      </c>
      <c r="O8" s="187" t="s">
        <v>12</v>
      </c>
      <c r="P8" s="188" t="s">
        <v>47</v>
      </c>
    </row>
    <row r="9" spans="2:22" s="7" customFormat="1" ht="39" customHeight="1" x14ac:dyDescent="0.25">
      <c r="B9" s="189"/>
      <c r="C9" s="187"/>
      <c r="D9" s="194"/>
      <c r="E9" s="187"/>
      <c r="F9" s="194"/>
      <c r="G9" s="187"/>
      <c r="H9" s="194"/>
      <c r="I9" s="187"/>
      <c r="J9" s="194"/>
      <c r="K9" s="187"/>
      <c r="L9" s="194"/>
      <c r="M9" s="187"/>
      <c r="N9" s="194"/>
      <c r="O9" s="187"/>
      <c r="P9" s="188"/>
    </row>
    <row r="10" spans="2:22" s="7" customFormat="1" ht="21" customHeight="1" x14ac:dyDescent="0.25">
      <c r="B10" s="33" t="s">
        <v>113</v>
      </c>
      <c r="C10" s="16">
        <v>493</v>
      </c>
      <c r="D10" s="16">
        <v>328</v>
      </c>
      <c r="E10" s="16">
        <v>575</v>
      </c>
      <c r="F10" s="16">
        <v>374</v>
      </c>
      <c r="G10" s="16">
        <v>712</v>
      </c>
      <c r="H10" s="16">
        <v>502</v>
      </c>
      <c r="I10" s="16">
        <v>1116</v>
      </c>
      <c r="J10" s="16">
        <v>839</v>
      </c>
      <c r="K10" s="16">
        <v>869</v>
      </c>
      <c r="L10" s="16">
        <v>680</v>
      </c>
      <c r="M10" s="16">
        <v>1315</v>
      </c>
      <c r="N10" s="16">
        <v>1111</v>
      </c>
      <c r="O10" s="16">
        <f>SUM(O11:O21)</f>
        <v>1280</v>
      </c>
      <c r="P10" s="16">
        <f>SUM(P11:P21)</f>
        <v>1113</v>
      </c>
    </row>
    <row r="11" spans="2:22" ht="16.5" customHeight="1" x14ac:dyDescent="0.25">
      <c r="B11" s="44" t="s">
        <v>1</v>
      </c>
      <c r="C11" s="3">
        <v>53</v>
      </c>
      <c r="D11" s="3">
        <v>50</v>
      </c>
      <c r="E11" s="3">
        <v>51</v>
      </c>
      <c r="F11" s="3">
        <v>46</v>
      </c>
      <c r="G11" s="3">
        <v>46</v>
      </c>
      <c r="H11" s="3">
        <v>44</v>
      </c>
      <c r="I11" s="3">
        <v>48</v>
      </c>
      <c r="J11" s="3">
        <v>48</v>
      </c>
      <c r="K11" s="3">
        <v>55</v>
      </c>
      <c r="L11" s="3">
        <v>55</v>
      </c>
      <c r="M11" s="3">
        <v>52</v>
      </c>
      <c r="N11" s="3">
        <v>52</v>
      </c>
      <c r="O11" s="3">
        <v>94</v>
      </c>
      <c r="P11" s="3">
        <v>90</v>
      </c>
      <c r="R11" s="11"/>
    </row>
    <row r="12" spans="2:22" ht="16.5" customHeight="1" x14ac:dyDescent="0.25">
      <c r="B12" s="44" t="s">
        <v>2</v>
      </c>
      <c r="C12" s="3">
        <v>30</v>
      </c>
      <c r="D12" s="3">
        <v>28</v>
      </c>
      <c r="E12" s="3">
        <v>25</v>
      </c>
      <c r="F12" s="3">
        <v>21</v>
      </c>
      <c r="G12" s="3">
        <v>104</v>
      </c>
      <c r="H12" s="3">
        <v>93</v>
      </c>
      <c r="I12" s="3">
        <v>196</v>
      </c>
      <c r="J12" s="3">
        <v>195</v>
      </c>
      <c r="K12" s="3">
        <v>68</v>
      </c>
      <c r="L12" s="3">
        <v>68</v>
      </c>
      <c r="M12" s="3">
        <v>257</v>
      </c>
      <c r="N12" s="3">
        <v>257</v>
      </c>
      <c r="O12" s="3">
        <v>145</v>
      </c>
      <c r="P12" s="3">
        <v>145</v>
      </c>
    </row>
    <row r="13" spans="2:22" ht="16.5" customHeight="1" x14ac:dyDescent="0.25">
      <c r="B13" s="44" t="s">
        <v>3</v>
      </c>
      <c r="C13" s="3">
        <v>267</v>
      </c>
      <c r="D13" s="3">
        <v>162</v>
      </c>
      <c r="E13" s="3">
        <v>284</v>
      </c>
      <c r="F13" s="3">
        <v>137</v>
      </c>
      <c r="G13" s="3">
        <v>354</v>
      </c>
      <c r="H13" s="3">
        <v>235</v>
      </c>
      <c r="I13" s="3">
        <v>611</v>
      </c>
      <c r="J13" s="3">
        <v>392</v>
      </c>
      <c r="K13" s="3">
        <v>487</v>
      </c>
      <c r="L13" s="3">
        <v>356</v>
      </c>
      <c r="M13" s="3">
        <v>658</v>
      </c>
      <c r="N13" s="3">
        <v>512</v>
      </c>
      <c r="O13" s="3">
        <v>595</v>
      </c>
      <c r="P13" s="3">
        <v>505</v>
      </c>
    </row>
    <row r="14" spans="2:22" ht="16.5" customHeight="1" x14ac:dyDescent="0.25">
      <c r="B14" s="44" t="s">
        <v>4</v>
      </c>
      <c r="C14" s="3">
        <v>11</v>
      </c>
      <c r="D14" s="3">
        <v>8</v>
      </c>
      <c r="E14" s="3">
        <v>16</v>
      </c>
      <c r="F14" s="3">
        <v>10</v>
      </c>
      <c r="G14" s="3">
        <v>29</v>
      </c>
      <c r="H14" s="3">
        <v>15</v>
      </c>
      <c r="I14" s="3">
        <v>33</v>
      </c>
      <c r="J14" s="3">
        <v>22</v>
      </c>
      <c r="K14" s="3">
        <v>38</v>
      </c>
      <c r="L14" s="3">
        <v>25</v>
      </c>
      <c r="M14" s="3">
        <v>50</v>
      </c>
      <c r="N14" s="3">
        <v>32</v>
      </c>
      <c r="O14" s="3">
        <v>49</v>
      </c>
      <c r="P14" s="3">
        <v>27</v>
      </c>
    </row>
    <row r="15" spans="2:22" ht="16.5" customHeight="1" x14ac:dyDescent="0.25">
      <c r="B15" s="44" t="s">
        <v>5</v>
      </c>
      <c r="C15" s="3">
        <v>37</v>
      </c>
      <c r="D15" s="3">
        <v>17</v>
      </c>
      <c r="E15" s="3">
        <v>49</v>
      </c>
      <c r="F15" s="3">
        <v>26</v>
      </c>
      <c r="G15" s="3">
        <v>37</v>
      </c>
      <c r="H15" s="3">
        <v>21</v>
      </c>
      <c r="I15" s="3">
        <v>51</v>
      </c>
      <c r="J15" s="3">
        <v>30</v>
      </c>
      <c r="K15" s="3">
        <v>38</v>
      </c>
      <c r="L15" s="3">
        <v>19</v>
      </c>
      <c r="M15" s="3">
        <v>73</v>
      </c>
      <c r="N15" s="3">
        <v>55</v>
      </c>
      <c r="O15" s="3">
        <v>51</v>
      </c>
      <c r="P15" s="3">
        <v>29</v>
      </c>
    </row>
    <row r="16" spans="2:22" ht="16.5" customHeight="1" x14ac:dyDescent="0.25">
      <c r="B16" s="44" t="s">
        <v>6</v>
      </c>
      <c r="C16" s="3">
        <v>3</v>
      </c>
      <c r="D16" s="3">
        <v>1</v>
      </c>
      <c r="E16" s="3">
        <v>7</v>
      </c>
      <c r="F16" s="3">
        <v>7</v>
      </c>
      <c r="G16" s="3">
        <v>1</v>
      </c>
      <c r="H16" s="3">
        <v>1</v>
      </c>
      <c r="I16" s="3">
        <v>2</v>
      </c>
      <c r="J16" s="3">
        <v>2</v>
      </c>
      <c r="K16" s="3">
        <v>2</v>
      </c>
      <c r="L16" s="3">
        <v>2</v>
      </c>
      <c r="M16" s="3">
        <v>3</v>
      </c>
      <c r="N16" s="3">
        <v>3</v>
      </c>
      <c r="O16" s="3">
        <v>6</v>
      </c>
      <c r="P16" s="3">
        <v>3</v>
      </c>
    </row>
    <row r="17" spans="2:16" ht="16.5" customHeight="1" x14ac:dyDescent="0.25">
      <c r="B17" s="44" t="s">
        <v>7</v>
      </c>
      <c r="C17" s="3">
        <v>15</v>
      </c>
      <c r="D17" s="3">
        <v>15</v>
      </c>
      <c r="E17" s="3">
        <v>12</v>
      </c>
      <c r="F17" s="3">
        <v>11</v>
      </c>
      <c r="G17" s="3">
        <v>9</v>
      </c>
      <c r="H17" s="3">
        <v>9</v>
      </c>
      <c r="I17" s="3">
        <v>0</v>
      </c>
      <c r="J17" s="3">
        <v>0</v>
      </c>
      <c r="K17" s="3">
        <v>10</v>
      </c>
      <c r="L17" s="3">
        <v>10</v>
      </c>
      <c r="M17" s="3">
        <v>5</v>
      </c>
      <c r="N17" s="3">
        <v>4</v>
      </c>
      <c r="O17" s="3">
        <v>45</v>
      </c>
      <c r="P17" s="3">
        <v>39</v>
      </c>
    </row>
    <row r="18" spans="2:16" ht="16.5" customHeight="1" x14ac:dyDescent="0.25">
      <c r="B18" s="44" t="s">
        <v>8</v>
      </c>
      <c r="C18" s="3">
        <v>46</v>
      </c>
      <c r="D18" s="3">
        <v>34</v>
      </c>
      <c r="E18" s="3">
        <v>103</v>
      </c>
      <c r="F18" s="3">
        <v>92</v>
      </c>
      <c r="G18" s="3">
        <v>81</v>
      </c>
      <c r="H18" s="3">
        <v>50</v>
      </c>
      <c r="I18" s="3">
        <v>130</v>
      </c>
      <c r="J18" s="3">
        <v>111</v>
      </c>
      <c r="K18" s="3">
        <v>88</v>
      </c>
      <c r="L18" s="3">
        <v>75</v>
      </c>
      <c r="M18" s="3">
        <v>144</v>
      </c>
      <c r="N18" s="3">
        <v>126</v>
      </c>
      <c r="O18" s="3">
        <v>232</v>
      </c>
      <c r="P18" s="3">
        <v>219</v>
      </c>
    </row>
    <row r="19" spans="2:16" ht="16.5" customHeight="1" x14ac:dyDescent="0.25">
      <c r="B19" s="44" t="s">
        <v>9</v>
      </c>
      <c r="C19" s="3">
        <v>3</v>
      </c>
      <c r="D19" s="3">
        <v>3</v>
      </c>
      <c r="E19" s="3">
        <v>7</v>
      </c>
      <c r="F19" s="3">
        <v>7</v>
      </c>
      <c r="G19" s="3">
        <v>5</v>
      </c>
      <c r="H19" s="3">
        <v>5</v>
      </c>
      <c r="I19" s="3">
        <v>6</v>
      </c>
      <c r="J19" s="3">
        <v>6</v>
      </c>
      <c r="K19" s="3">
        <v>9</v>
      </c>
      <c r="L19" s="3">
        <v>7</v>
      </c>
      <c r="M19" s="3">
        <v>11</v>
      </c>
      <c r="N19" s="3">
        <v>11</v>
      </c>
      <c r="O19" s="3">
        <v>10</v>
      </c>
      <c r="P19" s="3">
        <v>8</v>
      </c>
    </row>
    <row r="20" spans="2:16" ht="16.5" customHeight="1" x14ac:dyDescent="0.25">
      <c r="B20" s="44" t="s">
        <v>10</v>
      </c>
      <c r="C20" s="3">
        <v>14</v>
      </c>
      <c r="D20" s="3">
        <v>0</v>
      </c>
      <c r="E20" s="3">
        <v>7</v>
      </c>
      <c r="F20" s="3">
        <v>4</v>
      </c>
      <c r="G20" s="3">
        <v>40</v>
      </c>
      <c r="H20" s="3">
        <v>24</v>
      </c>
      <c r="I20" s="3">
        <v>26</v>
      </c>
      <c r="J20" s="3">
        <v>21</v>
      </c>
      <c r="K20" s="3">
        <v>28</v>
      </c>
      <c r="L20" s="3">
        <v>22</v>
      </c>
      <c r="M20" s="3">
        <v>37</v>
      </c>
      <c r="N20" s="3">
        <v>35</v>
      </c>
      <c r="O20" s="3">
        <v>42</v>
      </c>
      <c r="P20" s="3">
        <v>37</v>
      </c>
    </row>
    <row r="21" spans="2:16" ht="16.5" customHeight="1" x14ac:dyDescent="0.25">
      <c r="B21" s="44" t="s">
        <v>11</v>
      </c>
      <c r="C21" s="3">
        <v>14</v>
      </c>
      <c r="D21" s="3">
        <v>10</v>
      </c>
      <c r="E21" s="3">
        <v>14</v>
      </c>
      <c r="F21" s="3">
        <v>13</v>
      </c>
      <c r="G21" s="3">
        <v>6</v>
      </c>
      <c r="H21" s="3">
        <v>5</v>
      </c>
      <c r="I21" s="3">
        <v>13</v>
      </c>
      <c r="J21" s="3">
        <v>12</v>
      </c>
      <c r="K21" s="3">
        <v>46</v>
      </c>
      <c r="L21" s="3">
        <v>41</v>
      </c>
      <c r="M21" s="3">
        <v>25</v>
      </c>
      <c r="N21" s="3">
        <v>24</v>
      </c>
      <c r="O21" s="3">
        <v>11</v>
      </c>
      <c r="P21" s="3">
        <v>11</v>
      </c>
    </row>
    <row r="22" spans="2:16" ht="9" customHeight="1" x14ac:dyDescent="0.25"/>
    <row r="23" spans="2:16" ht="3" customHeight="1" x14ac:dyDescent="0.25">
      <c r="B23" s="55"/>
      <c r="C23" s="55"/>
      <c r="D23" s="55"/>
      <c r="E23" s="55"/>
      <c r="F23" s="55"/>
      <c r="G23" s="55"/>
      <c r="H23" s="55"/>
      <c r="I23" s="55"/>
      <c r="J23" s="55"/>
      <c r="K23" s="55"/>
      <c r="L23" s="55"/>
      <c r="M23" s="55"/>
      <c r="N23" s="55"/>
      <c r="O23" s="55"/>
      <c r="P23" s="55"/>
    </row>
    <row r="24" spans="2:16" ht="9" customHeight="1" x14ac:dyDescent="0.25"/>
    <row r="25" spans="2:16" ht="13.5" customHeight="1" x14ac:dyDescent="0.25">
      <c r="B25" s="182" t="s">
        <v>129</v>
      </c>
      <c r="C25" s="182"/>
      <c r="D25" s="182"/>
      <c r="E25" s="182"/>
      <c r="F25" s="182"/>
      <c r="G25" s="182"/>
      <c r="H25" s="182"/>
      <c r="I25" s="182"/>
      <c r="J25" s="182"/>
      <c r="K25" s="182"/>
      <c r="L25" s="182"/>
      <c r="M25" s="182"/>
      <c r="N25" s="182"/>
      <c r="O25" s="182"/>
      <c r="P25" s="182"/>
    </row>
    <row r="26" spans="2:16" ht="21" customHeight="1" x14ac:dyDescent="0.25">
      <c r="B26" s="202" t="s">
        <v>474</v>
      </c>
      <c r="C26" s="202"/>
      <c r="D26" s="202"/>
      <c r="E26" s="202"/>
      <c r="F26" s="202"/>
      <c r="G26" s="202"/>
      <c r="H26" s="202"/>
      <c r="I26" s="202"/>
      <c r="J26" s="202"/>
      <c r="K26" s="202"/>
      <c r="L26" s="202"/>
      <c r="M26" s="202"/>
      <c r="N26" s="202"/>
      <c r="O26" s="202"/>
      <c r="P26" s="202"/>
    </row>
  </sheetData>
  <mergeCells count="27">
    <mergeCell ref="B26:P26"/>
    <mergeCell ref="B1:P1"/>
    <mergeCell ref="B3:P3"/>
    <mergeCell ref="B5:P5"/>
    <mergeCell ref="B7:B9"/>
    <mergeCell ref="P8:P9"/>
    <mergeCell ref="K8:K9"/>
    <mergeCell ref="M7:N7"/>
    <mergeCell ref="O7:P7"/>
    <mergeCell ref="E8:E9"/>
    <mergeCell ref="J8:J9"/>
    <mergeCell ref="D8:D9"/>
    <mergeCell ref="C7:D7"/>
    <mergeCell ref="E7:F7"/>
    <mergeCell ref="G7:H7"/>
    <mergeCell ref="I7:J7"/>
    <mergeCell ref="K7:L7"/>
    <mergeCell ref="B25:P25"/>
    <mergeCell ref="L8:L9"/>
    <mergeCell ref="M8:M9"/>
    <mergeCell ref="N8:N9"/>
    <mergeCell ref="O8:O9"/>
    <mergeCell ref="C8:C9"/>
    <mergeCell ref="F8:F9"/>
    <mergeCell ref="G8:G9"/>
    <mergeCell ref="H8:H9"/>
    <mergeCell ref="I8:I9"/>
  </mergeCells>
  <phoneticPr fontId="0" type="noConversion"/>
  <conditionalFormatting sqref="B25">
    <cfRule type="cellIs" dxfId="23" priority="1" stopIfTrue="1" operator="equal">
      <formula>1</formula>
    </cfRule>
    <cfRule type="cellIs" dxfId="22" priority="2" stopIfTrue="1" operator="equal">
      <formula>2</formula>
    </cfRule>
  </conditionalFormatting>
  <hyperlinks>
    <hyperlink ref="R6" location="Indice!A1" display="Indice!A1" xr:uid="{00000000-0004-0000-14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05143-AE34-4635-A422-4DD15D8E1687}">
  <dimension ref="B1:J38"/>
  <sheetViews>
    <sheetView showGridLines="0" workbookViewId="0">
      <selection activeCell="B2" sqref="B2:G2"/>
    </sheetView>
  </sheetViews>
  <sheetFormatPr defaultRowHeight="12.45" x14ac:dyDescent="0.3"/>
  <cols>
    <col min="1" max="1" width="6.69140625" customWidth="1"/>
    <col min="2" max="2" width="16" customWidth="1"/>
    <col min="3" max="7" width="11.53515625" customWidth="1"/>
    <col min="8" max="8" width="6.69140625" customWidth="1"/>
    <col min="9" max="9" width="14.69140625" customWidth="1"/>
  </cols>
  <sheetData>
    <row r="1" spans="2:10" s="37" customFormat="1" ht="18.75" customHeight="1" x14ac:dyDescent="0.3">
      <c r="B1" s="38"/>
    </row>
    <row r="2" spans="2:10" s="37" customFormat="1" ht="21" customHeight="1" x14ac:dyDescent="0.3">
      <c r="B2" s="132" t="s">
        <v>145</v>
      </c>
      <c r="C2" s="132"/>
      <c r="D2" s="132"/>
      <c r="E2" s="132"/>
      <c r="F2" s="132"/>
      <c r="G2" s="132"/>
      <c r="H2" s="116"/>
      <c r="I2" s="43" t="s">
        <v>65</v>
      </c>
      <c r="J2" s="116"/>
    </row>
    <row r="3" spans="2:10" s="37" customFormat="1" ht="18.75" customHeight="1" x14ac:dyDescent="0.3">
      <c r="B3" s="32"/>
    </row>
    <row r="4" spans="2:10" s="40" customFormat="1" ht="18" customHeight="1" x14ac:dyDescent="0.3">
      <c r="B4" s="114" t="s">
        <v>138</v>
      </c>
      <c r="C4" s="130" t="s">
        <v>139</v>
      </c>
      <c r="D4" s="130"/>
      <c r="E4" s="130"/>
      <c r="F4" s="130"/>
      <c r="G4" s="130"/>
      <c r="H4" s="117"/>
      <c r="I4" s="117"/>
      <c r="J4" s="117"/>
    </row>
    <row r="5" spans="2:10" s="40" customFormat="1" ht="18" customHeight="1" x14ac:dyDescent="0.3">
      <c r="B5" s="115" t="s">
        <v>137</v>
      </c>
      <c r="C5" s="130" t="s">
        <v>140</v>
      </c>
      <c r="D5" s="130"/>
      <c r="E5" s="130"/>
      <c r="F5" s="130"/>
      <c r="G5" s="130"/>
      <c r="H5" s="117"/>
      <c r="I5" s="117"/>
      <c r="J5" s="117"/>
    </row>
    <row r="6" spans="2:10" s="40" customFormat="1" ht="18" customHeight="1" x14ac:dyDescent="0.3">
      <c r="B6" s="115" t="s">
        <v>141</v>
      </c>
      <c r="C6" s="130" t="s">
        <v>142</v>
      </c>
      <c r="D6" s="130"/>
      <c r="E6" s="130"/>
      <c r="F6" s="130"/>
      <c r="G6" s="130"/>
      <c r="H6" s="117"/>
      <c r="I6" s="117"/>
      <c r="J6" s="117"/>
    </row>
    <row r="7" spans="2:10" s="40" customFormat="1" ht="18" customHeight="1" x14ac:dyDescent="0.3">
      <c r="B7" s="115" t="s">
        <v>444</v>
      </c>
      <c r="C7" s="130" t="s">
        <v>445</v>
      </c>
      <c r="D7" s="130"/>
      <c r="E7" s="130"/>
      <c r="F7" s="130"/>
      <c r="G7" s="130"/>
      <c r="H7" s="117"/>
      <c r="I7" s="117"/>
      <c r="J7" s="117"/>
    </row>
    <row r="8" spans="2:10" s="40" customFormat="1" ht="18" customHeight="1" x14ac:dyDescent="0.3">
      <c r="B8" s="115" t="s">
        <v>143</v>
      </c>
      <c r="C8" s="130" t="s">
        <v>144</v>
      </c>
      <c r="D8" s="130"/>
      <c r="E8" s="130"/>
      <c r="F8" s="130"/>
      <c r="G8" s="130"/>
      <c r="H8" s="117"/>
      <c r="I8" s="117"/>
      <c r="J8" s="117"/>
    </row>
    <row r="9" spans="2:10" s="37" customFormat="1" ht="18.75" customHeight="1" x14ac:dyDescent="0.3">
      <c r="B9" s="32"/>
    </row>
    <row r="10" spans="2:10" s="37" customFormat="1" ht="21" customHeight="1" x14ac:dyDescent="0.3">
      <c r="B10" s="132" t="s">
        <v>146</v>
      </c>
      <c r="C10" s="132"/>
      <c r="D10" s="132"/>
      <c r="E10" s="132"/>
      <c r="F10" s="132"/>
      <c r="G10" s="132"/>
      <c r="H10" s="116"/>
      <c r="I10" s="116"/>
      <c r="J10" s="116"/>
    </row>
    <row r="11" spans="2:10" s="37" customFormat="1" ht="18.75" customHeight="1" x14ac:dyDescent="0.3">
      <c r="B11" s="32"/>
    </row>
    <row r="12" spans="2:10" s="40" customFormat="1" ht="18" customHeight="1" x14ac:dyDescent="0.3">
      <c r="B12" s="115" t="s">
        <v>147</v>
      </c>
      <c r="C12" s="131" t="s">
        <v>148</v>
      </c>
      <c r="D12" s="131"/>
      <c r="E12" s="131"/>
      <c r="F12" s="131"/>
      <c r="G12" s="131"/>
    </row>
    <row r="13" spans="2:10" s="40" customFormat="1" ht="18" customHeight="1" x14ac:dyDescent="0.3">
      <c r="B13" s="115" t="s">
        <v>149</v>
      </c>
      <c r="C13" s="131" t="s">
        <v>150</v>
      </c>
      <c r="D13" s="131"/>
      <c r="E13" s="131"/>
      <c r="F13" s="131"/>
      <c r="G13" s="131"/>
    </row>
    <row r="14" spans="2:10" s="40" customFormat="1" ht="18" customHeight="1" x14ac:dyDescent="0.3">
      <c r="B14" s="115" t="s">
        <v>151</v>
      </c>
      <c r="C14" s="131" t="s">
        <v>152</v>
      </c>
      <c r="D14" s="131"/>
      <c r="E14" s="131"/>
      <c r="F14" s="131"/>
      <c r="G14" s="131"/>
    </row>
    <row r="15" spans="2:10" s="40" customFormat="1" ht="18" customHeight="1" x14ac:dyDescent="0.3">
      <c r="B15" s="115" t="s">
        <v>153</v>
      </c>
      <c r="C15" s="131" t="s">
        <v>154</v>
      </c>
      <c r="D15" s="131"/>
      <c r="E15" s="131"/>
      <c r="F15" s="131"/>
      <c r="G15" s="131"/>
    </row>
    <row r="16" spans="2:10" s="40" customFormat="1" ht="18" customHeight="1" x14ac:dyDescent="0.3">
      <c r="B16" s="115" t="s">
        <v>155</v>
      </c>
      <c r="C16" s="131" t="s">
        <v>156</v>
      </c>
      <c r="D16" s="131"/>
      <c r="E16" s="131"/>
      <c r="F16" s="131"/>
      <c r="G16" s="131"/>
    </row>
    <row r="17" spans="2:7" s="40" customFormat="1" ht="18" customHeight="1" x14ac:dyDescent="0.3">
      <c r="B17" s="115" t="s">
        <v>446</v>
      </c>
      <c r="C17" s="131" t="s">
        <v>449</v>
      </c>
      <c r="D17" s="131"/>
      <c r="E17" s="131"/>
      <c r="F17" s="131"/>
      <c r="G17" s="131"/>
    </row>
    <row r="18" spans="2:7" s="40" customFormat="1" ht="18" customHeight="1" x14ac:dyDescent="0.3">
      <c r="B18" s="115" t="s">
        <v>447</v>
      </c>
      <c r="C18" s="131" t="s">
        <v>450</v>
      </c>
      <c r="D18" s="131"/>
      <c r="E18" s="131"/>
      <c r="F18" s="131"/>
      <c r="G18" s="131"/>
    </row>
    <row r="19" spans="2:7" s="40" customFormat="1" ht="18" customHeight="1" x14ac:dyDescent="0.3">
      <c r="B19" s="115" t="s">
        <v>448</v>
      </c>
      <c r="C19" s="131" t="s">
        <v>451</v>
      </c>
      <c r="D19" s="131"/>
      <c r="E19" s="131"/>
      <c r="F19" s="131"/>
      <c r="G19" s="131"/>
    </row>
    <row r="20" spans="2:7" ht="18" customHeight="1" x14ac:dyDescent="0.3">
      <c r="B20" s="115" t="s">
        <v>157</v>
      </c>
      <c r="C20" s="131" t="s">
        <v>158</v>
      </c>
      <c r="D20" s="131"/>
      <c r="E20" s="131"/>
      <c r="F20" s="131"/>
      <c r="G20" s="131"/>
    </row>
    <row r="21" spans="2:7" ht="18" customHeight="1" x14ac:dyDescent="0.3">
      <c r="B21" s="115" t="s">
        <v>159</v>
      </c>
      <c r="C21" s="131" t="s">
        <v>160</v>
      </c>
      <c r="D21" s="131"/>
      <c r="E21" s="131"/>
      <c r="F21" s="131"/>
      <c r="G21" s="131"/>
    </row>
    <row r="22" spans="2:7" ht="18" customHeight="1" x14ac:dyDescent="0.3">
      <c r="B22" s="115" t="s">
        <v>161</v>
      </c>
      <c r="C22" s="131" t="s">
        <v>164</v>
      </c>
      <c r="D22" s="131"/>
      <c r="E22" s="131"/>
      <c r="F22" s="131"/>
      <c r="G22" s="131"/>
    </row>
    <row r="23" spans="2:7" ht="18" customHeight="1" x14ac:dyDescent="0.3">
      <c r="B23" s="115" t="s">
        <v>162</v>
      </c>
      <c r="C23" s="131" t="s">
        <v>165</v>
      </c>
      <c r="D23" s="131"/>
      <c r="E23" s="131"/>
      <c r="F23" s="131"/>
      <c r="G23" s="131"/>
    </row>
    <row r="24" spans="2:7" ht="18" customHeight="1" x14ac:dyDescent="0.3">
      <c r="B24" s="115" t="s">
        <v>163</v>
      </c>
      <c r="C24" s="131" t="s">
        <v>166</v>
      </c>
      <c r="D24" s="131"/>
      <c r="E24" s="131"/>
      <c r="F24" s="131"/>
      <c r="G24" s="131"/>
    </row>
    <row r="25" spans="2:7" ht="18" customHeight="1" x14ac:dyDescent="0.3">
      <c r="B25" s="115" t="s">
        <v>167</v>
      </c>
      <c r="C25" s="131" t="s">
        <v>168</v>
      </c>
      <c r="D25" s="131"/>
      <c r="E25" s="131"/>
      <c r="F25" s="131"/>
      <c r="G25" s="131"/>
    </row>
    <row r="26" spans="2:7" ht="18" customHeight="1" x14ac:dyDescent="0.3">
      <c r="B26" s="115" t="s">
        <v>169</v>
      </c>
      <c r="C26" s="131" t="s">
        <v>175</v>
      </c>
      <c r="D26" s="131"/>
      <c r="E26" s="131"/>
      <c r="F26" s="131"/>
      <c r="G26" s="131"/>
    </row>
    <row r="27" spans="2:7" ht="18" customHeight="1" x14ac:dyDescent="0.3">
      <c r="B27" s="115" t="s">
        <v>170</v>
      </c>
      <c r="C27" s="131" t="s">
        <v>176</v>
      </c>
      <c r="D27" s="131"/>
      <c r="E27" s="131"/>
      <c r="F27" s="131"/>
      <c r="G27" s="131"/>
    </row>
    <row r="28" spans="2:7" ht="18" customHeight="1" x14ac:dyDescent="0.3">
      <c r="B28" s="115" t="s">
        <v>171</v>
      </c>
      <c r="C28" s="131" t="s">
        <v>177</v>
      </c>
      <c r="D28" s="131"/>
      <c r="E28" s="131"/>
      <c r="F28" s="131"/>
      <c r="G28" s="131"/>
    </row>
    <row r="29" spans="2:7" ht="18" customHeight="1" x14ac:dyDescent="0.3">
      <c r="B29" s="115" t="s">
        <v>172</v>
      </c>
      <c r="C29" s="131" t="s">
        <v>178</v>
      </c>
      <c r="D29" s="131"/>
      <c r="E29" s="131"/>
      <c r="F29" s="131"/>
      <c r="G29" s="131"/>
    </row>
    <row r="30" spans="2:7" ht="18" customHeight="1" x14ac:dyDescent="0.3">
      <c r="B30" s="115" t="s">
        <v>173</v>
      </c>
      <c r="C30" s="131" t="s">
        <v>179</v>
      </c>
      <c r="D30" s="131"/>
      <c r="E30" s="131"/>
      <c r="F30" s="131"/>
      <c r="G30" s="131"/>
    </row>
    <row r="31" spans="2:7" ht="18" customHeight="1" x14ac:dyDescent="0.3">
      <c r="B31" s="115" t="s">
        <v>174</v>
      </c>
      <c r="C31" s="131" t="s">
        <v>180</v>
      </c>
      <c r="D31" s="131"/>
      <c r="E31" s="131"/>
      <c r="F31" s="131"/>
      <c r="G31" s="131"/>
    </row>
    <row r="32" spans="2:7" ht="18" customHeight="1" x14ac:dyDescent="0.3">
      <c r="B32" s="115" t="s">
        <v>181</v>
      </c>
      <c r="C32" s="131" t="s">
        <v>182</v>
      </c>
      <c r="D32" s="131"/>
      <c r="E32" s="131"/>
      <c r="F32" s="131"/>
      <c r="G32" s="131"/>
    </row>
    <row r="33" spans="2:7" ht="18" customHeight="1" x14ac:dyDescent="0.3">
      <c r="B33" s="115" t="s">
        <v>183</v>
      </c>
      <c r="C33" s="131" t="s">
        <v>184</v>
      </c>
      <c r="D33" s="131"/>
      <c r="E33" s="131"/>
      <c r="F33" s="131"/>
      <c r="G33" s="131"/>
    </row>
    <row r="34" spans="2:7" ht="18" customHeight="1" x14ac:dyDescent="0.3">
      <c r="B34" s="115" t="s">
        <v>185</v>
      </c>
      <c r="C34" s="131" t="s">
        <v>188</v>
      </c>
      <c r="D34" s="131"/>
      <c r="E34" s="131"/>
      <c r="F34" s="131"/>
      <c r="G34" s="131"/>
    </row>
    <row r="35" spans="2:7" ht="18" customHeight="1" x14ac:dyDescent="0.3">
      <c r="B35" s="115" t="s">
        <v>186</v>
      </c>
      <c r="C35" s="131" t="s">
        <v>189</v>
      </c>
      <c r="D35" s="131"/>
      <c r="E35" s="131"/>
      <c r="F35" s="131"/>
      <c r="G35" s="131"/>
    </row>
    <row r="36" spans="2:7" ht="18" customHeight="1" x14ac:dyDescent="0.3">
      <c r="B36" s="115" t="s">
        <v>187</v>
      </c>
      <c r="C36" s="131" t="s">
        <v>190</v>
      </c>
      <c r="D36" s="131"/>
      <c r="E36" s="131"/>
      <c r="F36" s="131"/>
      <c r="G36" s="131"/>
    </row>
    <row r="37" spans="2:7" ht="18" customHeight="1" x14ac:dyDescent="0.3">
      <c r="B37" s="115" t="s">
        <v>452</v>
      </c>
      <c r="C37" s="131" t="s">
        <v>454</v>
      </c>
      <c r="D37" s="131"/>
      <c r="E37" s="131"/>
      <c r="F37" s="131"/>
      <c r="G37" s="131"/>
    </row>
    <row r="38" spans="2:7" ht="18" customHeight="1" x14ac:dyDescent="0.3">
      <c r="B38" s="115" t="s">
        <v>453</v>
      </c>
      <c r="C38" s="131" t="s">
        <v>455</v>
      </c>
      <c r="D38" s="131"/>
      <c r="E38" s="131"/>
      <c r="F38" s="131"/>
      <c r="G38" s="131"/>
    </row>
  </sheetData>
  <mergeCells count="34">
    <mergeCell ref="C34:G34"/>
    <mergeCell ref="C35:G35"/>
    <mergeCell ref="C37:G37"/>
    <mergeCell ref="C30:G30"/>
    <mergeCell ref="C31:G31"/>
    <mergeCell ref="C32:G32"/>
    <mergeCell ref="C33:G33"/>
    <mergeCell ref="C38:G38"/>
    <mergeCell ref="B2:G2"/>
    <mergeCell ref="B10:G10"/>
    <mergeCell ref="C23:G23"/>
    <mergeCell ref="C24:G24"/>
    <mergeCell ref="C25:G25"/>
    <mergeCell ref="C7:G7"/>
    <mergeCell ref="C17:G17"/>
    <mergeCell ref="C18:G18"/>
    <mergeCell ref="C19:G19"/>
    <mergeCell ref="C26:G26"/>
    <mergeCell ref="C12:G12"/>
    <mergeCell ref="C13:G13"/>
    <mergeCell ref="C36:G36"/>
    <mergeCell ref="C4:G4"/>
    <mergeCell ref="C5:G5"/>
    <mergeCell ref="C6:G6"/>
    <mergeCell ref="C8:G8"/>
    <mergeCell ref="C27:G27"/>
    <mergeCell ref="C28:G28"/>
    <mergeCell ref="C29:G29"/>
    <mergeCell ref="C21:G21"/>
    <mergeCell ref="C22:G22"/>
    <mergeCell ref="C16:G16"/>
    <mergeCell ref="C20:G20"/>
    <mergeCell ref="C14:G14"/>
    <mergeCell ref="C15:G15"/>
  </mergeCells>
  <hyperlinks>
    <hyperlink ref="I2" location="Indice!A1" display="Indice!A1" xr:uid="{5FCAD248-51C3-4F36-B3BE-C12BD2C2BEEA}"/>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V27"/>
  <sheetViews>
    <sheetView showGridLines="0" zoomScaleNormal="100" workbookViewId="0">
      <selection activeCell="B5" sqref="B5:G5"/>
    </sheetView>
  </sheetViews>
  <sheetFormatPr defaultColWidth="9.15234375" defaultRowHeight="10.3" x14ac:dyDescent="0.25"/>
  <cols>
    <col min="1" max="1" width="6.69140625" style="4" customWidth="1"/>
    <col min="2" max="2" width="20.69140625" style="4" customWidth="1"/>
    <col min="3" max="7" width="18.69140625" style="4" customWidth="1"/>
    <col min="8" max="8" width="6.69140625" style="4" customWidth="1"/>
    <col min="9" max="9" width="12.84375" style="4" bestFit="1" customWidth="1"/>
    <col min="10" max="16384" width="9.15234375" style="4"/>
  </cols>
  <sheetData>
    <row r="1" spans="2:22" s="49" customFormat="1" ht="15" customHeight="1" x14ac:dyDescent="0.35">
      <c r="B1" s="192" t="s">
        <v>104</v>
      </c>
      <c r="C1" s="192"/>
      <c r="D1" s="192"/>
      <c r="E1" s="192"/>
      <c r="F1" s="192"/>
      <c r="G1" s="192"/>
      <c r="H1" s="50"/>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50"/>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420</v>
      </c>
      <c r="C5" s="195"/>
      <c r="D5" s="195"/>
      <c r="E5" s="195"/>
      <c r="F5" s="195"/>
      <c r="G5" s="195"/>
    </row>
    <row r="6" spans="2:22" ht="15" customHeight="1" x14ac:dyDescent="0.3">
      <c r="G6" s="15"/>
      <c r="I6" s="43" t="s">
        <v>65</v>
      </c>
    </row>
    <row r="7" spans="2:22" ht="21" customHeight="1" x14ac:dyDescent="0.25">
      <c r="B7" s="189"/>
      <c r="C7" s="187" t="s">
        <v>48</v>
      </c>
      <c r="D7" s="187"/>
      <c r="E7" s="187"/>
      <c r="F7" s="187"/>
      <c r="G7" s="190"/>
    </row>
    <row r="8" spans="2:22" s="7" customFormat="1" ht="18.75" customHeight="1" x14ac:dyDescent="0.25">
      <c r="B8" s="189"/>
      <c r="C8" s="187" t="s">
        <v>49</v>
      </c>
      <c r="D8" s="187" t="s">
        <v>50</v>
      </c>
      <c r="E8" s="194" t="s">
        <v>51</v>
      </c>
      <c r="F8" s="187" t="s">
        <v>52</v>
      </c>
      <c r="G8" s="188" t="s">
        <v>67</v>
      </c>
    </row>
    <row r="9" spans="2:22" s="7" customFormat="1" ht="18.75" customHeight="1" x14ac:dyDescent="0.25">
      <c r="B9" s="189"/>
      <c r="C9" s="187"/>
      <c r="D9" s="187"/>
      <c r="E9" s="194"/>
      <c r="F9" s="187"/>
      <c r="G9" s="188"/>
    </row>
    <row r="10" spans="2:22" s="7" customFormat="1" ht="18.75" customHeight="1" x14ac:dyDescent="0.25">
      <c r="B10" s="189"/>
      <c r="C10" s="187" t="s">
        <v>62</v>
      </c>
      <c r="D10" s="187"/>
      <c r="E10" s="187"/>
      <c r="F10" s="187"/>
      <c r="G10" s="60" t="s">
        <v>115</v>
      </c>
    </row>
    <row r="11" spans="2:22" s="7" customFormat="1" ht="21" customHeight="1" x14ac:dyDescent="0.25">
      <c r="B11" s="33" t="s">
        <v>113</v>
      </c>
      <c r="C11" s="30">
        <v>2.7</v>
      </c>
      <c r="D11" s="30">
        <v>1.1000000000000001</v>
      </c>
      <c r="E11" s="30">
        <v>2.1</v>
      </c>
      <c r="F11" s="30">
        <v>4.2</v>
      </c>
      <c r="G11" s="30">
        <v>18.600000000000001</v>
      </c>
      <c r="K11" s="13"/>
      <c r="L11" s="16"/>
      <c r="M11" s="30"/>
    </row>
    <row r="12" spans="2:22" ht="16.5" customHeight="1" x14ac:dyDescent="0.25">
      <c r="B12" s="44" t="s">
        <v>1</v>
      </c>
      <c r="C12" s="26">
        <v>1.1000000000000001</v>
      </c>
      <c r="D12" s="31">
        <v>0.5</v>
      </c>
      <c r="E12" s="31">
        <v>1.9</v>
      </c>
      <c r="F12" s="31">
        <v>4.8</v>
      </c>
      <c r="G12" s="31">
        <v>20.6</v>
      </c>
      <c r="L12" s="3"/>
      <c r="M12" s="31"/>
    </row>
    <row r="13" spans="2:22" ht="16.5" customHeight="1" x14ac:dyDescent="0.25">
      <c r="B13" s="44" t="s">
        <v>2</v>
      </c>
      <c r="C13" s="26">
        <v>2.7</v>
      </c>
      <c r="D13" s="31">
        <v>1</v>
      </c>
      <c r="E13" s="31">
        <v>2.6</v>
      </c>
      <c r="F13" s="31">
        <v>4.2</v>
      </c>
      <c r="G13" s="31">
        <v>15.9</v>
      </c>
      <c r="L13" s="3"/>
      <c r="M13" s="31"/>
    </row>
    <row r="14" spans="2:22" ht="16.5" customHeight="1" x14ac:dyDescent="0.25">
      <c r="B14" s="44" t="s">
        <v>3</v>
      </c>
      <c r="C14" s="26">
        <v>6.2</v>
      </c>
      <c r="D14" s="31">
        <v>2.2000000000000002</v>
      </c>
      <c r="E14" s="31">
        <v>2.8</v>
      </c>
      <c r="F14" s="31">
        <v>4</v>
      </c>
      <c r="G14" s="31">
        <v>19</v>
      </c>
      <c r="L14" s="3"/>
      <c r="M14" s="31"/>
    </row>
    <row r="15" spans="2:22" ht="16.5" customHeight="1" x14ac:dyDescent="0.25">
      <c r="B15" s="44" t="s">
        <v>4</v>
      </c>
      <c r="C15" s="26">
        <v>1.2</v>
      </c>
      <c r="D15" s="31">
        <v>0.6</v>
      </c>
      <c r="E15" s="31">
        <v>2</v>
      </c>
      <c r="F15" s="31">
        <v>4.5999999999999996</v>
      </c>
      <c r="G15" s="31">
        <v>21.5</v>
      </c>
      <c r="L15" s="3"/>
      <c r="M15" s="31"/>
    </row>
    <row r="16" spans="2:22" ht="16.5" customHeight="1" x14ac:dyDescent="0.25">
      <c r="B16" s="44" t="s">
        <v>5</v>
      </c>
      <c r="C16" s="26">
        <v>1.2</v>
      </c>
      <c r="D16" s="31">
        <v>0.6</v>
      </c>
      <c r="E16" s="31">
        <v>2</v>
      </c>
      <c r="F16" s="31">
        <v>4.5999999999999996</v>
      </c>
      <c r="G16" s="31">
        <v>21.1</v>
      </c>
      <c r="L16" s="3"/>
      <c r="M16" s="31"/>
    </row>
    <row r="17" spans="2:16" ht="16.5" customHeight="1" x14ac:dyDescent="0.25">
      <c r="B17" s="44" t="s">
        <v>6</v>
      </c>
      <c r="C17" s="31">
        <v>1</v>
      </c>
      <c r="D17" s="31">
        <v>0.5</v>
      </c>
      <c r="E17" s="31">
        <v>2</v>
      </c>
      <c r="F17" s="31">
        <v>4.3</v>
      </c>
      <c r="G17" s="31">
        <v>26.9</v>
      </c>
      <c r="L17" s="3"/>
      <c r="M17" s="31"/>
    </row>
    <row r="18" spans="2:16" ht="16.5" customHeight="1" x14ac:dyDescent="0.25">
      <c r="B18" s="44" t="s">
        <v>7</v>
      </c>
      <c r="C18" s="26">
        <v>1</v>
      </c>
      <c r="D18" s="26">
        <v>0.46428571428571402</v>
      </c>
      <c r="E18" s="26">
        <v>2.1538461538461502</v>
      </c>
      <c r="F18" s="26">
        <v>4.8974358974358996</v>
      </c>
      <c r="G18" s="26">
        <v>19.890052356020899</v>
      </c>
      <c r="L18" s="3"/>
      <c r="M18" s="31"/>
    </row>
    <row r="19" spans="2:16" ht="16.5" customHeight="1" x14ac:dyDescent="0.25">
      <c r="B19" s="44" t="s">
        <v>8</v>
      </c>
      <c r="C19" s="31">
        <v>3.4</v>
      </c>
      <c r="D19" s="31">
        <v>1.6</v>
      </c>
      <c r="E19" s="31">
        <v>2.1</v>
      </c>
      <c r="F19" s="31">
        <v>4.2</v>
      </c>
      <c r="G19" s="31">
        <v>17.899999999999999</v>
      </c>
      <c r="L19" s="3"/>
      <c r="M19" s="31"/>
    </row>
    <row r="20" spans="2:16" ht="16.5" customHeight="1" x14ac:dyDescent="0.25">
      <c r="B20" s="44" t="s">
        <v>9</v>
      </c>
      <c r="C20" s="26">
        <v>1</v>
      </c>
      <c r="D20" s="31">
        <v>0.6</v>
      </c>
      <c r="E20" s="31">
        <v>1.6</v>
      </c>
      <c r="F20" s="31">
        <v>6.1</v>
      </c>
      <c r="G20" s="31">
        <v>15.8</v>
      </c>
      <c r="L20" s="3"/>
      <c r="M20" s="31"/>
    </row>
    <row r="21" spans="2:16" ht="16.5" customHeight="1" x14ac:dyDescent="0.25">
      <c r="B21" s="44" t="s">
        <v>10</v>
      </c>
      <c r="C21" s="26">
        <v>2.2000000000000002</v>
      </c>
      <c r="D21" s="31">
        <v>1.2</v>
      </c>
      <c r="E21" s="31">
        <v>1.8</v>
      </c>
      <c r="F21" s="31">
        <v>3.9</v>
      </c>
      <c r="G21" s="31">
        <v>17.100000000000001</v>
      </c>
      <c r="L21" s="3"/>
      <c r="M21" s="31"/>
    </row>
    <row r="22" spans="2:16" ht="16.5" customHeight="1" x14ac:dyDescent="0.25">
      <c r="B22" s="44" t="s">
        <v>11</v>
      </c>
      <c r="C22" s="31">
        <v>1</v>
      </c>
      <c r="D22" s="31">
        <v>0.6</v>
      </c>
      <c r="E22" s="31">
        <v>1.8</v>
      </c>
      <c r="F22" s="31">
        <v>5.6</v>
      </c>
      <c r="G22" s="31">
        <v>18.5</v>
      </c>
      <c r="L22" s="3"/>
      <c r="M22" s="31"/>
    </row>
    <row r="23" spans="2:16" ht="9" customHeight="1" x14ac:dyDescent="0.25"/>
    <row r="24" spans="2:16" ht="3" customHeight="1" x14ac:dyDescent="0.25">
      <c r="B24" s="55"/>
      <c r="C24" s="55"/>
      <c r="D24" s="55"/>
      <c r="E24" s="55"/>
      <c r="F24" s="55"/>
      <c r="G24" s="55"/>
    </row>
    <row r="25" spans="2:16" ht="9" customHeight="1" x14ac:dyDescent="0.25"/>
    <row r="26" spans="2:16" ht="13.5" customHeight="1" x14ac:dyDescent="0.25">
      <c r="B26" s="182" t="s">
        <v>130</v>
      </c>
      <c r="C26" s="182"/>
      <c r="D26" s="182"/>
      <c r="E26" s="182"/>
      <c r="F26" s="182"/>
      <c r="G26" s="182"/>
    </row>
    <row r="27" spans="2:16" ht="21" customHeight="1" x14ac:dyDescent="0.25">
      <c r="B27" s="202" t="s">
        <v>474</v>
      </c>
      <c r="C27" s="202"/>
      <c r="D27" s="202"/>
      <c r="E27" s="202"/>
      <c r="F27" s="202"/>
      <c r="G27" s="202"/>
      <c r="H27" s="129"/>
      <c r="I27" s="129"/>
      <c r="J27" s="129"/>
      <c r="K27" s="129"/>
      <c r="L27" s="129"/>
      <c r="M27" s="129"/>
      <c r="N27" s="129"/>
      <c r="O27" s="129"/>
      <c r="P27" s="129"/>
    </row>
  </sheetData>
  <mergeCells count="13">
    <mergeCell ref="B27:G27"/>
    <mergeCell ref="G8:G9"/>
    <mergeCell ref="C10:F10"/>
    <mergeCell ref="B1:G1"/>
    <mergeCell ref="B3:G3"/>
    <mergeCell ref="B26:G26"/>
    <mergeCell ref="B5:G5"/>
    <mergeCell ref="C7:G7"/>
    <mergeCell ref="C8:C9"/>
    <mergeCell ref="D8:D9"/>
    <mergeCell ref="E8:E9"/>
    <mergeCell ref="F8:F9"/>
    <mergeCell ref="B7:B10"/>
  </mergeCells>
  <phoneticPr fontId="0" type="noConversion"/>
  <conditionalFormatting sqref="B26">
    <cfRule type="cellIs" dxfId="21" priority="1" stopIfTrue="1" operator="equal">
      <formula>1</formula>
    </cfRule>
    <cfRule type="cellIs" dxfId="20" priority="2" stopIfTrue="1" operator="equal">
      <formula>2</formula>
    </cfRule>
  </conditionalFormatting>
  <hyperlinks>
    <hyperlink ref="I6" location="Indice!A1" display="Indice!A1" xr:uid="{00000000-0004-0000-1500-000000000000}"/>
  </hyperlinks>
  <printOptions horizontalCentered="1"/>
  <pageMargins left="0.47244094488188981" right="0.47244094488188981" top="0.6692913385826772" bottom="0.6692913385826772" header="0" footer="0"/>
  <pageSetup paperSize="9" orientation="landscape"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V31"/>
  <sheetViews>
    <sheetView showGridLines="0" workbookViewId="0">
      <selection activeCell="H17" sqref="H17:H20"/>
    </sheetView>
  </sheetViews>
  <sheetFormatPr defaultColWidth="9.15234375" defaultRowHeight="10.3" x14ac:dyDescent="0.25"/>
  <cols>
    <col min="1" max="1" width="6.69140625" style="4" customWidth="1"/>
    <col min="2" max="2" width="20.69140625" style="4" customWidth="1"/>
    <col min="3" max="11" width="10.69140625" style="4" customWidth="1"/>
    <col min="12" max="12" width="6.69140625" style="4" customWidth="1"/>
    <col min="13" max="13" width="12.84375" style="4" bestFit="1" customWidth="1"/>
    <col min="14" max="16384" width="9.15234375" style="4"/>
  </cols>
  <sheetData>
    <row r="1" spans="2:22" s="49" customFormat="1" ht="15" customHeight="1" x14ac:dyDescent="0.35">
      <c r="B1" s="192" t="s">
        <v>104</v>
      </c>
      <c r="C1" s="192"/>
      <c r="D1" s="192"/>
      <c r="E1" s="192"/>
      <c r="F1" s="192"/>
      <c r="G1" s="192"/>
      <c r="H1" s="192"/>
      <c r="I1" s="192"/>
      <c r="J1" s="192"/>
      <c r="K1" s="192"/>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192"/>
      <c r="J3" s="192"/>
      <c r="K3" s="192"/>
      <c r="L3" s="50"/>
      <c r="M3" s="50"/>
      <c r="N3" s="50"/>
      <c r="O3" s="50"/>
      <c r="P3" s="50"/>
      <c r="Q3" s="50"/>
      <c r="R3" s="50"/>
      <c r="S3" s="50"/>
      <c r="T3" s="50"/>
      <c r="U3" s="50"/>
      <c r="V3" s="50"/>
    </row>
    <row r="4" spans="2:22" s="49" customFormat="1" ht="15" customHeight="1" x14ac:dyDescent="0.35"/>
    <row r="5" spans="2:22" ht="15" customHeight="1" x14ac:dyDescent="0.25">
      <c r="B5" s="204" t="s">
        <v>421</v>
      </c>
      <c r="C5" s="204"/>
      <c r="D5" s="204"/>
      <c r="E5" s="204"/>
      <c r="F5" s="204"/>
      <c r="G5" s="204"/>
      <c r="H5" s="204"/>
      <c r="I5" s="204"/>
      <c r="J5" s="204"/>
      <c r="K5" s="204"/>
    </row>
    <row r="6" spans="2:22" ht="15" customHeight="1" x14ac:dyDescent="0.3">
      <c r="B6" s="11"/>
      <c r="C6" s="11"/>
      <c r="D6" s="11"/>
      <c r="E6" s="11"/>
      <c r="F6" s="11"/>
      <c r="G6" s="11"/>
      <c r="H6" s="11"/>
      <c r="I6" s="11"/>
      <c r="J6" s="11"/>
      <c r="K6" s="48" t="s">
        <v>66</v>
      </c>
      <c r="M6" s="43" t="s">
        <v>65</v>
      </c>
    </row>
    <row r="7" spans="2:22" s="7" customFormat="1" ht="21" customHeight="1" x14ac:dyDescent="0.25">
      <c r="B7" s="205"/>
      <c r="C7" s="206" t="s">
        <v>12</v>
      </c>
      <c r="D7" s="207" t="s">
        <v>13</v>
      </c>
      <c r="E7" s="206" t="s">
        <v>53</v>
      </c>
      <c r="F7" s="206"/>
      <c r="G7" s="206" t="s">
        <v>54</v>
      </c>
      <c r="H7" s="206"/>
      <c r="I7" s="206" t="s">
        <v>55</v>
      </c>
      <c r="J7" s="206"/>
      <c r="K7" s="69" t="s">
        <v>56</v>
      </c>
    </row>
    <row r="8" spans="2:22" s="7" customFormat="1" ht="39" customHeight="1" x14ac:dyDescent="0.25">
      <c r="B8" s="205"/>
      <c r="C8" s="206"/>
      <c r="D8" s="207"/>
      <c r="E8" s="70" t="s">
        <v>12</v>
      </c>
      <c r="F8" s="71" t="s">
        <v>13</v>
      </c>
      <c r="G8" s="70" t="s">
        <v>12</v>
      </c>
      <c r="H8" s="71" t="s">
        <v>13</v>
      </c>
      <c r="I8" s="70" t="s">
        <v>12</v>
      </c>
      <c r="J8" s="71" t="s">
        <v>13</v>
      </c>
      <c r="K8" s="69" t="s">
        <v>12</v>
      </c>
    </row>
    <row r="9" spans="2:22" s="7" customFormat="1" ht="21" customHeight="1" x14ac:dyDescent="0.25">
      <c r="B9" s="33" t="s">
        <v>113</v>
      </c>
      <c r="C9" s="16">
        <f>E9+G9+I9+K9</f>
        <v>598</v>
      </c>
      <c r="D9" s="16">
        <f>F9+H9+J9</f>
        <v>534</v>
      </c>
      <c r="E9" s="16">
        <f>SUM(E10:E20)</f>
        <v>137</v>
      </c>
      <c r="F9" s="16">
        <f t="shared" ref="F9:K9" si="0">SUM(F10:F20)</f>
        <v>126</v>
      </c>
      <c r="G9" s="16">
        <f t="shared" si="0"/>
        <v>461</v>
      </c>
      <c r="H9" s="16">
        <f t="shared" si="0"/>
        <v>408</v>
      </c>
      <c r="I9" s="16">
        <f t="shared" si="0"/>
        <v>0</v>
      </c>
      <c r="J9" s="16">
        <f t="shared" si="0"/>
        <v>0</v>
      </c>
      <c r="K9" s="16">
        <f t="shared" si="0"/>
        <v>0</v>
      </c>
    </row>
    <row r="10" spans="2:22" ht="16.5" customHeight="1" x14ac:dyDescent="0.25">
      <c r="B10" s="44" t="s">
        <v>1</v>
      </c>
      <c r="C10" s="3">
        <f t="shared" ref="C10:C20" si="1">E10+G10+I10+K10</f>
        <v>89</v>
      </c>
      <c r="D10" s="3">
        <f t="shared" ref="D10:D20" si="2">F10+H10+J10</f>
        <v>89</v>
      </c>
      <c r="E10" s="3">
        <v>4</v>
      </c>
      <c r="F10" s="3">
        <v>4</v>
      </c>
      <c r="G10" s="3">
        <v>85</v>
      </c>
      <c r="H10" s="3">
        <v>85</v>
      </c>
      <c r="I10" s="3">
        <v>0</v>
      </c>
      <c r="J10" s="3">
        <v>0</v>
      </c>
      <c r="K10" s="3">
        <v>0</v>
      </c>
    </row>
    <row r="11" spans="2:22" ht="16.5" customHeight="1" x14ac:dyDescent="0.25">
      <c r="B11" s="44" t="s">
        <v>2</v>
      </c>
      <c r="C11" s="3">
        <f t="shared" si="1"/>
        <v>56</v>
      </c>
      <c r="D11" s="3">
        <f t="shared" si="2"/>
        <v>53</v>
      </c>
      <c r="E11" s="3">
        <v>0</v>
      </c>
      <c r="F11" s="3">
        <v>0</v>
      </c>
      <c r="G11" s="3">
        <v>56</v>
      </c>
      <c r="H11" s="3">
        <v>53</v>
      </c>
      <c r="I11" s="3">
        <v>0</v>
      </c>
      <c r="J11" s="3">
        <v>0</v>
      </c>
      <c r="K11" s="3">
        <v>0</v>
      </c>
    </row>
    <row r="12" spans="2:22" ht="16.5" customHeight="1" x14ac:dyDescent="0.25">
      <c r="B12" s="44" t="s">
        <v>3</v>
      </c>
      <c r="C12" s="3">
        <f t="shared" si="1"/>
        <v>155</v>
      </c>
      <c r="D12" s="3">
        <f t="shared" si="2"/>
        <v>143</v>
      </c>
      <c r="E12" s="3">
        <v>68</v>
      </c>
      <c r="F12" s="3">
        <v>62</v>
      </c>
      <c r="G12" s="3">
        <v>87</v>
      </c>
      <c r="H12" s="3">
        <v>81</v>
      </c>
      <c r="I12" s="3">
        <v>0</v>
      </c>
      <c r="J12" s="3">
        <v>0</v>
      </c>
      <c r="K12" s="3">
        <v>0</v>
      </c>
    </row>
    <row r="13" spans="2:22" ht="16.5" customHeight="1" x14ac:dyDescent="0.25">
      <c r="B13" s="44" t="s">
        <v>4</v>
      </c>
      <c r="C13" s="3">
        <f t="shared" si="1"/>
        <v>42</v>
      </c>
      <c r="D13" s="3">
        <f t="shared" si="2"/>
        <v>34</v>
      </c>
      <c r="E13" s="3">
        <v>14</v>
      </c>
      <c r="F13" s="3">
        <v>12</v>
      </c>
      <c r="G13" s="3">
        <v>28</v>
      </c>
      <c r="H13" s="3">
        <v>22</v>
      </c>
      <c r="I13" s="3">
        <v>0</v>
      </c>
      <c r="J13" s="3">
        <v>0</v>
      </c>
      <c r="K13" s="3">
        <v>0</v>
      </c>
    </row>
    <row r="14" spans="2:22" ht="16.5" customHeight="1" x14ac:dyDescent="0.25">
      <c r="B14" s="44" t="s">
        <v>5</v>
      </c>
      <c r="C14" s="3">
        <f t="shared" si="1"/>
        <v>53</v>
      </c>
      <c r="D14" s="3">
        <f t="shared" si="2"/>
        <v>45</v>
      </c>
      <c r="E14" s="3">
        <v>20</v>
      </c>
      <c r="F14" s="3">
        <v>20</v>
      </c>
      <c r="G14" s="3">
        <v>33</v>
      </c>
      <c r="H14" s="3">
        <v>25</v>
      </c>
      <c r="I14" s="3">
        <v>0</v>
      </c>
      <c r="J14" s="3">
        <v>0</v>
      </c>
      <c r="K14" s="3">
        <v>0</v>
      </c>
    </row>
    <row r="15" spans="2:22" ht="16.5" customHeight="1" x14ac:dyDescent="0.25">
      <c r="B15" s="44" t="s">
        <v>6</v>
      </c>
      <c r="C15" s="3">
        <f t="shared" si="1"/>
        <v>10</v>
      </c>
      <c r="D15" s="3">
        <f t="shared" si="2"/>
        <v>6</v>
      </c>
      <c r="E15" s="3">
        <v>3</v>
      </c>
      <c r="F15" s="3">
        <v>3</v>
      </c>
      <c r="G15" s="3">
        <v>7</v>
      </c>
      <c r="H15" s="3">
        <v>3</v>
      </c>
      <c r="I15" s="3">
        <v>0</v>
      </c>
      <c r="J15" s="3">
        <v>0</v>
      </c>
      <c r="K15" s="3">
        <v>0</v>
      </c>
    </row>
    <row r="16" spans="2:22" ht="16.5" customHeight="1" x14ac:dyDescent="0.25">
      <c r="B16" s="44" t="s">
        <v>7</v>
      </c>
      <c r="C16" s="3">
        <f t="shared" si="1"/>
        <v>49</v>
      </c>
      <c r="D16" s="3">
        <f t="shared" si="2"/>
        <v>45</v>
      </c>
      <c r="E16" s="3">
        <v>6</v>
      </c>
      <c r="F16" s="3">
        <v>6</v>
      </c>
      <c r="G16" s="3">
        <v>43</v>
      </c>
      <c r="H16" s="3">
        <v>39</v>
      </c>
      <c r="I16" s="3">
        <v>0</v>
      </c>
      <c r="J16" s="3">
        <v>0</v>
      </c>
      <c r="K16" s="3">
        <v>0</v>
      </c>
    </row>
    <row r="17" spans="2:16" ht="16.5" customHeight="1" x14ac:dyDescent="0.25">
      <c r="B17" s="44" t="s">
        <v>8</v>
      </c>
      <c r="C17" s="3">
        <f t="shared" si="1"/>
        <v>85</v>
      </c>
      <c r="D17" s="3">
        <f t="shared" si="2"/>
        <v>77</v>
      </c>
      <c r="E17" s="3">
        <v>14</v>
      </c>
      <c r="F17" s="3">
        <v>13</v>
      </c>
      <c r="G17" s="3">
        <v>71</v>
      </c>
      <c r="H17" s="3">
        <v>64</v>
      </c>
      <c r="I17" s="3">
        <v>0</v>
      </c>
      <c r="J17" s="3">
        <v>0</v>
      </c>
      <c r="K17" s="3">
        <v>0</v>
      </c>
    </row>
    <row r="18" spans="2:16" ht="16.5" customHeight="1" x14ac:dyDescent="0.25">
      <c r="B18" s="44" t="s">
        <v>9</v>
      </c>
      <c r="C18" s="3">
        <f t="shared" si="1"/>
        <v>9</v>
      </c>
      <c r="D18" s="3">
        <f t="shared" si="2"/>
        <v>9</v>
      </c>
      <c r="E18" s="3">
        <v>1</v>
      </c>
      <c r="F18" s="3">
        <v>1</v>
      </c>
      <c r="G18" s="3">
        <v>8</v>
      </c>
      <c r="H18" s="3">
        <v>8</v>
      </c>
      <c r="I18" s="3">
        <v>0</v>
      </c>
      <c r="J18" s="3">
        <v>0</v>
      </c>
      <c r="K18" s="3">
        <v>0</v>
      </c>
    </row>
    <row r="19" spans="2:16" ht="16.5" customHeight="1" x14ac:dyDescent="0.25">
      <c r="B19" s="44" t="s">
        <v>10</v>
      </c>
      <c r="C19" s="3">
        <f t="shared" si="1"/>
        <v>38</v>
      </c>
      <c r="D19" s="3">
        <f t="shared" si="2"/>
        <v>22</v>
      </c>
      <c r="E19" s="3">
        <v>7</v>
      </c>
      <c r="F19" s="3">
        <v>5</v>
      </c>
      <c r="G19" s="3">
        <v>31</v>
      </c>
      <c r="H19" s="3">
        <v>17</v>
      </c>
      <c r="I19" s="3">
        <v>0</v>
      </c>
      <c r="J19" s="3">
        <v>0</v>
      </c>
      <c r="K19" s="3">
        <v>0</v>
      </c>
    </row>
    <row r="20" spans="2:16" ht="16.5" customHeight="1" x14ac:dyDescent="0.25">
      <c r="B20" s="44" t="s">
        <v>11</v>
      </c>
      <c r="C20" s="3">
        <f t="shared" si="1"/>
        <v>12</v>
      </c>
      <c r="D20" s="3">
        <f t="shared" si="2"/>
        <v>11</v>
      </c>
      <c r="E20" s="3">
        <v>0</v>
      </c>
      <c r="F20" s="3">
        <v>0</v>
      </c>
      <c r="G20" s="3">
        <v>12</v>
      </c>
      <c r="H20" s="3">
        <v>11</v>
      </c>
      <c r="I20" s="3">
        <v>0</v>
      </c>
      <c r="J20" s="3">
        <v>0</v>
      </c>
      <c r="K20" s="3">
        <v>0</v>
      </c>
    </row>
    <row r="21" spans="2:16" ht="9" customHeight="1" x14ac:dyDescent="0.25">
      <c r="B21" s="22"/>
      <c r="C21" s="22"/>
      <c r="D21" s="22"/>
      <c r="E21" s="22"/>
      <c r="F21" s="22"/>
      <c r="G21" s="22"/>
      <c r="H21" s="22"/>
      <c r="I21" s="22"/>
      <c r="J21" s="22"/>
      <c r="K21" s="22"/>
    </row>
    <row r="22" spans="2:16" ht="3" customHeight="1" x14ac:dyDescent="0.25">
      <c r="B22" s="72"/>
      <c r="C22" s="72"/>
      <c r="D22" s="72"/>
      <c r="E22" s="72"/>
      <c r="F22" s="72"/>
      <c r="G22" s="72"/>
      <c r="H22" s="72"/>
      <c r="I22" s="72"/>
      <c r="J22" s="72"/>
      <c r="K22" s="72"/>
    </row>
    <row r="23" spans="2:16" ht="9" customHeight="1" x14ac:dyDescent="0.25">
      <c r="C23" s="21"/>
      <c r="D23" s="21"/>
      <c r="E23" s="21"/>
      <c r="F23" s="21"/>
      <c r="G23" s="21"/>
      <c r="H23" s="21"/>
      <c r="I23" s="21"/>
      <c r="J23" s="21"/>
      <c r="K23" s="21"/>
    </row>
    <row r="24" spans="2:16" ht="12.75" customHeight="1" x14ac:dyDescent="0.25">
      <c r="B24" s="182" t="s">
        <v>130</v>
      </c>
      <c r="C24" s="182"/>
      <c r="D24" s="182"/>
      <c r="E24" s="182"/>
      <c r="F24" s="182"/>
      <c r="G24" s="182"/>
      <c r="H24" s="182"/>
      <c r="I24" s="182"/>
      <c r="J24" s="182"/>
      <c r="K24" s="182"/>
    </row>
    <row r="25" spans="2:16" ht="19.5" customHeight="1" x14ac:dyDescent="0.25">
      <c r="B25" s="203" t="s">
        <v>477</v>
      </c>
      <c r="C25" s="203"/>
      <c r="D25" s="203"/>
      <c r="E25" s="203"/>
      <c r="F25" s="203"/>
      <c r="G25" s="203"/>
      <c r="H25" s="203"/>
      <c r="I25" s="203"/>
      <c r="J25" s="203"/>
      <c r="K25" s="203"/>
      <c r="L25" s="129"/>
      <c r="M25" s="129"/>
      <c r="N25" s="129"/>
      <c r="O25" s="129"/>
      <c r="P25" s="129"/>
    </row>
    <row r="31" spans="2:16" x14ac:dyDescent="0.25">
      <c r="F31" s="11"/>
    </row>
  </sheetData>
  <mergeCells count="11">
    <mergeCell ref="B25:K25"/>
    <mergeCell ref="B1:K1"/>
    <mergeCell ref="B3:K3"/>
    <mergeCell ref="B24:K24"/>
    <mergeCell ref="B5:K5"/>
    <mergeCell ref="B7:B8"/>
    <mergeCell ref="C7:C8"/>
    <mergeCell ref="D7:D8"/>
    <mergeCell ref="E7:F7"/>
    <mergeCell ref="G7:H7"/>
    <mergeCell ref="I7:J7"/>
  </mergeCells>
  <phoneticPr fontId="0" type="noConversion"/>
  <conditionalFormatting sqref="B24">
    <cfRule type="cellIs" dxfId="19" priority="1" stopIfTrue="1" operator="equal">
      <formula>1</formula>
    </cfRule>
    <cfRule type="cellIs" dxfId="18" priority="2" stopIfTrue="1" operator="equal">
      <formula>2</formula>
    </cfRule>
  </conditionalFormatting>
  <hyperlinks>
    <hyperlink ref="M6" location="Indice!A1" display="Indice!A1" xr:uid="{00000000-0004-0000-16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E31"/>
  <sheetViews>
    <sheetView showGridLines="0" zoomScaleNormal="100" workbookViewId="0">
      <pane xSplit="2" topLeftCell="C1" activePane="topRight" state="frozen"/>
      <selection activeCell="L37" sqref="L37"/>
      <selection pane="topRight" activeCell="B5" sqref="B5:Q5"/>
    </sheetView>
  </sheetViews>
  <sheetFormatPr defaultColWidth="9.15234375" defaultRowHeight="10.3" x14ac:dyDescent="0.25"/>
  <cols>
    <col min="1" max="1" width="6.69140625" style="4" customWidth="1"/>
    <col min="2" max="2" width="16.69140625" style="4" customWidth="1"/>
    <col min="3" max="29" width="10.69140625" style="4" customWidth="1"/>
    <col min="30" max="30" width="6.69140625" style="4" customWidth="1"/>
    <col min="31" max="31" width="12.84375" style="4" bestFit="1" customWidth="1"/>
    <col min="32" max="16384" width="9.15234375" style="4"/>
  </cols>
  <sheetData>
    <row r="1" spans="2:31" s="49" customFormat="1" ht="15" customHeight="1" x14ac:dyDescent="0.35">
      <c r="B1" s="192" t="s">
        <v>104</v>
      </c>
      <c r="C1" s="192"/>
      <c r="D1" s="192"/>
      <c r="E1" s="192"/>
      <c r="F1" s="192"/>
      <c r="G1" s="192"/>
      <c r="H1" s="192"/>
      <c r="I1" s="192"/>
      <c r="J1" s="192"/>
      <c r="K1" s="192"/>
      <c r="L1" s="192"/>
      <c r="M1" s="192"/>
      <c r="N1" s="192"/>
      <c r="O1" s="192"/>
      <c r="P1" s="192"/>
      <c r="Q1" s="192"/>
      <c r="R1" s="50"/>
      <c r="S1" s="50"/>
      <c r="T1" s="50"/>
      <c r="U1" s="50"/>
      <c r="V1" s="50"/>
      <c r="W1" s="50"/>
      <c r="X1" s="50"/>
      <c r="Y1" s="50"/>
      <c r="Z1" s="50"/>
      <c r="AA1" s="50"/>
      <c r="AB1" s="50"/>
      <c r="AC1" s="50"/>
    </row>
    <row r="2" spans="2:31" s="49" customFormat="1" ht="15" customHeight="1" x14ac:dyDescent="0.35"/>
    <row r="3" spans="2:31" s="49" customFormat="1" ht="15" customHeight="1" x14ac:dyDescent="0.35">
      <c r="B3" s="192" t="s">
        <v>106</v>
      </c>
      <c r="C3" s="192"/>
      <c r="D3" s="192"/>
      <c r="E3" s="192"/>
      <c r="F3" s="192"/>
      <c r="G3" s="192"/>
      <c r="H3" s="192"/>
      <c r="I3" s="192"/>
      <c r="J3" s="192"/>
      <c r="K3" s="192"/>
      <c r="L3" s="192"/>
      <c r="M3" s="192"/>
      <c r="N3" s="192"/>
      <c r="O3" s="192"/>
      <c r="P3" s="192"/>
      <c r="Q3" s="192"/>
      <c r="R3" s="50"/>
      <c r="S3" s="50"/>
      <c r="T3" s="50"/>
      <c r="U3" s="50"/>
      <c r="V3" s="50"/>
      <c r="W3" s="50"/>
      <c r="X3" s="50"/>
      <c r="Y3" s="50"/>
      <c r="Z3" s="50"/>
      <c r="AA3" s="50"/>
      <c r="AB3" s="50"/>
      <c r="AC3" s="50"/>
    </row>
    <row r="4" spans="2:31" s="49" customFormat="1" ht="15" customHeight="1" x14ac:dyDescent="0.35"/>
    <row r="5" spans="2:31" ht="15" customHeight="1" x14ac:dyDescent="0.25">
      <c r="B5" s="195" t="s">
        <v>422</v>
      </c>
      <c r="C5" s="195"/>
      <c r="D5" s="195"/>
      <c r="E5" s="195"/>
      <c r="F5" s="195"/>
      <c r="G5" s="195"/>
      <c r="H5" s="195"/>
      <c r="I5" s="195"/>
      <c r="J5" s="195"/>
      <c r="K5" s="195"/>
      <c r="L5" s="195"/>
      <c r="M5" s="195"/>
      <c r="N5" s="195"/>
      <c r="O5" s="195"/>
      <c r="P5" s="195"/>
      <c r="Q5" s="195"/>
      <c r="R5" s="41"/>
      <c r="S5" s="41"/>
      <c r="T5" s="41"/>
      <c r="U5" s="41"/>
      <c r="V5" s="41"/>
      <c r="W5" s="41"/>
      <c r="X5" s="41"/>
      <c r="Y5" s="41"/>
      <c r="Z5" s="41"/>
      <c r="AA5" s="41"/>
      <c r="AB5" s="41"/>
      <c r="AC5" s="41"/>
    </row>
    <row r="6" spans="2:31" ht="15" customHeight="1" x14ac:dyDescent="0.3">
      <c r="N6" s="6"/>
      <c r="AE6" s="29"/>
    </row>
    <row r="7" spans="2:31" s="7" customFormat="1" ht="21" customHeight="1" x14ac:dyDescent="0.25">
      <c r="B7" s="199"/>
      <c r="C7" s="187" t="s">
        <v>12</v>
      </c>
      <c r="D7" s="187"/>
      <c r="E7" s="187"/>
      <c r="F7" s="187"/>
      <c r="G7" s="187"/>
      <c r="H7" s="187"/>
      <c r="I7" s="187" t="s">
        <v>13</v>
      </c>
      <c r="J7" s="187"/>
      <c r="K7" s="187"/>
      <c r="L7" s="187"/>
      <c r="M7" s="187"/>
      <c r="N7" s="187"/>
      <c r="O7" s="187" t="s">
        <v>19</v>
      </c>
      <c r="P7" s="187"/>
      <c r="Q7" s="187"/>
      <c r="R7" s="187" t="s">
        <v>20</v>
      </c>
      <c r="S7" s="187"/>
      <c r="T7" s="187"/>
      <c r="U7" s="187" t="s">
        <v>21</v>
      </c>
      <c r="V7" s="187"/>
      <c r="W7" s="187"/>
      <c r="X7" s="187" t="s">
        <v>22</v>
      </c>
      <c r="Y7" s="187"/>
      <c r="Z7" s="187"/>
      <c r="AA7" s="187" t="s">
        <v>23</v>
      </c>
      <c r="AB7" s="187"/>
      <c r="AC7" s="190"/>
    </row>
    <row r="8" spans="2:31" s="7" customFormat="1" ht="21" customHeight="1" x14ac:dyDescent="0.25">
      <c r="B8" s="199"/>
      <c r="C8" s="194" t="s">
        <v>14</v>
      </c>
      <c r="D8" s="194" t="s">
        <v>15</v>
      </c>
      <c r="E8" s="194" t="s">
        <v>116</v>
      </c>
      <c r="F8" s="187" t="s">
        <v>16</v>
      </c>
      <c r="G8" s="187"/>
      <c r="H8" s="187"/>
      <c r="I8" s="194" t="s">
        <v>14</v>
      </c>
      <c r="J8" s="194" t="s">
        <v>15</v>
      </c>
      <c r="K8" s="194" t="s">
        <v>116</v>
      </c>
      <c r="L8" s="187" t="s">
        <v>16</v>
      </c>
      <c r="M8" s="187"/>
      <c r="N8" s="187"/>
      <c r="O8" s="194" t="s">
        <v>14</v>
      </c>
      <c r="P8" s="194" t="s">
        <v>15</v>
      </c>
      <c r="Q8" s="194" t="s">
        <v>116</v>
      </c>
      <c r="R8" s="194" t="s">
        <v>14</v>
      </c>
      <c r="S8" s="194" t="s">
        <v>15</v>
      </c>
      <c r="T8" s="194" t="s">
        <v>116</v>
      </c>
      <c r="U8" s="194" t="s">
        <v>14</v>
      </c>
      <c r="V8" s="194" t="s">
        <v>15</v>
      </c>
      <c r="W8" s="194" t="s">
        <v>116</v>
      </c>
      <c r="X8" s="194" t="s">
        <v>14</v>
      </c>
      <c r="Y8" s="194" t="s">
        <v>15</v>
      </c>
      <c r="Z8" s="194" t="s">
        <v>116</v>
      </c>
      <c r="AA8" s="194" t="s">
        <v>14</v>
      </c>
      <c r="AB8" s="194" t="s">
        <v>15</v>
      </c>
      <c r="AC8" s="188" t="s">
        <v>116</v>
      </c>
    </row>
    <row r="9" spans="2:31" s="7" customFormat="1" ht="43.5" customHeight="1" x14ac:dyDescent="0.25">
      <c r="B9" s="199"/>
      <c r="C9" s="194"/>
      <c r="D9" s="194"/>
      <c r="E9" s="194"/>
      <c r="F9" s="62" t="s">
        <v>17</v>
      </c>
      <c r="G9" s="62" t="s">
        <v>117</v>
      </c>
      <c r="H9" s="62" t="s">
        <v>18</v>
      </c>
      <c r="I9" s="194"/>
      <c r="J9" s="194"/>
      <c r="K9" s="194"/>
      <c r="L9" s="62" t="s">
        <v>17</v>
      </c>
      <c r="M9" s="62" t="s">
        <v>117</v>
      </c>
      <c r="N9" s="62" t="s">
        <v>18</v>
      </c>
      <c r="O9" s="194"/>
      <c r="P9" s="194"/>
      <c r="Q9" s="194"/>
      <c r="R9" s="194"/>
      <c r="S9" s="194"/>
      <c r="T9" s="194"/>
      <c r="U9" s="194"/>
      <c r="V9" s="194"/>
      <c r="W9" s="194"/>
      <c r="X9" s="194"/>
      <c r="Y9" s="194"/>
      <c r="Z9" s="194"/>
      <c r="AA9" s="194"/>
      <c r="AB9" s="194"/>
      <c r="AC9" s="188"/>
    </row>
    <row r="10" spans="2:31" s="7" customFormat="1" ht="21" customHeight="1" x14ac:dyDescent="0.25">
      <c r="B10" s="33" t="s">
        <v>113</v>
      </c>
      <c r="C10" s="13">
        <f t="shared" ref="C10:AC10" si="0">SUM(C11:C21)</f>
        <v>461</v>
      </c>
      <c r="D10" s="13">
        <f t="shared" si="0"/>
        <v>991</v>
      </c>
      <c r="E10" s="13">
        <f t="shared" si="0"/>
        <v>284526</v>
      </c>
      <c r="F10" s="13">
        <f t="shared" si="0"/>
        <v>1113</v>
      </c>
      <c r="G10" s="13">
        <f t="shared" si="0"/>
        <v>87085</v>
      </c>
      <c r="H10" s="13">
        <f t="shared" si="0"/>
        <v>4685</v>
      </c>
      <c r="I10" s="13">
        <f t="shared" si="0"/>
        <v>408</v>
      </c>
      <c r="J10" s="13">
        <f t="shared" si="0"/>
        <v>912</v>
      </c>
      <c r="K10" s="13">
        <f t="shared" si="0"/>
        <v>243531</v>
      </c>
      <c r="L10" s="13">
        <f t="shared" si="0"/>
        <v>1113</v>
      </c>
      <c r="M10" s="13">
        <f t="shared" si="0"/>
        <v>87085</v>
      </c>
      <c r="N10" s="13">
        <f t="shared" si="0"/>
        <v>4685</v>
      </c>
      <c r="O10" s="13">
        <f t="shared" si="0"/>
        <v>32</v>
      </c>
      <c r="P10" s="13">
        <f t="shared" si="0"/>
        <v>38</v>
      </c>
      <c r="Q10" s="13">
        <f t="shared" si="0"/>
        <v>9841</v>
      </c>
      <c r="R10" s="16">
        <f t="shared" si="0"/>
        <v>2</v>
      </c>
      <c r="S10" s="16">
        <f t="shared" si="0"/>
        <v>3</v>
      </c>
      <c r="T10" s="16">
        <f t="shared" si="0"/>
        <v>2930</v>
      </c>
      <c r="U10" s="16">
        <f t="shared" si="0"/>
        <v>3</v>
      </c>
      <c r="V10" s="16">
        <f t="shared" si="0"/>
        <v>3</v>
      </c>
      <c r="W10" s="16">
        <f t="shared" si="0"/>
        <v>806</v>
      </c>
      <c r="X10" s="16">
        <f t="shared" si="0"/>
        <v>7</v>
      </c>
      <c r="Y10" s="16">
        <f t="shared" si="0"/>
        <v>17</v>
      </c>
      <c r="Z10" s="16">
        <f t="shared" si="0"/>
        <v>22516</v>
      </c>
      <c r="AA10" s="13">
        <f t="shared" si="0"/>
        <v>9</v>
      </c>
      <c r="AB10" s="13">
        <f t="shared" si="0"/>
        <v>18</v>
      </c>
      <c r="AC10" s="13">
        <f t="shared" si="0"/>
        <v>4902</v>
      </c>
    </row>
    <row r="11" spans="2:31" ht="16.5" customHeight="1" x14ac:dyDescent="0.25">
      <c r="B11" s="44" t="s">
        <v>1</v>
      </c>
      <c r="C11" s="8">
        <v>85</v>
      </c>
      <c r="D11" s="8">
        <v>165</v>
      </c>
      <c r="E11" s="8">
        <v>21330</v>
      </c>
      <c r="F11" s="8">
        <v>90</v>
      </c>
      <c r="G11" s="8">
        <v>8881</v>
      </c>
      <c r="H11" s="8">
        <v>432</v>
      </c>
      <c r="I11" s="8">
        <v>85</v>
      </c>
      <c r="J11" s="8">
        <v>165</v>
      </c>
      <c r="K11" s="8">
        <v>21330</v>
      </c>
      <c r="L11" s="8">
        <v>90</v>
      </c>
      <c r="M11" s="8">
        <v>8881</v>
      </c>
      <c r="N11" s="8">
        <v>432</v>
      </c>
      <c r="O11" s="20">
        <v>0</v>
      </c>
      <c r="P11" s="20">
        <v>0</v>
      </c>
      <c r="Q11" s="20">
        <v>0</v>
      </c>
      <c r="R11" s="20">
        <v>0</v>
      </c>
      <c r="S11" s="20">
        <v>0</v>
      </c>
      <c r="T11" s="20">
        <v>0</v>
      </c>
      <c r="U11" s="20">
        <v>0</v>
      </c>
      <c r="V11" s="20">
        <v>0</v>
      </c>
      <c r="W11" s="20">
        <v>0</v>
      </c>
      <c r="X11" s="20">
        <v>0</v>
      </c>
      <c r="Y11" s="20">
        <v>0</v>
      </c>
      <c r="Z11" s="20">
        <v>0</v>
      </c>
      <c r="AA11" s="20">
        <v>0</v>
      </c>
      <c r="AB11" s="20">
        <v>0</v>
      </c>
      <c r="AC11" s="20">
        <v>0</v>
      </c>
    </row>
    <row r="12" spans="2:31" ht="16.5" customHeight="1" x14ac:dyDescent="0.25">
      <c r="B12" s="44" t="s">
        <v>2</v>
      </c>
      <c r="C12" s="8">
        <v>56</v>
      </c>
      <c r="D12" s="8">
        <v>144</v>
      </c>
      <c r="E12" s="8">
        <v>30123</v>
      </c>
      <c r="F12" s="8">
        <v>145</v>
      </c>
      <c r="G12" s="8">
        <v>9733</v>
      </c>
      <c r="H12" s="8">
        <v>613</v>
      </c>
      <c r="I12" s="8">
        <v>53</v>
      </c>
      <c r="J12" s="8">
        <v>140</v>
      </c>
      <c r="K12" s="8">
        <v>28959</v>
      </c>
      <c r="L12" s="8">
        <v>145</v>
      </c>
      <c r="M12" s="8">
        <v>9733</v>
      </c>
      <c r="N12" s="8">
        <v>613</v>
      </c>
      <c r="O12" s="8">
        <v>2</v>
      </c>
      <c r="P12" s="8">
        <v>2</v>
      </c>
      <c r="Q12" s="8">
        <v>94</v>
      </c>
      <c r="R12" s="8">
        <v>1</v>
      </c>
      <c r="S12" s="8">
        <v>2</v>
      </c>
      <c r="T12" s="8">
        <v>1070</v>
      </c>
      <c r="U12" s="3">
        <v>0</v>
      </c>
      <c r="V12" s="3">
        <v>0</v>
      </c>
      <c r="W12" s="3">
        <v>0</v>
      </c>
      <c r="X12" s="3">
        <v>0</v>
      </c>
      <c r="Y12" s="3">
        <v>0</v>
      </c>
      <c r="Z12" s="3">
        <v>0</v>
      </c>
      <c r="AA12" s="20">
        <v>0</v>
      </c>
      <c r="AB12" s="20">
        <v>0</v>
      </c>
      <c r="AC12" s="20">
        <v>0</v>
      </c>
    </row>
    <row r="13" spans="2:31" ht="16.5" customHeight="1" x14ac:dyDescent="0.25">
      <c r="B13" s="44" t="s">
        <v>3</v>
      </c>
      <c r="C13" s="8">
        <v>87</v>
      </c>
      <c r="D13" s="8">
        <v>246</v>
      </c>
      <c r="E13" s="8">
        <v>141423</v>
      </c>
      <c r="F13" s="8">
        <v>505</v>
      </c>
      <c r="G13" s="8">
        <v>37871</v>
      </c>
      <c r="H13" s="8">
        <v>1998</v>
      </c>
      <c r="I13" s="8">
        <v>81</v>
      </c>
      <c r="J13" s="8">
        <v>226</v>
      </c>
      <c r="K13" s="8">
        <v>117939</v>
      </c>
      <c r="L13" s="8">
        <v>505</v>
      </c>
      <c r="M13" s="8">
        <v>37871</v>
      </c>
      <c r="N13" s="8">
        <v>1998</v>
      </c>
      <c r="O13" s="20">
        <v>0</v>
      </c>
      <c r="P13" s="20">
        <v>0</v>
      </c>
      <c r="Q13" s="20">
        <v>0</v>
      </c>
      <c r="R13" s="20">
        <v>0</v>
      </c>
      <c r="S13" s="20">
        <v>0</v>
      </c>
      <c r="T13" s="20">
        <v>0</v>
      </c>
      <c r="U13" s="3">
        <v>0</v>
      </c>
      <c r="V13" s="3">
        <v>0</v>
      </c>
      <c r="W13" s="3">
        <v>0</v>
      </c>
      <c r="X13" s="8">
        <v>2</v>
      </c>
      <c r="Y13" s="8">
        <v>9</v>
      </c>
      <c r="Z13" s="8">
        <v>19617</v>
      </c>
      <c r="AA13" s="20">
        <v>4</v>
      </c>
      <c r="AB13" s="20">
        <v>11</v>
      </c>
      <c r="AC13" s="78">
        <v>3867</v>
      </c>
    </row>
    <row r="14" spans="2:31" ht="16.5" customHeight="1" x14ac:dyDescent="0.25">
      <c r="B14" s="44" t="s">
        <v>4</v>
      </c>
      <c r="C14" s="8">
        <v>28</v>
      </c>
      <c r="D14" s="8">
        <v>50</v>
      </c>
      <c r="E14" s="8">
        <v>6908</v>
      </c>
      <c r="F14" s="8">
        <v>27</v>
      </c>
      <c r="G14" s="8">
        <v>2662</v>
      </c>
      <c r="H14" s="8">
        <v>124</v>
      </c>
      <c r="I14" s="8">
        <v>22</v>
      </c>
      <c r="J14" s="8">
        <v>43</v>
      </c>
      <c r="K14" s="8">
        <v>6250</v>
      </c>
      <c r="L14" s="8">
        <v>27</v>
      </c>
      <c r="M14" s="8">
        <v>2662</v>
      </c>
      <c r="N14" s="8">
        <v>124</v>
      </c>
      <c r="O14" s="8">
        <v>2</v>
      </c>
      <c r="P14" s="8">
        <v>2</v>
      </c>
      <c r="Q14" s="8">
        <v>128</v>
      </c>
      <c r="R14" s="20">
        <v>0</v>
      </c>
      <c r="S14" s="20">
        <v>0</v>
      </c>
      <c r="T14" s="20">
        <v>0</v>
      </c>
      <c r="U14" s="8">
        <v>1</v>
      </c>
      <c r="V14" s="8">
        <v>1</v>
      </c>
      <c r="W14" s="8">
        <v>213</v>
      </c>
      <c r="X14" s="8">
        <v>1</v>
      </c>
      <c r="Y14" s="8">
        <v>2</v>
      </c>
      <c r="Z14" s="8">
        <v>120</v>
      </c>
      <c r="AA14" s="8">
        <v>2</v>
      </c>
      <c r="AB14" s="8">
        <v>2</v>
      </c>
      <c r="AC14" s="8">
        <v>197</v>
      </c>
    </row>
    <row r="15" spans="2:31" ht="16.5" customHeight="1" x14ac:dyDescent="0.25">
      <c r="B15" s="44" t="s">
        <v>5</v>
      </c>
      <c r="C15" s="8">
        <v>33</v>
      </c>
      <c r="D15" s="8">
        <v>58</v>
      </c>
      <c r="E15" s="8">
        <v>13401</v>
      </c>
      <c r="F15" s="8">
        <v>29</v>
      </c>
      <c r="G15" s="8">
        <v>2807</v>
      </c>
      <c r="H15" s="8">
        <v>133</v>
      </c>
      <c r="I15" s="8">
        <v>25</v>
      </c>
      <c r="J15" s="8">
        <v>49</v>
      </c>
      <c r="K15" s="8">
        <v>6342</v>
      </c>
      <c r="L15" s="8">
        <v>29</v>
      </c>
      <c r="M15" s="8">
        <v>2807</v>
      </c>
      <c r="N15" s="8">
        <v>133</v>
      </c>
      <c r="O15" s="20">
        <v>6</v>
      </c>
      <c r="P15" s="20">
        <v>6</v>
      </c>
      <c r="Q15" s="78">
        <v>6594</v>
      </c>
      <c r="R15" s="3">
        <v>0</v>
      </c>
      <c r="S15" s="3">
        <v>0</v>
      </c>
      <c r="T15" s="3">
        <v>0</v>
      </c>
      <c r="U15" s="11">
        <v>1</v>
      </c>
      <c r="V15" s="11">
        <v>1</v>
      </c>
      <c r="W15" s="11">
        <v>117</v>
      </c>
      <c r="X15" s="11">
        <v>1</v>
      </c>
      <c r="Y15" s="11">
        <v>2</v>
      </c>
      <c r="Z15" s="11">
        <v>348</v>
      </c>
      <c r="AA15" s="3">
        <v>0</v>
      </c>
      <c r="AB15" s="3">
        <v>0</v>
      </c>
      <c r="AC15" s="3">
        <v>0</v>
      </c>
    </row>
    <row r="16" spans="2:31" ht="16.5" customHeight="1" x14ac:dyDescent="0.25">
      <c r="B16" s="44" t="s">
        <v>6</v>
      </c>
      <c r="C16" s="11">
        <v>7</v>
      </c>
      <c r="D16" s="11">
        <v>13</v>
      </c>
      <c r="E16" s="11">
        <v>1003</v>
      </c>
      <c r="F16" s="11">
        <v>3</v>
      </c>
      <c r="G16" s="11">
        <v>350</v>
      </c>
      <c r="H16" s="11">
        <v>13</v>
      </c>
      <c r="I16" s="11">
        <v>3</v>
      </c>
      <c r="J16" s="11">
        <v>6</v>
      </c>
      <c r="K16" s="11">
        <v>711</v>
      </c>
      <c r="L16" s="11">
        <v>3</v>
      </c>
      <c r="M16" s="11">
        <v>350</v>
      </c>
      <c r="N16" s="11">
        <v>13</v>
      </c>
      <c r="O16" s="11">
        <v>4</v>
      </c>
      <c r="P16" s="11">
        <v>7</v>
      </c>
      <c r="Q16" s="11">
        <v>292</v>
      </c>
      <c r="R16" s="11">
        <v>0</v>
      </c>
      <c r="S16" s="11">
        <v>0</v>
      </c>
      <c r="T16" s="11">
        <v>0</v>
      </c>
      <c r="U16" s="11">
        <v>0</v>
      </c>
      <c r="V16" s="11">
        <v>0</v>
      </c>
      <c r="W16" s="11">
        <v>0</v>
      </c>
      <c r="X16" s="11">
        <v>0</v>
      </c>
      <c r="Y16" s="11">
        <v>0</v>
      </c>
      <c r="Z16" s="11">
        <v>0</v>
      </c>
      <c r="AA16" s="11">
        <v>0</v>
      </c>
      <c r="AB16" s="11">
        <v>0</v>
      </c>
      <c r="AC16" s="11">
        <v>0</v>
      </c>
    </row>
    <row r="17" spans="2:29" ht="16.5" customHeight="1" x14ac:dyDescent="0.25">
      <c r="B17" s="44" t="s">
        <v>7</v>
      </c>
      <c r="C17" s="3">
        <f>+I17+O17+X17</f>
        <v>43</v>
      </c>
      <c r="D17" s="3">
        <f>+J17+P17+Y17</f>
        <v>88</v>
      </c>
      <c r="E17" s="3">
        <f>+K17+Q17+Z17</f>
        <v>10023</v>
      </c>
      <c r="F17" s="3">
        <v>39</v>
      </c>
      <c r="G17" s="3">
        <v>3799</v>
      </c>
      <c r="H17" s="3">
        <v>191</v>
      </c>
      <c r="I17" s="3">
        <v>39</v>
      </c>
      <c r="J17" s="3">
        <v>84</v>
      </c>
      <c r="K17" s="3">
        <v>9785</v>
      </c>
      <c r="L17" s="3">
        <v>39</v>
      </c>
      <c r="M17" s="3">
        <v>3799</v>
      </c>
      <c r="N17" s="3">
        <v>191</v>
      </c>
      <c r="O17" s="3">
        <v>3</v>
      </c>
      <c r="P17" s="3">
        <v>3</v>
      </c>
      <c r="Q17" s="3">
        <v>140</v>
      </c>
      <c r="R17" s="3">
        <v>0</v>
      </c>
      <c r="S17" s="3">
        <v>0</v>
      </c>
      <c r="T17" s="3">
        <v>0</v>
      </c>
      <c r="U17" s="3">
        <v>0</v>
      </c>
      <c r="V17" s="3">
        <v>0</v>
      </c>
      <c r="W17" s="3">
        <v>0</v>
      </c>
      <c r="X17" s="3">
        <v>1</v>
      </c>
      <c r="Y17" s="3">
        <v>1</v>
      </c>
      <c r="Z17" s="3">
        <v>98</v>
      </c>
      <c r="AA17" s="3">
        <v>0</v>
      </c>
      <c r="AB17" s="3">
        <v>0</v>
      </c>
      <c r="AC17" s="3">
        <v>0</v>
      </c>
    </row>
    <row r="18" spans="2:29" ht="16.5" customHeight="1" x14ac:dyDescent="0.25">
      <c r="B18" s="44" t="s">
        <v>8</v>
      </c>
      <c r="C18" s="8">
        <v>71</v>
      </c>
      <c r="D18" s="8">
        <v>145</v>
      </c>
      <c r="E18" s="8">
        <v>46149</v>
      </c>
      <c r="F18" s="8">
        <v>219</v>
      </c>
      <c r="G18" s="8">
        <v>16562</v>
      </c>
      <c r="H18" s="8">
        <v>924</v>
      </c>
      <c r="I18" s="8">
        <v>64</v>
      </c>
      <c r="J18" s="8">
        <v>136</v>
      </c>
      <c r="K18" s="8">
        <v>41400</v>
      </c>
      <c r="L18" s="8">
        <v>219</v>
      </c>
      <c r="M18" s="8">
        <v>16562</v>
      </c>
      <c r="N18" s="8">
        <v>924</v>
      </c>
      <c r="O18" s="8">
        <v>3</v>
      </c>
      <c r="P18" s="8">
        <v>3</v>
      </c>
      <c r="Q18" s="8">
        <v>2049</v>
      </c>
      <c r="R18" s="20">
        <v>1</v>
      </c>
      <c r="S18" s="20">
        <v>1</v>
      </c>
      <c r="T18" s="78">
        <v>1860</v>
      </c>
      <c r="U18" s="20">
        <v>0</v>
      </c>
      <c r="V18" s="20">
        <v>0</v>
      </c>
      <c r="W18" s="20">
        <v>0</v>
      </c>
      <c r="X18" s="8">
        <v>1</v>
      </c>
      <c r="Y18" s="8">
        <v>1</v>
      </c>
      <c r="Z18" s="8">
        <v>43</v>
      </c>
      <c r="AA18" s="3">
        <v>2</v>
      </c>
      <c r="AB18" s="3">
        <v>4</v>
      </c>
      <c r="AC18" s="3">
        <v>797</v>
      </c>
    </row>
    <row r="19" spans="2:29" ht="16.5" customHeight="1" x14ac:dyDescent="0.25">
      <c r="B19" s="44" t="s">
        <v>9</v>
      </c>
      <c r="C19" s="8">
        <v>8</v>
      </c>
      <c r="D19" s="8">
        <v>13</v>
      </c>
      <c r="E19" s="8">
        <v>1688</v>
      </c>
      <c r="F19" s="8">
        <v>8</v>
      </c>
      <c r="G19" s="8">
        <v>773</v>
      </c>
      <c r="H19" s="8">
        <v>49</v>
      </c>
      <c r="I19" s="8">
        <v>8</v>
      </c>
      <c r="J19" s="8">
        <v>13</v>
      </c>
      <c r="K19" s="8">
        <v>1688</v>
      </c>
      <c r="L19" s="8">
        <v>8</v>
      </c>
      <c r="M19" s="8">
        <v>773</v>
      </c>
      <c r="N19" s="8">
        <v>49</v>
      </c>
      <c r="O19" s="20">
        <v>0</v>
      </c>
      <c r="P19" s="20">
        <v>0</v>
      </c>
      <c r="Q19" s="20">
        <v>0</v>
      </c>
      <c r="R19" s="20">
        <v>0</v>
      </c>
      <c r="S19" s="20">
        <v>0</v>
      </c>
      <c r="T19" s="20">
        <v>0</v>
      </c>
      <c r="U19" s="20">
        <v>0</v>
      </c>
      <c r="V19" s="20">
        <v>0</v>
      </c>
      <c r="W19" s="20">
        <v>0</v>
      </c>
      <c r="X19" s="3">
        <v>0</v>
      </c>
      <c r="Y19" s="3">
        <v>0</v>
      </c>
      <c r="Z19" s="3">
        <v>0</v>
      </c>
      <c r="AA19" s="3">
        <v>0</v>
      </c>
      <c r="AB19" s="3">
        <v>0</v>
      </c>
      <c r="AC19" s="3">
        <v>0</v>
      </c>
    </row>
    <row r="20" spans="2:29" ht="16.5" customHeight="1" x14ac:dyDescent="0.25">
      <c r="B20" s="44" t="s">
        <v>10</v>
      </c>
      <c r="C20" s="8">
        <v>31</v>
      </c>
      <c r="D20" s="8">
        <v>48</v>
      </c>
      <c r="E20" s="8">
        <v>9802</v>
      </c>
      <c r="F20" s="8">
        <v>37</v>
      </c>
      <c r="G20" s="8">
        <v>2497</v>
      </c>
      <c r="H20" s="8">
        <v>146</v>
      </c>
      <c r="I20" s="8">
        <v>17</v>
      </c>
      <c r="J20" s="8">
        <v>30</v>
      </c>
      <c r="K20" s="8">
        <v>6492</v>
      </c>
      <c r="L20" s="8">
        <v>37</v>
      </c>
      <c r="M20" s="8">
        <v>2497</v>
      </c>
      <c r="N20" s="8">
        <v>146</v>
      </c>
      <c r="O20" s="8">
        <v>12</v>
      </c>
      <c r="P20" s="8">
        <v>15</v>
      </c>
      <c r="Q20" s="8">
        <v>544</v>
      </c>
      <c r="R20" s="20">
        <v>0</v>
      </c>
      <c r="S20" s="20">
        <v>0</v>
      </c>
      <c r="T20" s="20">
        <v>0</v>
      </c>
      <c r="U20" s="20">
        <v>1</v>
      </c>
      <c r="V20" s="20">
        <v>1</v>
      </c>
      <c r="W20" s="20">
        <v>476</v>
      </c>
      <c r="X20" s="20">
        <v>1</v>
      </c>
      <c r="Y20" s="20">
        <v>2</v>
      </c>
      <c r="Z20" s="78">
        <v>2290</v>
      </c>
      <c r="AA20" s="3">
        <v>0</v>
      </c>
      <c r="AB20" s="3">
        <v>0</v>
      </c>
      <c r="AC20" s="3">
        <v>0</v>
      </c>
    </row>
    <row r="21" spans="2:29" ht="16.5" customHeight="1" x14ac:dyDescent="0.25">
      <c r="B21" s="44" t="s">
        <v>11</v>
      </c>
      <c r="C21" s="8">
        <v>12</v>
      </c>
      <c r="D21" s="8">
        <v>21</v>
      </c>
      <c r="E21" s="8">
        <v>2676</v>
      </c>
      <c r="F21" s="8">
        <v>11</v>
      </c>
      <c r="G21" s="8">
        <v>1150</v>
      </c>
      <c r="H21" s="8">
        <v>62</v>
      </c>
      <c r="I21" s="8">
        <v>11</v>
      </c>
      <c r="J21" s="8">
        <v>20</v>
      </c>
      <c r="K21" s="8">
        <v>2635</v>
      </c>
      <c r="L21" s="8">
        <v>11</v>
      </c>
      <c r="M21" s="8">
        <v>1150</v>
      </c>
      <c r="N21" s="8">
        <v>62</v>
      </c>
      <c r="O21" s="3">
        <v>0</v>
      </c>
      <c r="P21" s="3">
        <v>0</v>
      </c>
      <c r="Q21" s="3">
        <v>0</v>
      </c>
      <c r="R21" s="20">
        <v>0</v>
      </c>
      <c r="S21" s="20">
        <v>0</v>
      </c>
      <c r="T21" s="20">
        <v>0</v>
      </c>
      <c r="U21" s="3">
        <v>0</v>
      </c>
      <c r="V21" s="3">
        <v>0</v>
      </c>
      <c r="W21" s="3">
        <v>0</v>
      </c>
      <c r="X21" s="20">
        <v>0</v>
      </c>
      <c r="Y21" s="20">
        <v>0</v>
      </c>
      <c r="Z21" s="20">
        <v>0</v>
      </c>
      <c r="AA21" s="8">
        <v>1</v>
      </c>
      <c r="AB21" s="8">
        <v>1</v>
      </c>
      <c r="AC21" s="8">
        <v>41</v>
      </c>
    </row>
    <row r="22" spans="2:29" ht="9" customHeight="1" x14ac:dyDescent="0.25">
      <c r="N22" s="6" t="s">
        <v>57</v>
      </c>
      <c r="O22" s="11"/>
      <c r="P22" s="11"/>
      <c r="Q22" s="11"/>
      <c r="R22" s="11"/>
      <c r="S22" s="11"/>
      <c r="T22" s="11"/>
      <c r="U22" s="11"/>
      <c r="V22" s="11"/>
      <c r="W22" s="11"/>
      <c r="X22" s="11"/>
      <c r="Y22" s="11"/>
      <c r="Z22" s="3"/>
      <c r="AA22" s="11"/>
      <c r="AB22" s="11"/>
      <c r="AC22" s="3"/>
    </row>
    <row r="23" spans="2:29" ht="3" customHeight="1" x14ac:dyDescent="0.25">
      <c r="B23" s="55"/>
      <c r="C23" s="55"/>
      <c r="D23" s="55"/>
      <c r="E23" s="55"/>
      <c r="F23" s="55"/>
      <c r="G23" s="55"/>
      <c r="H23" s="55"/>
      <c r="I23" s="55"/>
      <c r="J23" s="55"/>
      <c r="K23" s="55"/>
      <c r="L23" s="55"/>
      <c r="M23" s="55"/>
      <c r="N23" s="63"/>
      <c r="O23" s="72"/>
      <c r="P23" s="72"/>
      <c r="Q23" s="72"/>
      <c r="R23" s="72"/>
      <c r="S23" s="72"/>
      <c r="T23" s="72"/>
      <c r="U23" s="72"/>
      <c r="V23" s="72"/>
      <c r="W23" s="72"/>
      <c r="X23" s="72"/>
      <c r="Y23" s="72"/>
      <c r="Z23" s="57"/>
      <c r="AA23" s="72"/>
      <c r="AB23" s="72"/>
      <c r="AC23" s="57"/>
    </row>
    <row r="24" spans="2:29" ht="9" customHeight="1" x14ac:dyDescent="0.25">
      <c r="C24" s="14"/>
      <c r="D24" s="14"/>
      <c r="E24" s="14"/>
      <c r="F24" s="14"/>
      <c r="G24" s="14"/>
      <c r="H24" s="14"/>
      <c r="I24" s="14"/>
      <c r="J24" s="14"/>
      <c r="K24" s="14"/>
      <c r="L24" s="14"/>
      <c r="M24" s="14"/>
      <c r="N24" s="14"/>
    </row>
    <row r="25" spans="2:29" ht="13.5" customHeight="1" x14ac:dyDescent="0.25">
      <c r="B25" s="182" t="s">
        <v>130</v>
      </c>
      <c r="C25" s="182"/>
      <c r="D25" s="182"/>
      <c r="E25" s="182"/>
      <c r="F25" s="182"/>
      <c r="G25" s="182"/>
      <c r="H25" s="182"/>
      <c r="I25" s="182"/>
      <c r="J25" s="182"/>
      <c r="K25" s="182"/>
      <c r="L25" s="182"/>
      <c r="M25" s="182"/>
      <c r="N25" s="182"/>
    </row>
    <row r="26" spans="2:29" ht="13.5" customHeight="1" x14ac:dyDescent="0.25">
      <c r="B26" s="201" t="s">
        <v>124</v>
      </c>
      <c r="C26" s="182"/>
      <c r="D26" s="182"/>
      <c r="E26" s="182"/>
      <c r="F26" s="182"/>
      <c r="G26" s="182"/>
      <c r="H26" s="182"/>
      <c r="I26" s="182"/>
      <c r="J26" s="182"/>
      <c r="K26" s="182"/>
      <c r="L26" s="182"/>
      <c r="M26" s="182"/>
      <c r="N26" s="182"/>
    </row>
    <row r="27" spans="2:29" ht="13.5" customHeight="1" x14ac:dyDescent="0.25">
      <c r="B27" s="182" t="s">
        <v>131</v>
      </c>
      <c r="C27" s="182"/>
      <c r="D27" s="182"/>
      <c r="E27" s="182"/>
      <c r="F27" s="182"/>
      <c r="G27" s="182"/>
      <c r="H27" s="182"/>
      <c r="I27" s="182"/>
      <c r="J27" s="182"/>
      <c r="K27" s="182"/>
      <c r="L27" s="182"/>
      <c r="M27" s="182"/>
      <c r="N27" s="182"/>
    </row>
    <row r="28" spans="2:29" ht="13.5" customHeight="1" x14ac:dyDescent="0.25">
      <c r="B28" s="36" t="s">
        <v>118</v>
      </c>
      <c r="C28" s="36"/>
      <c r="D28" s="36"/>
      <c r="E28" s="36"/>
      <c r="F28" s="36"/>
      <c r="G28" s="36"/>
      <c r="H28" s="36"/>
      <c r="I28" s="36"/>
      <c r="J28" s="36"/>
      <c r="K28" s="36"/>
      <c r="L28" s="36"/>
      <c r="M28" s="36"/>
      <c r="N28" s="36"/>
    </row>
    <row r="29" spans="2:29" ht="13.5" customHeight="1" x14ac:dyDescent="0.25">
      <c r="B29" s="182" t="s">
        <v>476</v>
      </c>
      <c r="C29" s="182"/>
      <c r="D29" s="182"/>
      <c r="E29" s="182"/>
      <c r="F29" s="182"/>
      <c r="G29" s="182"/>
      <c r="H29" s="182"/>
      <c r="I29" s="182"/>
      <c r="J29" s="182"/>
      <c r="K29" s="182"/>
      <c r="L29" s="182"/>
      <c r="M29" s="182"/>
      <c r="N29" s="182"/>
      <c r="O29" s="182"/>
      <c r="P29" s="182"/>
      <c r="Q29" s="182"/>
      <c r="R29" s="182"/>
      <c r="S29" s="182"/>
      <c r="T29" s="182"/>
    </row>
    <row r="30" spans="2:29" ht="13.5" customHeight="1" x14ac:dyDescent="0.2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row>
    <row r="31" spans="2:29" ht="13.5" customHeight="1" x14ac:dyDescent="0.3">
      <c r="B31" s="43" t="s">
        <v>65</v>
      </c>
    </row>
  </sheetData>
  <mergeCells count="38">
    <mergeCell ref="B29:T29"/>
    <mergeCell ref="B5:Q5"/>
    <mergeCell ref="B1:Q1"/>
    <mergeCell ref="B3:Q3"/>
    <mergeCell ref="B26:N26"/>
    <mergeCell ref="B25:N25"/>
    <mergeCell ref="B27:N27"/>
    <mergeCell ref="B7:B9"/>
    <mergeCell ref="L8:N8"/>
    <mergeCell ref="C8:C9"/>
    <mergeCell ref="D8:D9"/>
    <mergeCell ref="F8:H8"/>
    <mergeCell ref="I8:I9"/>
    <mergeCell ref="I7:N7"/>
    <mergeCell ref="E8:E9"/>
    <mergeCell ref="T8:T9"/>
    <mergeCell ref="R7:T7"/>
    <mergeCell ref="S8:S9"/>
    <mergeCell ref="R8:R9"/>
    <mergeCell ref="C7:H7"/>
    <mergeCell ref="O8:O9"/>
    <mergeCell ref="P8:P9"/>
    <mergeCell ref="O7:Q7"/>
    <mergeCell ref="Q8:Q9"/>
    <mergeCell ref="J8:J9"/>
    <mergeCell ref="K8:K9"/>
    <mergeCell ref="AA7:AC7"/>
    <mergeCell ref="AA8:AA9"/>
    <mergeCell ref="AB8:AB9"/>
    <mergeCell ref="AC8:AC9"/>
    <mergeCell ref="W8:W9"/>
    <mergeCell ref="X8:X9"/>
    <mergeCell ref="Y8:Y9"/>
    <mergeCell ref="Z8:Z9"/>
    <mergeCell ref="U7:W7"/>
    <mergeCell ref="X7:Z7"/>
    <mergeCell ref="V8:V9"/>
    <mergeCell ref="U8:U9"/>
  </mergeCells>
  <phoneticPr fontId="0" type="noConversion"/>
  <conditionalFormatting sqref="B25">
    <cfRule type="cellIs" dxfId="17" priority="1" stopIfTrue="1" operator="equal">
      <formula>1</formula>
    </cfRule>
    <cfRule type="cellIs" dxfId="16" priority="2" stopIfTrue="1" operator="equal">
      <formula>2</formula>
    </cfRule>
  </conditionalFormatting>
  <hyperlinks>
    <hyperlink ref="B31" location="Indice!A1" display="Indice!A1" xr:uid="{00000000-0004-0000-1700-000000000000}"/>
  </hyperlinks>
  <printOptions horizontalCentered="1"/>
  <pageMargins left="0.47244094488188981" right="0.47244094488188981" top="0.6692913385826772" bottom="0.6692913385826772" header="0" footer="0"/>
  <pageSetup paperSize="9" scale="89" fitToWidth="2" fitToHeight="2" orientation="landscape" horizontalDpi="4294967294"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V26"/>
  <sheetViews>
    <sheetView showGridLines="0" zoomScaleNormal="100" workbookViewId="0">
      <selection activeCell="B5" sqref="B5:F5"/>
    </sheetView>
  </sheetViews>
  <sheetFormatPr defaultColWidth="9.15234375" defaultRowHeight="10.3" x14ac:dyDescent="0.25"/>
  <cols>
    <col min="1" max="1" width="6.69140625" style="4" customWidth="1"/>
    <col min="2" max="2" width="20.69140625" style="4" customWidth="1"/>
    <col min="3" max="6" width="26.84375" style="4" customWidth="1"/>
    <col min="7" max="7" width="6.69140625" style="4" customWidth="1"/>
    <col min="8" max="8" width="12.84375" style="4" bestFit="1" customWidth="1"/>
    <col min="9" max="16384" width="9.15234375" style="4"/>
  </cols>
  <sheetData>
    <row r="1" spans="2:22" s="49" customFormat="1" ht="15" customHeight="1" x14ac:dyDescent="0.35">
      <c r="B1" s="192" t="s">
        <v>104</v>
      </c>
      <c r="C1" s="192"/>
      <c r="D1" s="192"/>
      <c r="E1" s="192"/>
      <c r="F1" s="192"/>
      <c r="G1" s="50"/>
      <c r="H1" s="50"/>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50"/>
      <c r="H3" s="50"/>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423</v>
      </c>
      <c r="C5" s="195"/>
      <c r="D5" s="195"/>
      <c r="E5" s="195"/>
      <c r="F5" s="195"/>
    </row>
    <row r="6" spans="2:22" ht="15" customHeight="1" x14ac:dyDescent="0.3">
      <c r="F6" s="15" t="s">
        <v>66</v>
      </c>
      <c r="H6" s="43" t="s">
        <v>65</v>
      </c>
    </row>
    <row r="7" spans="2:22" s="7" customFormat="1" ht="42" customHeight="1" x14ac:dyDescent="0.25">
      <c r="B7" s="52"/>
      <c r="C7" s="53" t="s">
        <v>12</v>
      </c>
      <c r="D7" s="62" t="s">
        <v>69</v>
      </c>
      <c r="E7" s="62" t="s">
        <v>68</v>
      </c>
      <c r="F7" s="60" t="s">
        <v>70</v>
      </c>
    </row>
    <row r="8" spans="2:22" s="7" customFormat="1" ht="21" customHeight="1" x14ac:dyDescent="0.25">
      <c r="B8" s="33" t="s">
        <v>113</v>
      </c>
      <c r="C8" s="23">
        <f>SUM(C9:C19)</f>
        <v>461</v>
      </c>
      <c r="D8" s="23">
        <f>SUM(D9:D19)</f>
        <v>348</v>
      </c>
      <c r="E8" s="23">
        <f>SUM(E9:E19)</f>
        <v>25</v>
      </c>
      <c r="F8" s="23">
        <f>SUM(F9:F19)</f>
        <v>35</v>
      </c>
      <c r="G8" s="104"/>
      <c r="H8" s="104"/>
      <c r="J8" s="104"/>
      <c r="K8" s="104"/>
    </row>
    <row r="9" spans="2:22" ht="16.5" customHeight="1" x14ac:dyDescent="0.25">
      <c r="B9" s="44" t="s">
        <v>1</v>
      </c>
      <c r="C9" s="3">
        <v>85</v>
      </c>
      <c r="D9" s="24">
        <v>80</v>
      </c>
      <c r="E9" s="98">
        <v>5</v>
      </c>
      <c r="F9" s="98">
        <v>0</v>
      </c>
      <c r="H9" s="31"/>
      <c r="J9" s="23"/>
      <c r="K9" s="104"/>
      <c r="N9" s="3"/>
      <c r="O9" s="11"/>
    </row>
    <row r="10" spans="2:22" ht="16.5" customHeight="1" x14ac:dyDescent="0.25">
      <c r="B10" s="44" t="s">
        <v>2</v>
      </c>
      <c r="C10" s="3">
        <v>56</v>
      </c>
      <c r="D10" s="24">
        <v>42</v>
      </c>
      <c r="E10" s="24">
        <v>4</v>
      </c>
      <c r="F10" s="98">
        <v>7</v>
      </c>
      <c r="H10" s="31"/>
      <c r="J10" s="104"/>
      <c r="K10" s="104"/>
      <c r="N10" s="3"/>
      <c r="O10" s="11"/>
    </row>
    <row r="11" spans="2:22" ht="16.5" customHeight="1" x14ac:dyDescent="0.25">
      <c r="B11" s="44" t="s">
        <v>3</v>
      </c>
      <c r="C11" s="3">
        <v>87</v>
      </c>
      <c r="D11" s="24">
        <v>59</v>
      </c>
      <c r="E11" s="24">
        <v>8</v>
      </c>
      <c r="F11" s="98">
        <v>14</v>
      </c>
      <c r="J11" s="104"/>
      <c r="K11" s="104"/>
      <c r="N11" s="3"/>
      <c r="O11" s="11"/>
    </row>
    <row r="12" spans="2:22" ht="16.5" customHeight="1" x14ac:dyDescent="0.25">
      <c r="B12" s="44" t="s">
        <v>4</v>
      </c>
      <c r="C12" s="3">
        <v>28</v>
      </c>
      <c r="D12" s="24">
        <v>19</v>
      </c>
      <c r="E12" s="98">
        <v>1</v>
      </c>
      <c r="F12" s="98">
        <v>2</v>
      </c>
      <c r="J12" s="104"/>
      <c r="K12" s="104"/>
      <c r="N12" s="3"/>
      <c r="O12" s="11"/>
    </row>
    <row r="13" spans="2:22" ht="16.5" customHeight="1" x14ac:dyDescent="0.25">
      <c r="B13" s="44" t="s">
        <v>5</v>
      </c>
      <c r="C13" s="3">
        <v>33</v>
      </c>
      <c r="D13" s="24">
        <v>21</v>
      </c>
      <c r="E13" s="98">
        <v>4</v>
      </c>
      <c r="F13" s="98">
        <v>0</v>
      </c>
      <c r="J13" s="104"/>
      <c r="K13" s="104"/>
      <c r="N13" s="3"/>
      <c r="O13" s="11"/>
    </row>
    <row r="14" spans="2:22" ht="16.5" customHeight="1" x14ac:dyDescent="0.25">
      <c r="B14" s="44" t="s">
        <v>6</v>
      </c>
      <c r="C14" s="3">
        <v>7</v>
      </c>
      <c r="D14" s="98">
        <v>3</v>
      </c>
      <c r="E14" s="98">
        <v>0</v>
      </c>
      <c r="F14" s="98">
        <v>0</v>
      </c>
      <c r="J14" s="104"/>
      <c r="K14" s="104"/>
      <c r="N14" s="3"/>
      <c r="O14" s="11"/>
    </row>
    <row r="15" spans="2:22" ht="16.5" customHeight="1" x14ac:dyDescent="0.25">
      <c r="B15" s="44" t="s">
        <v>7</v>
      </c>
      <c r="C15" s="3">
        <v>43</v>
      </c>
      <c r="D15" s="24">
        <v>39</v>
      </c>
      <c r="E15" s="98">
        <v>0</v>
      </c>
      <c r="F15" s="98">
        <v>0</v>
      </c>
      <c r="J15" s="104"/>
      <c r="K15" s="104"/>
      <c r="N15" s="3"/>
      <c r="O15" s="11"/>
    </row>
    <row r="16" spans="2:22" ht="16.5" customHeight="1" x14ac:dyDescent="0.25">
      <c r="B16" s="44" t="s">
        <v>8</v>
      </c>
      <c r="C16" s="3">
        <v>71</v>
      </c>
      <c r="D16" s="24">
        <v>51</v>
      </c>
      <c r="E16" s="98">
        <v>3</v>
      </c>
      <c r="F16" s="98">
        <v>10</v>
      </c>
      <c r="I16" s="24"/>
      <c r="J16" s="104"/>
      <c r="K16" s="104"/>
      <c r="N16" s="3"/>
      <c r="O16" s="11"/>
    </row>
    <row r="17" spans="2:16" ht="16.5" customHeight="1" x14ac:dyDescent="0.25">
      <c r="B17" s="44" t="s">
        <v>9</v>
      </c>
      <c r="C17" s="3">
        <v>8</v>
      </c>
      <c r="D17" s="24">
        <v>8</v>
      </c>
      <c r="E17" s="98">
        <v>0</v>
      </c>
      <c r="F17" s="98">
        <v>0</v>
      </c>
      <c r="J17" s="104"/>
      <c r="K17" s="104"/>
      <c r="N17" s="3"/>
      <c r="O17" s="11"/>
    </row>
    <row r="18" spans="2:16" ht="16.5" customHeight="1" x14ac:dyDescent="0.25">
      <c r="B18" s="44" t="s">
        <v>10</v>
      </c>
      <c r="C18" s="3">
        <v>31</v>
      </c>
      <c r="D18" s="24">
        <v>15</v>
      </c>
      <c r="E18" s="98">
        <v>0</v>
      </c>
      <c r="F18" s="98">
        <v>2</v>
      </c>
      <c r="J18" s="104"/>
      <c r="K18" s="104"/>
      <c r="N18" s="3"/>
      <c r="O18" s="11"/>
    </row>
    <row r="19" spans="2:16" ht="16.5" customHeight="1" x14ac:dyDescent="0.25">
      <c r="B19" s="44" t="s">
        <v>11</v>
      </c>
      <c r="C19" s="3">
        <v>12</v>
      </c>
      <c r="D19" s="24">
        <v>11</v>
      </c>
      <c r="E19" s="98">
        <v>0</v>
      </c>
      <c r="F19" s="98">
        <v>0</v>
      </c>
      <c r="J19" s="104"/>
      <c r="K19" s="104"/>
      <c r="N19" s="3"/>
      <c r="O19" s="11"/>
    </row>
    <row r="20" spans="2:16" ht="9" customHeight="1" x14ac:dyDescent="0.25">
      <c r="C20" s="8">
        <v>0</v>
      </c>
      <c r="D20" s="8">
        <v>0</v>
      </c>
      <c r="E20" s="14">
        <v>0</v>
      </c>
      <c r="F20" s="14">
        <v>0</v>
      </c>
      <c r="O20" s="11"/>
    </row>
    <row r="21" spans="2:16" ht="3" customHeight="1" x14ac:dyDescent="0.25">
      <c r="B21" s="55"/>
      <c r="C21" s="65"/>
      <c r="D21" s="65"/>
      <c r="E21" s="59"/>
      <c r="F21" s="59"/>
    </row>
    <row r="22" spans="2:16" ht="9" customHeight="1" x14ac:dyDescent="0.25">
      <c r="C22" s="8"/>
      <c r="D22" s="8"/>
      <c r="E22" s="14"/>
      <c r="F22" s="14"/>
    </row>
    <row r="23" spans="2:16" ht="13.5" customHeight="1" x14ac:dyDescent="0.25">
      <c r="B23" s="182" t="s">
        <v>130</v>
      </c>
      <c r="C23" s="182"/>
      <c r="D23" s="182"/>
      <c r="E23" s="182"/>
      <c r="F23" s="182"/>
    </row>
    <row r="24" spans="2:16" ht="13.5" customHeight="1" x14ac:dyDescent="0.25">
      <c r="B24" s="201" t="s">
        <v>108</v>
      </c>
      <c r="C24" s="182"/>
      <c r="D24" s="182"/>
      <c r="E24" s="182"/>
      <c r="F24" s="182"/>
    </row>
    <row r="25" spans="2:16" ht="13.5" customHeight="1" x14ac:dyDescent="0.25">
      <c r="B25" s="182" t="s">
        <v>473</v>
      </c>
      <c r="C25" s="182"/>
      <c r="D25" s="182"/>
      <c r="E25" s="182"/>
      <c r="F25" s="182"/>
      <c r="J25" s="208"/>
      <c r="K25" s="208"/>
      <c r="L25" s="208"/>
      <c r="M25" s="208"/>
    </row>
    <row r="26" spans="2:16" ht="22.5" customHeight="1" x14ac:dyDescent="0.25">
      <c r="B26" s="203" t="s">
        <v>478</v>
      </c>
      <c r="C26" s="203"/>
      <c r="D26" s="203"/>
      <c r="E26" s="203"/>
      <c r="F26" s="203"/>
      <c r="G26" s="129"/>
      <c r="H26" s="129"/>
      <c r="I26" s="129"/>
      <c r="J26" s="208"/>
      <c r="K26" s="208"/>
      <c r="L26" s="208"/>
      <c r="M26" s="208"/>
      <c r="N26" s="129"/>
      <c r="O26" s="129"/>
      <c r="P26" s="129"/>
    </row>
  </sheetData>
  <mergeCells count="8">
    <mergeCell ref="J25:M26"/>
    <mergeCell ref="B1:F1"/>
    <mergeCell ref="B3:F3"/>
    <mergeCell ref="B25:F25"/>
    <mergeCell ref="B26:F26"/>
    <mergeCell ref="B5:F5"/>
    <mergeCell ref="B23:F23"/>
    <mergeCell ref="B24:F24"/>
  </mergeCells>
  <phoneticPr fontId="0" type="noConversion"/>
  <conditionalFormatting sqref="B23">
    <cfRule type="cellIs" dxfId="15" priority="1" stopIfTrue="1" operator="equal">
      <formula>1</formula>
    </cfRule>
    <cfRule type="cellIs" dxfId="14" priority="2" stopIfTrue="1" operator="equal">
      <formula>2</formula>
    </cfRule>
  </conditionalFormatting>
  <hyperlinks>
    <hyperlink ref="H6" location="Indice!A1" display="Indice!A1" xr:uid="{00000000-0004-0000-1800-000000000000}"/>
  </hyperlinks>
  <printOptions horizontalCentered="1"/>
  <pageMargins left="0.47244094488188981" right="0.47244094488188981" top="0.6692913385826772" bottom="0.6692913385826772" header="0" footer="0"/>
  <pageSetup paperSize="9" orientation="landscape" verticalDpi="0" r:id="rId1"/>
  <headerFooter alignWithMargins="0"/>
  <ignoredErrors>
    <ignoredError sqref="C8:F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X28"/>
  <sheetViews>
    <sheetView showGridLines="0" workbookViewId="0">
      <pane xSplit="2" topLeftCell="C1" activePane="topRight" state="frozen"/>
      <selection activeCell="M45" sqref="M45"/>
      <selection pane="topRight" activeCell="B5" sqref="B5:V5"/>
    </sheetView>
  </sheetViews>
  <sheetFormatPr defaultColWidth="9.15234375" defaultRowHeight="10.3" x14ac:dyDescent="0.25"/>
  <cols>
    <col min="1" max="1" width="6.69140625" style="4" customWidth="1"/>
    <col min="2" max="2" width="20.69140625" style="4" customWidth="1"/>
    <col min="3" max="22" width="10.69140625" style="4" customWidth="1"/>
    <col min="23" max="23" width="6.69140625" style="4" customWidth="1"/>
    <col min="24" max="24" width="12.84375" style="4" bestFit="1" customWidth="1"/>
    <col min="25" max="16384" width="9.15234375" style="4"/>
  </cols>
  <sheetData>
    <row r="1" spans="2:24" s="49" customFormat="1" ht="15" customHeight="1" x14ac:dyDescent="0.35">
      <c r="B1" s="192" t="s">
        <v>104</v>
      </c>
      <c r="C1" s="192"/>
      <c r="D1" s="192"/>
      <c r="E1" s="192"/>
      <c r="F1" s="192"/>
      <c r="G1" s="192"/>
      <c r="H1" s="192"/>
      <c r="I1" s="192"/>
      <c r="J1" s="192"/>
      <c r="K1" s="192"/>
      <c r="L1" s="192"/>
      <c r="M1" s="192"/>
      <c r="N1" s="192"/>
      <c r="O1" s="192"/>
      <c r="P1" s="192"/>
      <c r="Q1" s="192"/>
      <c r="R1" s="192"/>
      <c r="S1" s="192"/>
      <c r="T1" s="192"/>
      <c r="U1" s="192"/>
      <c r="V1" s="192"/>
    </row>
    <row r="2" spans="2:24" s="49" customFormat="1" ht="15" customHeight="1" x14ac:dyDescent="0.35"/>
    <row r="3" spans="2:24" s="49" customFormat="1" ht="15" customHeight="1" x14ac:dyDescent="0.35">
      <c r="B3" s="192" t="s">
        <v>106</v>
      </c>
      <c r="C3" s="192"/>
      <c r="D3" s="192"/>
      <c r="E3" s="192"/>
      <c r="F3" s="192"/>
      <c r="G3" s="192"/>
      <c r="H3" s="192"/>
      <c r="I3" s="192"/>
      <c r="J3" s="192"/>
      <c r="K3" s="192"/>
      <c r="L3" s="192"/>
      <c r="M3" s="192"/>
      <c r="N3" s="192"/>
      <c r="O3" s="192"/>
      <c r="P3" s="192"/>
      <c r="Q3" s="192"/>
      <c r="R3" s="192"/>
      <c r="S3" s="192"/>
      <c r="T3" s="192"/>
      <c r="U3" s="192"/>
      <c r="V3" s="192"/>
    </row>
    <row r="4" spans="2:24" s="49" customFormat="1" ht="15" customHeight="1" x14ac:dyDescent="0.35"/>
    <row r="5" spans="2:24" ht="15" customHeight="1" x14ac:dyDescent="0.25">
      <c r="B5" s="195" t="s">
        <v>424</v>
      </c>
      <c r="C5" s="195"/>
      <c r="D5" s="195"/>
      <c r="E5" s="195"/>
      <c r="F5" s="195"/>
      <c r="G5" s="195"/>
      <c r="H5" s="195"/>
      <c r="I5" s="195"/>
      <c r="J5" s="195"/>
      <c r="K5" s="195"/>
      <c r="L5" s="195"/>
      <c r="M5" s="195"/>
      <c r="N5" s="195"/>
      <c r="O5" s="195"/>
      <c r="P5" s="195"/>
      <c r="Q5" s="195"/>
      <c r="R5" s="195"/>
      <c r="S5" s="195"/>
      <c r="T5" s="195"/>
      <c r="U5" s="195"/>
      <c r="V5" s="195"/>
    </row>
    <row r="6" spans="2:24" ht="15" customHeight="1" x14ac:dyDescent="0.3">
      <c r="L6" s="6"/>
      <c r="X6" s="29"/>
    </row>
    <row r="7" spans="2:24" s="7" customFormat="1" ht="21" customHeight="1" x14ac:dyDescent="0.25">
      <c r="B7" s="199"/>
      <c r="C7" s="187" t="s">
        <v>12</v>
      </c>
      <c r="D7" s="187"/>
      <c r="E7" s="187"/>
      <c r="F7" s="187"/>
      <c r="G7" s="187"/>
      <c r="H7" s="187" t="s">
        <v>58</v>
      </c>
      <c r="I7" s="187"/>
      <c r="J7" s="187"/>
      <c r="K7" s="187"/>
      <c r="L7" s="187"/>
      <c r="M7" s="187" t="s">
        <v>59</v>
      </c>
      <c r="N7" s="187"/>
      <c r="O7" s="187"/>
      <c r="P7" s="187"/>
      <c r="Q7" s="187"/>
      <c r="R7" s="200" t="s">
        <v>60</v>
      </c>
      <c r="S7" s="200"/>
      <c r="T7" s="200"/>
      <c r="U7" s="200"/>
      <c r="V7" s="209"/>
    </row>
    <row r="8" spans="2:24" s="7" customFormat="1" ht="21" customHeight="1" x14ac:dyDescent="0.25">
      <c r="B8" s="199"/>
      <c r="C8" s="194" t="s">
        <v>14</v>
      </c>
      <c r="D8" s="194" t="s">
        <v>116</v>
      </c>
      <c r="E8" s="187" t="s">
        <v>16</v>
      </c>
      <c r="F8" s="187"/>
      <c r="G8" s="187"/>
      <c r="H8" s="194" t="s">
        <v>14</v>
      </c>
      <c r="I8" s="194" t="s">
        <v>116</v>
      </c>
      <c r="J8" s="187" t="s">
        <v>16</v>
      </c>
      <c r="K8" s="187"/>
      <c r="L8" s="187"/>
      <c r="M8" s="194" t="s">
        <v>14</v>
      </c>
      <c r="N8" s="194" t="s">
        <v>116</v>
      </c>
      <c r="O8" s="187" t="s">
        <v>16</v>
      </c>
      <c r="P8" s="187"/>
      <c r="Q8" s="187"/>
      <c r="R8" s="194" t="s">
        <v>14</v>
      </c>
      <c r="S8" s="194" t="s">
        <v>116</v>
      </c>
      <c r="T8" s="187" t="s">
        <v>16</v>
      </c>
      <c r="U8" s="187"/>
      <c r="V8" s="190"/>
    </row>
    <row r="9" spans="2:24" s="7" customFormat="1" ht="39" customHeight="1" x14ac:dyDescent="0.25">
      <c r="B9" s="199"/>
      <c r="C9" s="194"/>
      <c r="D9" s="194"/>
      <c r="E9" s="62" t="s">
        <v>17</v>
      </c>
      <c r="F9" s="62" t="s">
        <v>117</v>
      </c>
      <c r="G9" s="62" t="s">
        <v>18</v>
      </c>
      <c r="H9" s="194"/>
      <c r="I9" s="194"/>
      <c r="J9" s="62" t="s">
        <v>17</v>
      </c>
      <c r="K9" s="62" t="s">
        <v>117</v>
      </c>
      <c r="L9" s="62" t="s">
        <v>18</v>
      </c>
      <c r="M9" s="194"/>
      <c r="N9" s="194"/>
      <c r="O9" s="62" t="s">
        <v>17</v>
      </c>
      <c r="P9" s="62" t="s">
        <v>117</v>
      </c>
      <c r="Q9" s="62" t="s">
        <v>18</v>
      </c>
      <c r="R9" s="194"/>
      <c r="S9" s="194"/>
      <c r="T9" s="62" t="s">
        <v>17</v>
      </c>
      <c r="U9" s="62" t="s">
        <v>117</v>
      </c>
      <c r="V9" s="60" t="s">
        <v>18</v>
      </c>
    </row>
    <row r="10" spans="2:24" s="7" customFormat="1" ht="21" customHeight="1" x14ac:dyDescent="0.25">
      <c r="B10" s="33" t="s">
        <v>113</v>
      </c>
      <c r="C10" s="79">
        <f>H10+M10+R10</f>
        <v>408</v>
      </c>
      <c r="D10" s="79">
        <f>I10+N10+S10</f>
        <v>243531</v>
      </c>
      <c r="E10" s="79">
        <f>J10+O10+T10</f>
        <v>1113</v>
      </c>
      <c r="F10" s="79">
        <f>K10+P10+U10</f>
        <v>87085</v>
      </c>
      <c r="G10" s="79">
        <f>L10+Q10+V10</f>
        <v>4685</v>
      </c>
      <c r="H10" s="79">
        <f t="shared" ref="H10:V10" si="0">SUM(H11:H21)</f>
        <v>395</v>
      </c>
      <c r="I10" s="79">
        <f t="shared" si="0"/>
        <v>134284</v>
      </c>
      <c r="J10" s="79">
        <f t="shared" si="0"/>
        <v>590</v>
      </c>
      <c r="K10" s="79">
        <f t="shared" si="0"/>
        <v>52416</v>
      </c>
      <c r="L10" s="79">
        <f t="shared" si="0"/>
        <v>2707</v>
      </c>
      <c r="M10" s="79">
        <f t="shared" si="0"/>
        <v>12</v>
      </c>
      <c r="N10" s="79">
        <f t="shared" si="0"/>
        <v>84492</v>
      </c>
      <c r="O10" s="79">
        <f t="shared" si="0"/>
        <v>419</v>
      </c>
      <c r="P10" s="79">
        <f t="shared" si="0"/>
        <v>25266</v>
      </c>
      <c r="Q10" s="79">
        <f t="shared" si="0"/>
        <v>1602</v>
      </c>
      <c r="R10" s="79">
        <f t="shared" si="0"/>
        <v>1</v>
      </c>
      <c r="S10" s="79">
        <f t="shared" si="0"/>
        <v>24755</v>
      </c>
      <c r="T10" s="79">
        <f t="shared" si="0"/>
        <v>104</v>
      </c>
      <c r="U10" s="79">
        <f t="shared" si="0"/>
        <v>9403</v>
      </c>
      <c r="V10" s="79">
        <f t="shared" si="0"/>
        <v>376</v>
      </c>
    </row>
    <row r="11" spans="2:24" ht="16.5" customHeight="1" x14ac:dyDescent="0.25">
      <c r="B11" s="44" t="s">
        <v>1</v>
      </c>
      <c r="C11" s="77">
        <f t="shared" ref="C11:G21" si="1">H11+M11+R11</f>
        <v>85</v>
      </c>
      <c r="D11" s="77">
        <f t="shared" si="1"/>
        <v>21330</v>
      </c>
      <c r="E11" s="77">
        <f t="shared" si="1"/>
        <v>90</v>
      </c>
      <c r="F11" s="77">
        <f t="shared" si="1"/>
        <v>8881</v>
      </c>
      <c r="G11" s="77">
        <f t="shared" si="1"/>
        <v>432</v>
      </c>
      <c r="H11" s="78">
        <v>85</v>
      </c>
      <c r="I11" s="78">
        <v>21330</v>
      </c>
      <c r="J11" s="78">
        <v>90</v>
      </c>
      <c r="K11" s="78">
        <v>8881</v>
      </c>
      <c r="L11" s="78">
        <v>432</v>
      </c>
      <c r="M11" s="91">
        <v>0</v>
      </c>
      <c r="N11" s="91">
        <v>0</v>
      </c>
      <c r="O11" s="91">
        <v>0</v>
      </c>
      <c r="P11" s="91">
        <v>0</v>
      </c>
      <c r="Q11" s="91">
        <v>0</v>
      </c>
      <c r="R11" s="91">
        <v>0</v>
      </c>
      <c r="S11" s="91">
        <v>0</v>
      </c>
      <c r="T11" s="91">
        <v>0</v>
      </c>
      <c r="U11" s="91">
        <v>0</v>
      </c>
      <c r="V11" s="91">
        <v>0</v>
      </c>
    </row>
    <row r="12" spans="2:24" ht="16.5" customHeight="1" x14ac:dyDescent="0.25">
      <c r="B12" s="44" t="s">
        <v>2</v>
      </c>
      <c r="C12" s="77">
        <f t="shared" si="1"/>
        <v>53</v>
      </c>
      <c r="D12" s="77">
        <f t="shared" si="1"/>
        <v>28959</v>
      </c>
      <c r="E12" s="77">
        <f t="shared" si="1"/>
        <v>145</v>
      </c>
      <c r="F12" s="77">
        <f t="shared" si="1"/>
        <v>9733</v>
      </c>
      <c r="G12" s="77">
        <f t="shared" si="1"/>
        <v>613</v>
      </c>
      <c r="H12" s="78">
        <v>50</v>
      </c>
      <c r="I12" s="78">
        <v>14095</v>
      </c>
      <c r="J12" s="78">
        <v>81</v>
      </c>
      <c r="K12" s="78">
        <v>5986</v>
      </c>
      <c r="L12" s="78">
        <v>360</v>
      </c>
      <c r="M12" s="91">
        <v>3</v>
      </c>
      <c r="N12" s="14">
        <v>14864</v>
      </c>
      <c r="O12" s="14">
        <v>64</v>
      </c>
      <c r="P12" s="14">
        <v>3747</v>
      </c>
      <c r="Q12" s="14">
        <v>253</v>
      </c>
      <c r="R12" s="91">
        <v>0</v>
      </c>
      <c r="S12" s="91">
        <v>0</v>
      </c>
      <c r="T12" s="91">
        <v>0</v>
      </c>
      <c r="U12" s="91">
        <v>0</v>
      </c>
      <c r="V12" s="91">
        <v>0</v>
      </c>
    </row>
    <row r="13" spans="2:24" ht="16.5" customHeight="1" x14ac:dyDescent="0.25">
      <c r="B13" s="44" t="s">
        <v>3</v>
      </c>
      <c r="C13" s="77">
        <f t="shared" si="1"/>
        <v>81</v>
      </c>
      <c r="D13" s="77">
        <f t="shared" si="1"/>
        <v>117939</v>
      </c>
      <c r="E13" s="77">
        <f t="shared" si="1"/>
        <v>505</v>
      </c>
      <c r="F13" s="77">
        <f t="shared" si="1"/>
        <v>37871</v>
      </c>
      <c r="G13" s="77">
        <f t="shared" si="1"/>
        <v>1998</v>
      </c>
      <c r="H13" s="78">
        <v>74</v>
      </c>
      <c r="I13" s="78">
        <v>41242</v>
      </c>
      <c r="J13" s="78">
        <v>161</v>
      </c>
      <c r="K13" s="78">
        <v>13623</v>
      </c>
      <c r="L13" s="78">
        <v>714</v>
      </c>
      <c r="M13" s="78">
        <v>6</v>
      </c>
      <c r="N13" s="78">
        <v>51942</v>
      </c>
      <c r="O13" s="78">
        <v>240</v>
      </c>
      <c r="P13" s="78">
        <v>14845</v>
      </c>
      <c r="Q13" s="78">
        <v>908</v>
      </c>
      <c r="R13" s="91">
        <v>1</v>
      </c>
      <c r="S13" s="14">
        <v>24755</v>
      </c>
      <c r="T13" s="14">
        <v>104</v>
      </c>
      <c r="U13" s="14">
        <v>9403</v>
      </c>
      <c r="V13" s="91">
        <v>376</v>
      </c>
    </row>
    <row r="14" spans="2:24" ht="16.5" customHeight="1" x14ac:dyDescent="0.25">
      <c r="B14" s="44" t="s">
        <v>4</v>
      </c>
      <c r="C14" s="77">
        <f t="shared" si="1"/>
        <v>22</v>
      </c>
      <c r="D14" s="77">
        <f t="shared" si="1"/>
        <v>6250</v>
      </c>
      <c r="E14" s="77">
        <f t="shared" si="1"/>
        <v>27</v>
      </c>
      <c r="F14" s="77">
        <f t="shared" si="1"/>
        <v>2662</v>
      </c>
      <c r="G14" s="77">
        <f t="shared" si="1"/>
        <v>124</v>
      </c>
      <c r="H14" s="78">
        <v>22</v>
      </c>
      <c r="I14" s="78">
        <v>6250</v>
      </c>
      <c r="J14" s="78">
        <v>27</v>
      </c>
      <c r="K14" s="78">
        <v>2662</v>
      </c>
      <c r="L14" s="78">
        <v>124</v>
      </c>
      <c r="M14" s="91">
        <v>0</v>
      </c>
      <c r="N14" s="91">
        <v>0</v>
      </c>
      <c r="O14" s="91">
        <v>0</v>
      </c>
      <c r="P14" s="91">
        <v>0</v>
      </c>
      <c r="Q14" s="91">
        <v>0</v>
      </c>
      <c r="R14" s="91">
        <v>0</v>
      </c>
      <c r="S14" s="91">
        <v>0</v>
      </c>
      <c r="T14" s="91">
        <v>0</v>
      </c>
      <c r="U14" s="91">
        <v>0</v>
      </c>
      <c r="V14" s="91">
        <v>0</v>
      </c>
    </row>
    <row r="15" spans="2:24" ht="16.5" customHeight="1" x14ac:dyDescent="0.25">
      <c r="B15" s="44" t="s">
        <v>5</v>
      </c>
      <c r="C15" s="77">
        <f t="shared" si="1"/>
        <v>25</v>
      </c>
      <c r="D15" s="77">
        <f t="shared" si="1"/>
        <v>6342</v>
      </c>
      <c r="E15" s="77">
        <f t="shared" si="1"/>
        <v>29</v>
      </c>
      <c r="F15" s="77">
        <f t="shared" si="1"/>
        <v>2807</v>
      </c>
      <c r="G15" s="77">
        <f t="shared" si="1"/>
        <v>133</v>
      </c>
      <c r="H15" s="78">
        <v>25</v>
      </c>
      <c r="I15" s="78">
        <v>6342</v>
      </c>
      <c r="J15" s="78">
        <v>29</v>
      </c>
      <c r="K15" s="78">
        <v>2807</v>
      </c>
      <c r="L15" s="78">
        <v>133</v>
      </c>
      <c r="M15" s="91">
        <v>0</v>
      </c>
      <c r="N15" s="91">
        <v>0</v>
      </c>
      <c r="O15" s="91">
        <v>0</v>
      </c>
      <c r="P15" s="91">
        <v>0</v>
      </c>
      <c r="Q15" s="91">
        <v>0</v>
      </c>
      <c r="R15" s="91">
        <v>0</v>
      </c>
      <c r="S15" s="91">
        <v>0</v>
      </c>
      <c r="T15" s="91">
        <v>0</v>
      </c>
      <c r="U15" s="91">
        <v>0</v>
      </c>
      <c r="V15" s="91">
        <v>0</v>
      </c>
    </row>
    <row r="16" spans="2:24" ht="16.5" customHeight="1" x14ac:dyDescent="0.25">
      <c r="B16" s="44" t="s">
        <v>6</v>
      </c>
      <c r="C16" s="77">
        <f t="shared" si="1"/>
        <v>3</v>
      </c>
      <c r="D16" s="77">
        <f t="shared" si="1"/>
        <v>711</v>
      </c>
      <c r="E16" s="77">
        <f t="shared" si="1"/>
        <v>3</v>
      </c>
      <c r="F16" s="77">
        <f t="shared" si="1"/>
        <v>350</v>
      </c>
      <c r="G16" s="77">
        <f t="shared" si="1"/>
        <v>13</v>
      </c>
      <c r="H16" s="91">
        <v>3</v>
      </c>
      <c r="I16" s="91">
        <v>711</v>
      </c>
      <c r="J16" s="91">
        <v>3</v>
      </c>
      <c r="K16" s="91">
        <v>350</v>
      </c>
      <c r="L16" s="91">
        <v>13</v>
      </c>
      <c r="M16" s="91">
        <v>0</v>
      </c>
      <c r="N16" s="91">
        <v>0</v>
      </c>
      <c r="O16" s="91">
        <v>0</v>
      </c>
      <c r="P16" s="91">
        <v>0</v>
      </c>
      <c r="Q16" s="91">
        <v>0</v>
      </c>
      <c r="R16" s="91">
        <v>0</v>
      </c>
      <c r="S16" s="91">
        <v>0</v>
      </c>
      <c r="T16" s="91">
        <v>0</v>
      </c>
      <c r="U16" s="91">
        <v>0</v>
      </c>
      <c r="V16" s="91">
        <v>0</v>
      </c>
    </row>
    <row r="17" spans="2:22" ht="16.5" customHeight="1" x14ac:dyDescent="0.25">
      <c r="B17" s="44" t="s">
        <v>7</v>
      </c>
      <c r="C17" s="77">
        <f t="shared" ref="C17" si="2">H17+M17+R17</f>
        <v>39</v>
      </c>
      <c r="D17" s="77">
        <f t="shared" ref="D17" si="3">I17+N17+S17</f>
        <v>9785</v>
      </c>
      <c r="E17" s="77">
        <f t="shared" ref="E17" si="4">J17+O17+T17</f>
        <v>39</v>
      </c>
      <c r="F17" s="77">
        <f t="shared" ref="F17" si="5">K17+P17+U17</f>
        <v>3799</v>
      </c>
      <c r="G17" s="77">
        <f t="shared" ref="G17" si="6">L17+Q17+V17</f>
        <v>191</v>
      </c>
      <c r="H17" s="91">
        <v>39</v>
      </c>
      <c r="I17" s="78">
        <v>9785</v>
      </c>
      <c r="J17" s="91">
        <v>39</v>
      </c>
      <c r="K17" s="91">
        <v>3799</v>
      </c>
      <c r="L17" s="91">
        <v>191</v>
      </c>
      <c r="M17" s="91">
        <v>0</v>
      </c>
      <c r="N17" s="91">
        <v>0</v>
      </c>
      <c r="O17" s="91">
        <v>0</v>
      </c>
      <c r="P17" s="91">
        <v>0</v>
      </c>
      <c r="Q17" s="91">
        <v>0</v>
      </c>
      <c r="R17" s="91">
        <v>0</v>
      </c>
      <c r="S17" s="91">
        <v>0</v>
      </c>
      <c r="T17" s="91">
        <v>0</v>
      </c>
      <c r="U17" s="91">
        <v>0</v>
      </c>
      <c r="V17" s="91">
        <v>0</v>
      </c>
    </row>
    <row r="18" spans="2:22" ht="16.5" customHeight="1" x14ac:dyDescent="0.25">
      <c r="B18" s="44" t="s">
        <v>8</v>
      </c>
      <c r="C18" s="77">
        <f t="shared" si="1"/>
        <v>64</v>
      </c>
      <c r="D18" s="77">
        <f t="shared" si="1"/>
        <v>41400</v>
      </c>
      <c r="E18" s="77">
        <f t="shared" si="1"/>
        <v>219</v>
      </c>
      <c r="F18" s="77">
        <f t="shared" si="1"/>
        <v>16562</v>
      </c>
      <c r="G18" s="77">
        <f t="shared" si="1"/>
        <v>924</v>
      </c>
      <c r="H18" s="78">
        <v>61</v>
      </c>
      <c r="I18" s="78">
        <v>23714</v>
      </c>
      <c r="J18" s="78">
        <v>104</v>
      </c>
      <c r="K18" s="78">
        <v>9888</v>
      </c>
      <c r="L18" s="78">
        <v>483</v>
      </c>
      <c r="M18" s="91">
        <v>3</v>
      </c>
      <c r="N18" s="14">
        <v>17686</v>
      </c>
      <c r="O18" s="91">
        <v>115</v>
      </c>
      <c r="P18" s="78">
        <v>6674</v>
      </c>
      <c r="Q18" s="91">
        <v>441</v>
      </c>
      <c r="R18" s="91">
        <v>0</v>
      </c>
      <c r="S18" s="91">
        <v>0</v>
      </c>
      <c r="T18" s="91">
        <v>0</v>
      </c>
      <c r="U18" s="91">
        <v>0</v>
      </c>
      <c r="V18" s="91">
        <v>0</v>
      </c>
    </row>
    <row r="19" spans="2:22" ht="16.5" customHeight="1" x14ac:dyDescent="0.25">
      <c r="B19" s="44" t="s">
        <v>9</v>
      </c>
      <c r="C19" s="78">
        <f t="shared" si="1"/>
        <v>8</v>
      </c>
      <c r="D19" s="78">
        <f t="shared" si="1"/>
        <v>1688</v>
      </c>
      <c r="E19" s="78">
        <f t="shared" si="1"/>
        <v>8</v>
      </c>
      <c r="F19" s="78">
        <f t="shared" si="1"/>
        <v>773</v>
      </c>
      <c r="G19" s="78">
        <f t="shared" si="1"/>
        <v>49</v>
      </c>
      <c r="H19" s="78">
        <v>8</v>
      </c>
      <c r="I19" s="78">
        <v>1688</v>
      </c>
      <c r="J19" s="78">
        <v>8</v>
      </c>
      <c r="K19" s="78">
        <v>773</v>
      </c>
      <c r="L19" s="78">
        <v>49</v>
      </c>
      <c r="M19" s="91">
        <v>0</v>
      </c>
      <c r="N19" s="91">
        <v>0</v>
      </c>
      <c r="O19" s="91">
        <v>0</v>
      </c>
      <c r="P19" s="91">
        <v>0</v>
      </c>
      <c r="Q19" s="91">
        <v>0</v>
      </c>
      <c r="R19" s="91">
        <v>0</v>
      </c>
      <c r="S19" s="91">
        <v>0</v>
      </c>
      <c r="T19" s="91">
        <v>0</v>
      </c>
      <c r="U19" s="91">
        <v>0</v>
      </c>
      <c r="V19" s="91">
        <v>0</v>
      </c>
    </row>
    <row r="20" spans="2:22" ht="16.5" customHeight="1" x14ac:dyDescent="0.25">
      <c r="B20" s="44" t="s">
        <v>10</v>
      </c>
      <c r="C20" s="78">
        <f t="shared" si="1"/>
        <v>17</v>
      </c>
      <c r="D20" s="78">
        <f t="shared" si="1"/>
        <v>6492</v>
      </c>
      <c r="E20" s="78">
        <f t="shared" si="1"/>
        <v>37</v>
      </c>
      <c r="F20" s="78">
        <f t="shared" si="1"/>
        <v>2497</v>
      </c>
      <c r="G20" s="78">
        <f t="shared" si="1"/>
        <v>146</v>
      </c>
      <c r="H20" s="91">
        <v>17</v>
      </c>
      <c r="I20" s="78">
        <v>6492</v>
      </c>
      <c r="J20" s="91">
        <v>37</v>
      </c>
      <c r="K20" s="14">
        <v>2497</v>
      </c>
      <c r="L20" s="91">
        <v>146</v>
      </c>
      <c r="M20" s="91">
        <v>0</v>
      </c>
      <c r="N20" s="91">
        <v>0</v>
      </c>
      <c r="O20" s="91">
        <v>0</v>
      </c>
      <c r="P20" s="91">
        <v>0</v>
      </c>
      <c r="Q20" s="91">
        <v>0</v>
      </c>
      <c r="R20" s="91">
        <v>0</v>
      </c>
      <c r="S20" s="91">
        <v>0</v>
      </c>
      <c r="T20" s="91">
        <v>0</v>
      </c>
      <c r="U20" s="91">
        <v>0</v>
      </c>
      <c r="V20" s="91">
        <v>0</v>
      </c>
    </row>
    <row r="21" spans="2:22" ht="16.5" customHeight="1" x14ac:dyDescent="0.25">
      <c r="B21" s="44" t="s">
        <v>11</v>
      </c>
      <c r="C21" s="77">
        <f t="shared" si="1"/>
        <v>11</v>
      </c>
      <c r="D21" s="77">
        <f t="shared" si="1"/>
        <v>2635</v>
      </c>
      <c r="E21" s="77">
        <f t="shared" si="1"/>
        <v>11</v>
      </c>
      <c r="F21" s="77">
        <f t="shared" si="1"/>
        <v>1150</v>
      </c>
      <c r="G21" s="77">
        <f t="shared" si="1"/>
        <v>62</v>
      </c>
      <c r="H21" s="78">
        <v>11</v>
      </c>
      <c r="I21" s="78">
        <v>2635</v>
      </c>
      <c r="J21" s="78">
        <v>11</v>
      </c>
      <c r="K21" s="78">
        <v>1150</v>
      </c>
      <c r="L21" s="78">
        <v>62</v>
      </c>
      <c r="M21" s="91">
        <v>0</v>
      </c>
      <c r="N21" s="91">
        <v>0</v>
      </c>
      <c r="O21" s="91">
        <v>0</v>
      </c>
      <c r="P21" s="91">
        <v>0</v>
      </c>
      <c r="Q21" s="91">
        <v>0</v>
      </c>
      <c r="R21" s="91">
        <v>0</v>
      </c>
      <c r="S21" s="91">
        <v>0</v>
      </c>
      <c r="T21" s="91">
        <v>0</v>
      </c>
      <c r="U21" s="91">
        <v>0</v>
      </c>
      <c r="V21" s="91">
        <v>0</v>
      </c>
    </row>
    <row r="22" spans="2:22" ht="9" customHeight="1" x14ac:dyDescent="0.25">
      <c r="C22" s="78"/>
      <c r="D22" s="78"/>
      <c r="E22" s="78"/>
      <c r="F22" s="78"/>
      <c r="G22" s="78"/>
      <c r="H22" s="78"/>
      <c r="I22" s="78"/>
      <c r="J22" s="78"/>
      <c r="K22" s="78"/>
      <c r="L22" s="77"/>
      <c r="M22" s="78"/>
      <c r="N22" s="78"/>
      <c r="O22" s="78"/>
      <c r="P22" s="78"/>
      <c r="Q22" s="78"/>
      <c r="R22" s="78"/>
      <c r="S22" s="78"/>
      <c r="T22" s="78"/>
      <c r="U22" s="78"/>
      <c r="V22" s="77"/>
    </row>
    <row r="23" spans="2:22" ht="3" customHeight="1" x14ac:dyDescent="0.25">
      <c r="B23" s="55"/>
      <c r="C23" s="55"/>
      <c r="D23" s="55"/>
      <c r="E23" s="55"/>
      <c r="F23" s="55"/>
      <c r="G23" s="55"/>
      <c r="H23" s="55"/>
      <c r="I23" s="55"/>
      <c r="J23" s="55"/>
      <c r="K23" s="55"/>
      <c r="L23" s="63"/>
      <c r="M23" s="72"/>
      <c r="N23" s="72"/>
      <c r="O23" s="72"/>
      <c r="P23" s="72"/>
      <c r="Q23" s="72"/>
      <c r="R23" s="55"/>
      <c r="S23" s="55"/>
      <c r="T23" s="55"/>
      <c r="U23" s="55"/>
      <c r="V23" s="63"/>
    </row>
    <row r="24" spans="2:22" ht="9" customHeight="1" x14ac:dyDescent="0.25"/>
    <row r="25" spans="2:22" ht="13.5" customHeight="1" x14ac:dyDescent="0.25">
      <c r="B25" s="182" t="s">
        <v>129</v>
      </c>
      <c r="C25" s="182"/>
      <c r="D25" s="182"/>
      <c r="E25" s="182"/>
      <c r="F25" s="182"/>
      <c r="G25" s="182"/>
      <c r="H25" s="182"/>
      <c r="I25" s="182"/>
      <c r="J25" s="182"/>
      <c r="K25" s="182"/>
      <c r="L25" s="182"/>
    </row>
    <row r="26" spans="2:22" ht="13.5" customHeight="1" x14ac:dyDescent="0.25">
      <c r="B26" s="182" t="s">
        <v>478</v>
      </c>
      <c r="C26" s="182"/>
      <c r="D26" s="182"/>
      <c r="E26" s="182"/>
      <c r="F26" s="182"/>
      <c r="G26" s="182"/>
      <c r="H26" s="182"/>
      <c r="I26" s="182"/>
      <c r="J26" s="182"/>
      <c r="K26" s="182"/>
      <c r="L26" s="182"/>
      <c r="M26" s="182"/>
      <c r="N26" s="182"/>
      <c r="O26" s="182"/>
      <c r="P26" s="182"/>
      <c r="Q26" s="182"/>
      <c r="R26" s="182"/>
      <c r="S26" s="182"/>
      <c r="T26" s="182"/>
      <c r="U26" s="182"/>
      <c r="V26" s="182"/>
    </row>
    <row r="27" spans="2:22" ht="13.5" customHeight="1" x14ac:dyDescent="0.25"/>
    <row r="28" spans="2:22" ht="13.5" customHeight="1" x14ac:dyDescent="0.3">
      <c r="B28" s="43" t="s">
        <v>65</v>
      </c>
    </row>
  </sheetData>
  <mergeCells count="22">
    <mergeCell ref="B26:V26"/>
    <mergeCell ref="B25:L25"/>
    <mergeCell ref="J8:L8"/>
    <mergeCell ref="B7:B9"/>
    <mergeCell ref="C7:G7"/>
    <mergeCell ref="H7:L7"/>
    <mergeCell ref="I8:I9"/>
    <mergeCell ref="D8:D9"/>
    <mergeCell ref="E8:G8"/>
    <mergeCell ref="S8:S9"/>
    <mergeCell ref="C8:C9"/>
    <mergeCell ref="T8:V8"/>
    <mergeCell ref="M8:M9"/>
    <mergeCell ref="N8:N9"/>
    <mergeCell ref="H8:H9"/>
    <mergeCell ref="R8:R9"/>
    <mergeCell ref="O8:Q8"/>
    <mergeCell ref="B1:V1"/>
    <mergeCell ref="B3:V3"/>
    <mergeCell ref="B5:V5"/>
    <mergeCell ref="M7:Q7"/>
    <mergeCell ref="R7:V7"/>
  </mergeCells>
  <phoneticPr fontId="0" type="noConversion"/>
  <conditionalFormatting sqref="B25">
    <cfRule type="cellIs" dxfId="13" priority="1" stopIfTrue="1" operator="equal">
      <formula>1</formula>
    </cfRule>
    <cfRule type="cellIs" dxfId="12" priority="2" stopIfTrue="1" operator="equal">
      <formula>2</formula>
    </cfRule>
  </conditionalFormatting>
  <hyperlinks>
    <hyperlink ref="B28" location="Indice!A1" display="Indice!A1" xr:uid="{00000000-0004-0000-1900-000000000000}"/>
  </hyperlinks>
  <printOptions horizontalCentered="1"/>
  <pageMargins left="0.47244094488188981" right="0.47244094488188981" top="0.6692913385826772" bottom="0.6692913385826772" header="0" footer="0"/>
  <pageSetup paperSize="9" fitToWidth="2" fitToHeight="2" orientation="landscape" horizontalDpi="4294967294"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V35"/>
  <sheetViews>
    <sheetView showGridLines="0" zoomScaleNormal="100" workbookViewId="0">
      <pane xSplit="2" topLeftCell="C1" activePane="topRight" state="frozen"/>
      <selection activeCell="M45" sqref="M45"/>
      <selection pane="topRight" activeCell="B5" sqref="B5:Q5"/>
    </sheetView>
  </sheetViews>
  <sheetFormatPr defaultColWidth="9.15234375" defaultRowHeight="10.3" x14ac:dyDescent="0.25"/>
  <cols>
    <col min="1" max="1" width="6.69140625" style="4" customWidth="1"/>
    <col min="2" max="2" width="20.69140625" style="4" customWidth="1"/>
    <col min="3" max="17" width="10.69140625" style="4" customWidth="1"/>
    <col min="18" max="18" width="6.69140625" style="4" customWidth="1"/>
    <col min="19" max="19" width="12.84375" style="4" bestFit="1" customWidth="1"/>
    <col min="20" max="16384" width="9.15234375" style="4"/>
  </cols>
  <sheetData>
    <row r="1" spans="2:22" s="49" customFormat="1" ht="15" customHeight="1" x14ac:dyDescent="0.35">
      <c r="B1" s="192" t="s">
        <v>104</v>
      </c>
      <c r="C1" s="192"/>
      <c r="D1" s="192"/>
      <c r="E1" s="192"/>
      <c r="F1" s="192"/>
      <c r="G1" s="192"/>
      <c r="H1" s="192"/>
      <c r="I1" s="192"/>
      <c r="J1" s="192"/>
      <c r="K1" s="192"/>
      <c r="L1" s="192"/>
      <c r="M1" s="192"/>
      <c r="N1" s="192"/>
      <c r="O1" s="192"/>
      <c r="P1" s="192"/>
      <c r="Q1" s="192"/>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192"/>
      <c r="J3" s="192"/>
      <c r="K3" s="192"/>
      <c r="L3" s="192"/>
      <c r="M3" s="192"/>
      <c r="N3" s="192"/>
      <c r="O3" s="192"/>
      <c r="P3" s="192"/>
      <c r="Q3" s="192"/>
      <c r="R3" s="50"/>
      <c r="S3" s="50"/>
      <c r="T3" s="50"/>
      <c r="U3" s="50"/>
      <c r="V3" s="50"/>
    </row>
    <row r="4" spans="2:22" s="49" customFormat="1" ht="15" customHeight="1" x14ac:dyDescent="0.35"/>
    <row r="5" spans="2:22" ht="15" customHeight="1" x14ac:dyDescent="0.25">
      <c r="B5" s="195" t="s">
        <v>425</v>
      </c>
      <c r="C5" s="195"/>
      <c r="D5" s="195"/>
      <c r="E5" s="195"/>
      <c r="F5" s="195"/>
      <c r="G5" s="195"/>
      <c r="H5" s="195"/>
      <c r="I5" s="195"/>
      <c r="J5" s="195"/>
      <c r="K5" s="195"/>
      <c r="L5" s="195"/>
      <c r="M5" s="195"/>
      <c r="N5" s="195"/>
      <c r="O5" s="195"/>
      <c r="P5" s="195"/>
      <c r="Q5" s="195"/>
    </row>
    <row r="6" spans="2:22" ht="15" customHeight="1" x14ac:dyDescent="0.3">
      <c r="H6" s="6"/>
      <c r="K6" s="15" t="s">
        <v>57</v>
      </c>
      <c r="Q6" s="15" t="s">
        <v>66</v>
      </c>
      <c r="S6" s="29"/>
    </row>
    <row r="7" spans="2:22" s="7" customFormat="1" ht="21" customHeight="1" x14ac:dyDescent="0.25">
      <c r="B7" s="199"/>
      <c r="C7" s="187" t="s">
        <v>12</v>
      </c>
      <c r="D7" s="187"/>
      <c r="E7" s="187"/>
      <c r="F7" s="187" t="s">
        <v>28</v>
      </c>
      <c r="G7" s="187"/>
      <c r="H7" s="187"/>
      <c r="I7" s="187" t="s">
        <v>29</v>
      </c>
      <c r="J7" s="187"/>
      <c r="K7" s="187"/>
      <c r="L7" s="187" t="s">
        <v>30</v>
      </c>
      <c r="M7" s="187"/>
      <c r="N7" s="187"/>
      <c r="O7" s="187" t="s">
        <v>31</v>
      </c>
      <c r="P7" s="187"/>
      <c r="Q7" s="190"/>
    </row>
    <row r="8" spans="2:22" s="7" customFormat="1" ht="21" customHeight="1" x14ac:dyDescent="0.25">
      <c r="B8" s="199"/>
      <c r="C8" s="194" t="s">
        <v>0</v>
      </c>
      <c r="D8" s="187" t="s">
        <v>13</v>
      </c>
      <c r="E8" s="187"/>
      <c r="F8" s="194" t="s">
        <v>0</v>
      </c>
      <c r="G8" s="187" t="s">
        <v>13</v>
      </c>
      <c r="H8" s="187"/>
      <c r="I8" s="194" t="s">
        <v>0</v>
      </c>
      <c r="J8" s="187" t="s">
        <v>13</v>
      </c>
      <c r="K8" s="187"/>
      <c r="L8" s="194" t="s">
        <v>0</v>
      </c>
      <c r="M8" s="187" t="s">
        <v>13</v>
      </c>
      <c r="N8" s="187"/>
      <c r="O8" s="194" t="s">
        <v>0</v>
      </c>
      <c r="P8" s="187" t="s">
        <v>13</v>
      </c>
      <c r="Q8" s="190"/>
    </row>
    <row r="9" spans="2:22" s="7" customFormat="1" ht="21" customHeight="1" x14ac:dyDescent="0.25">
      <c r="B9" s="199"/>
      <c r="C9" s="194"/>
      <c r="D9" s="62" t="s">
        <v>0</v>
      </c>
      <c r="E9" s="62" t="s">
        <v>16</v>
      </c>
      <c r="F9" s="194"/>
      <c r="G9" s="62" t="s">
        <v>0</v>
      </c>
      <c r="H9" s="62" t="s">
        <v>16</v>
      </c>
      <c r="I9" s="194"/>
      <c r="J9" s="62" t="s">
        <v>0</v>
      </c>
      <c r="K9" s="62" t="s">
        <v>16</v>
      </c>
      <c r="L9" s="194"/>
      <c r="M9" s="62" t="s">
        <v>0</v>
      </c>
      <c r="N9" s="62" t="s">
        <v>16</v>
      </c>
      <c r="O9" s="194"/>
      <c r="P9" s="62" t="s">
        <v>0</v>
      </c>
      <c r="Q9" s="60" t="s">
        <v>16</v>
      </c>
    </row>
    <row r="10" spans="2:22" s="7" customFormat="1" ht="21" customHeight="1" x14ac:dyDescent="0.25">
      <c r="B10" s="33" t="s">
        <v>113</v>
      </c>
      <c r="C10" s="13">
        <f>F10+I10+L10+O10</f>
        <v>461</v>
      </c>
      <c r="D10" s="13">
        <f>G10+J10+M10+P10</f>
        <v>344</v>
      </c>
      <c r="E10" s="13">
        <f t="shared" ref="C10:E21" si="0">H10+K10+N10+Q10</f>
        <v>894</v>
      </c>
      <c r="F10" s="13">
        <f>SUM(F11:F21)</f>
        <v>363</v>
      </c>
      <c r="G10" s="13">
        <f>SUM(G11:G21)</f>
        <v>277</v>
      </c>
      <c r="H10" s="13">
        <f>SUM(H11:H21)</f>
        <v>312</v>
      </c>
      <c r="I10" s="13">
        <f t="shared" ref="I10:Q10" si="1">SUM(I11:I21)</f>
        <v>1</v>
      </c>
      <c r="J10" s="13">
        <f t="shared" si="1"/>
        <v>1</v>
      </c>
      <c r="K10" s="13">
        <f t="shared" si="1"/>
        <v>2</v>
      </c>
      <c r="L10" s="13">
        <f t="shared" si="1"/>
        <v>97</v>
      </c>
      <c r="M10" s="13">
        <f t="shared" si="1"/>
        <v>66</v>
      </c>
      <c r="N10" s="13">
        <f t="shared" si="1"/>
        <v>580</v>
      </c>
      <c r="O10" s="16">
        <f t="shared" si="1"/>
        <v>0</v>
      </c>
      <c r="P10" s="16">
        <f t="shared" si="1"/>
        <v>0</v>
      </c>
      <c r="Q10" s="16">
        <f t="shared" si="1"/>
        <v>0</v>
      </c>
    </row>
    <row r="11" spans="2:22" ht="16.5" customHeight="1" x14ac:dyDescent="0.25">
      <c r="B11" s="44" t="s">
        <v>1</v>
      </c>
      <c r="C11" s="11">
        <f>F11+I11+L11+O11</f>
        <v>85</v>
      </c>
      <c r="D11" s="11">
        <f>G11+J11+M11+P11</f>
        <v>85</v>
      </c>
      <c r="E11" s="11">
        <f t="shared" si="0"/>
        <v>90</v>
      </c>
      <c r="F11" s="11">
        <v>72</v>
      </c>
      <c r="G11" s="11">
        <v>72</v>
      </c>
      <c r="H11" s="11">
        <v>75</v>
      </c>
      <c r="I11" s="11">
        <v>1</v>
      </c>
      <c r="J11" s="11">
        <v>1</v>
      </c>
      <c r="K11" s="11">
        <v>2</v>
      </c>
      <c r="L11" s="11">
        <v>12</v>
      </c>
      <c r="M11" s="11">
        <v>12</v>
      </c>
      <c r="N11" s="11">
        <v>13</v>
      </c>
      <c r="O11" s="11">
        <v>0</v>
      </c>
      <c r="P11" s="11">
        <v>0</v>
      </c>
      <c r="Q11" s="11">
        <v>0</v>
      </c>
    </row>
    <row r="12" spans="2:22" ht="16.5" customHeight="1" x14ac:dyDescent="0.25">
      <c r="B12" s="44" t="s">
        <v>2</v>
      </c>
      <c r="C12" s="11">
        <f t="shared" si="0"/>
        <v>56</v>
      </c>
      <c r="D12" s="11">
        <f t="shared" si="0"/>
        <v>53</v>
      </c>
      <c r="E12" s="11">
        <f t="shared" si="0"/>
        <v>145</v>
      </c>
      <c r="F12" s="11">
        <v>50</v>
      </c>
      <c r="G12" s="11">
        <v>48</v>
      </c>
      <c r="H12" s="11">
        <v>57</v>
      </c>
      <c r="I12" s="11">
        <v>0</v>
      </c>
      <c r="J12" s="11">
        <v>0</v>
      </c>
      <c r="K12" s="11">
        <v>0</v>
      </c>
      <c r="L12" s="11">
        <v>6</v>
      </c>
      <c r="M12" s="11">
        <v>5</v>
      </c>
      <c r="N12" s="11">
        <v>88</v>
      </c>
      <c r="O12" s="11">
        <v>0</v>
      </c>
      <c r="P12" s="11">
        <v>0</v>
      </c>
      <c r="Q12" s="11">
        <v>0</v>
      </c>
    </row>
    <row r="13" spans="2:22" ht="16.5" customHeight="1" x14ac:dyDescent="0.25">
      <c r="B13" s="44" t="s">
        <v>3</v>
      </c>
      <c r="C13" s="11">
        <f t="shared" si="0"/>
        <v>87</v>
      </c>
      <c r="D13" s="11">
        <f t="shared" si="0"/>
        <v>81</v>
      </c>
      <c r="E13" s="11">
        <f t="shared" si="0"/>
        <v>505</v>
      </c>
      <c r="F13" s="11">
        <v>59</v>
      </c>
      <c r="G13" s="11">
        <v>56</v>
      </c>
      <c r="H13" s="11">
        <v>67</v>
      </c>
      <c r="I13" s="11">
        <v>0</v>
      </c>
      <c r="J13" s="11">
        <v>0</v>
      </c>
      <c r="K13" s="11">
        <v>0</v>
      </c>
      <c r="L13" s="11">
        <v>28</v>
      </c>
      <c r="M13" s="11">
        <v>25</v>
      </c>
      <c r="N13" s="11">
        <v>438</v>
      </c>
      <c r="O13" s="11">
        <v>0</v>
      </c>
      <c r="P13" s="11">
        <v>0</v>
      </c>
      <c r="Q13" s="11">
        <v>0</v>
      </c>
    </row>
    <row r="14" spans="2:22" ht="16.5" customHeight="1" x14ac:dyDescent="0.25">
      <c r="B14" s="44" t="s">
        <v>4</v>
      </c>
      <c r="C14" s="11">
        <f t="shared" si="0"/>
        <v>28</v>
      </c>
      <c r="D14" s="11">
        <f t="shared" si="0"/>
        <v>22</v>
      </c>
      <c r="E14" s="11">
        <f t="shared" si="0"/>
        <v>27</v>
      </c>
      <c r="F14" s="11">
        <v>28</v>
      </c>
      <c r="G14" s="11">
        <v>22</v>
      </c>
      <c r="H14" s="11">
        <v>27</v>
      </c>
      <c r="I14" s="11">
        <v>0</v>
      </c>
      <c r="J14" s="11">
        <v>0</v>
      </c>
      <c r="K14" s="11">
        <v>0</v>
      </c>
      <c r="L14" s="11">
        <v>0</v>
      </c>
      <c r="M14" s="11">
        <v>0</v>
      </c>
      <c r="N14" s="11">
        <v>0</v>
      </c>
      <c r="O14" s="11">
        <v>0</v>
      </c>
      <c r="P14" s="11">
        <v>0</v>
      </c>
      <c r="Q14" s="11">
        <v>0</v>
      </c>
    </row>
    <row r="15" spans="2:22" ht="16.5" customHeight="1" x14ac:dyDescent="0.25">
      <c r="B15" s="44" t="s">
        <v>5</v>
      </c>
      <c r="C15" s="11">
        <f t="shared" si="0"/>
        <v>33</v>
      </c>
      <c r="D15" s="11">
        <f t="shared" si="0"/>
        <v>25</v>
      </c>
      <c r="E15" s="11">
        <f t="shared" si="0"/>
        <v>29</v>
      </c>
      <c r="F15" s="11">
        <v>22</v>
      </c>
      <c r="G15" s="11">
        <v>20</v>
      </c>
      <c r="H15" s="11">
        <v>24</v>
      </c>
      <c r="I15" s="11">
        <v>0</v>
      </c>
      <c r="J15" s="11">
        <v>0</v>
      </c>
      <c r="K15" s="11">
        <v>0</v>
      </c>
      <c r="L15" s="11">
        <v>11</v>
      </c>
      <c r="M15" s="11">
        <v>5</v>
      </c>
      <c r="N15" s="11">
        <v>5</v>
      </c>
      <c r="O15" s="11">
        <v>0</v>
      </c>
      <c r="P15" s="11">
        <v>0</v>
      </c>
      <c r="Q15" s="11">
        <v>0</v>
      </c>
    </row>
    <row r="16" spans="2:22" ht="16.5" customHeight="1" x14ac:dyDescent="0.25">
      <c r="B16" s="44" t="s">
        <v>6</v>
      </c>
      <c r="C16" s="3">
        <f t="shared" si="0"/>
        <v>7</v>
      </c>
      <c r="D16" s="3">
        <f t="shared" si="0"/>
        <v>3</v>
      </c>
      <c r="E16" s="3">
        <f t="shared" si="0"/>
        <v>3</v>
      </c>
      <c r="F16" s="3">
        <v>7</v>
      </c>
      <c r="G16" s="3">
        <v>3</v>
      </c>
      <c r="H16" s="3">
        <v>3</v>
      </c>
      <c r="I16" s="3">
        <v>0</v>
      </c>
      <c r="J16" s="3">
        <v>0</v>
      </c>
      <c r="K16" s="3">
        <v>0</v>
      </c>
      <c r="L16" s="3">
        <v>0</v>
      </c>
      <c r="M16" s="3">
        <v>0</v>
      </c>
      <c r="N16" s="3">
        <v>0</v>
      </c>
      <c r="O16" s="3">
        <v>0</v>
      </c>
      <c r="P16" s="3">
        <v>0</v>
      </c>
      <c r="Q16" s="3">
        <v>0</v>
      </c>
    </row>
    <row r="17" spans="2:20" ht="16.5" customHeight="1" x14ac:dyDescent="0.25">
      <c r="B17" s="44" t="s">
        <v>7</v>
      </c>
      <c r="C17" s="11">
        <v>43</v>
      </c>
      <c r="D17" s="11">
        <v>39</v>
      </c>
      <c r="E17" s="11">
        <v>39</v>
      </c>
      <c r="F17" s="11">
        <v>32</v>
      </c>
      <c r="G17" s="11">
        <v>28</v>
      </c>
      <c r="H17" s="11">
        <v>28</v>
      </c>
      <c r="I17" s="11">
        <v>0</v>
      </c>
      <c r="J17" s="11">
        <v>0</v>
      </c>
      <c r="K17" s="11">
        <v>0</v>
      </c>
      <c r="L17" s="11">
        <v>11</v>
      </c>
      <c r="M17" s="11">
        <v>11</v>
      </c>
      <c r="N17" s="11">
        <v>11</v>
      </c>
      <c r="O17" s="11">
        <v>0</v>
      </c>
      <c r="P17" s="11">
        <v>0</v>
      </c>
      <c r="Q17" s="11">
        <v>0</v>
      </c>
    </row>
    <row r="18" spans="2:20" ht="16.5" customHeight="1" x14ac:dyDescent="0.25">
      <c r="B18" s="44" t="s">
        <v>8</v>
      </c>
      <c r="C18" s="11">
        <f t="shared" si="0"/>
        <v>71</v>
      </c>
      <c r="D18" s="3">
        <v>64</v>
      </c>
      <c r="E18" s="3">
        <v>219</v>
      </c>
      <c r="F18" s="11">
        <v>52</v>
      </c>
      <c r="G18" s="11">
        <v>7</v>
      </c>
      <c r="H18" s="11">
        <v>7</v>
      </c>
      <c r="I18" s="11">
        <v>0</v>
      </c>
      <c r="J18" s="11">
        <v>0</v>
      </c>
      <c r="K18" s="11">
        <v>0</v>
      </c>
      <c r="L18" s="11">
        <v>19</v>
      </c>
      <c r="M18" s="11">
        <v>1</v>
      </c>
      <c r="N18" s="11">
        <v>1</v>
      </c>
      <c r="O18" s="11">
        <v>0</v>
      </c>
      <c r="P18" s="11">
        <v>0</v>
      </c>
      <c r="Q18" s="11">
        <v>0</v>
      </c>
    </row>
    <row r="19" spans="2:20" ht="16.5" customHeight="1" x14ac:dyDescent="0.25">
      <c r="B19" s="44" t="s">
        <v>9</v>
      </c>
      <c r="C19" s="11">
        <f t="shared" si="0"/>
        <v>8</v>
      </c>
      <c r="D19" s="3">
        <v>8</v>
      </c>
      <c r="E19" s="3">
        <v>8</v>
      </c>
      <c r="F19" s="11">
        <v>7</v>
      </c>
      <c r="G19" s="11">
        <v>16</v>
      </c>
      <c r="H19" s="11">
        <v>19</v>
      </c>
      <c r="I19" s="11">
        <v>0</v>
      </c>
      <c r="J19" s="11">
        <v>0</v>
      </c>
      <c r="K19" s="11">
        <v>0</v>
      </c>
      <c r="L19" s="11">
        <v>1</v>
      </c>
      <c r="M19" s="11">
        <v>1</v>
      </c>
      <c r="N19" s="11">
        <v>18</v>
      </c>
      <c r="O19" s="11">
        <v>0</v>
      </c>
      <c r="P19" s="11">
        <v>0</v>
      </c>
      <c r="Q19" s="11">
        <v>0</v>
      </c>
    </row>
    <row r="20" spans="2:20" ht="16.5" customHeight="1" x14ac:dyDescent="0.25">
      <c r="B20" s="44" t="s">
        <v>10</v>
      </c>
      <c r="C20" s="11">
        <f t="shared" si="0"/>
        <v>31</v>
      </c>
      <c r="D20" s="3">
        <v>17</v>
      </c>
      <c r="E20" s="3">
        <v>37</v>
      </c>
      <c r="F20" s="11">
        <v>28</v>
      </c>
      <c r="G20" s="11">
        <v>5</v>
      </c>
      <c r="H20" s="11">
        <v>5</v>
      </c>
      <c r="I20" s="11">
        <v>0</v>
      </c>
      <c r="J20" s="11">
        <v>0</v>
      </c>
      <c r="K20" s="11">
        <v>0</v>
      </c>
      <c r="L20" s="11">
        <v>3</v>
      </c>
      <c r="M20" s="11">
        <v>6</v>
      </c>
      <c r="N20" s="11">
        <v>6</v>
      </c>
      <c r="O20" s="11">
        <v>0</v>
      </c>
      <c r="P20" s="11">
        <v>0</v>
      </c>
      <c r="Q20" s="11">
        <v>0</v>
      </c>
    </row>
    <row r="21" spans="2:20" ht="16.5" customHeight="1" x14ac:dyDescent="0.25">
      <c r="B21" s="44" t="s">
        <v>11</v>
      </c>
      <c r="C21" s="11">
        <f t="shared" si="0"/>
        <v>12</v>
      </c>
      <c r="D21" s="3">
        <v>11</v>
      </c>
      <c r="E21" s="3">
        <v>11</v>
      </c>
      <c r="F21" s="11">
        <v>6</v>
      </c>
      <c r="G21" s="11">
        <v>0</v>
      </c>
      <c r="H21" s="11">
        <v>0</v>
      </c>
      <c r="I21" s="11">
        <v>0</v>
      </c>
      <c r="J21" s="11">
        <v>0</v>
      </c>
      <c r="K21" s="11">
        <v>0</v>
      </c>
      <c r="L21" s="11">
        <v>6</v>
      </c>
      <c r="M21" s="11">
        <v>0</v>
      </c>
      <c r="N21" s="11">
        <v>0</v>
      </c>
      <c r="O21" s="11">
        <v>0</v>
      </c>
      <c r="P21" s="11">
        <v>0</v>
      </c>
      <c r="Q21" s="11">
        <v>0</v>
      </c>
    </row>
    <row r="22" spans="2:20" ht="9" customHeight="1" x14ac:dyDescent="0.25">
      <c r="H22" s="6"/>
      <c r="K22" s="6"/>
      <c r="L22" s="14"/>
      <c r="M22" s="14"/>
      <c r="N22" s="14"/>
      <c r="O22" s="14"/>
      <c r="P22" s="14"/>
      <c r="Q22" s="14"/>
    </row>
    <row r="23" spans="2:20" ht="3" customHeight="1" x14ac:dyDescent="0.25">
      <c r="B23" s="55"/>
      <c r="C23" s="55"/>
      <c r="D23" s="55"/>
      <c r="E23" s="55"/>
      <c r="F23" s="55"/>
      <c r="G23" s="55"/>
      <c r="H23" s="63"/>
      <c r="I23" s="55"/>
      <c r="J23" s="55"/>
      <c r="K23" s="63"/>
      <c r="L23" s="59"/>
      <c r="M23" s="59"/>
      <c r="N23" s="59"/>
      <c r="O23" s="59"/>
      <c r="P23" s="59"/>
      <c r="Q23" s="59"/>
    </row>
    <row r="24" spans="2:20" ht="9" customHeight="1" x14ac:dyDescent="0.25">
      <c r="C24" s="14"/>
      <c r="D24" s="14"/>
      <c r="E24" s="14"/>
      <c r="F24" s="14"/>
      <c r="G24" s="14"/>
      <c r="H24" s="14"/>
      <c r="I24" s="14"/>
      <c r="J24" s="14"/>
      <c r="K24" s="14"/>
      <c r="L24" s="14"/>
    </row>
    <row r="25" spans="2:20" ht="13.5" customHeight="1" x14ac:dyDescent="0.25">
      <c r="B25" s="182" t="s">
        <v>130</v>
      </c>
      <c r="C25" s="182"/>
      <c r="D25" s="182"/>
      <c r="E25" s="182"/>
      <c r="F25" s="182"/>
      <c r="G25" s="182"/>
      <c r="H25" s="182"/>
      <c r="I25" s="182"/>
      <c r="J25" s="182"/>
      <c r="K25" s="182"/>
    </row>
    <row r="26" spans="2:20" ht="13.5" customHeight="1" x14ac:dyDescent="0.25">
      <c r="B26" s="201" t="s">
        <v>124</v>
      </c>
      <c r="C26" s="182"/>
      <c r="D26" s="182"/>
      <c r="E26" s="182"/>
      <c r="F26" s="182"/>
      <c r="G26" s="182"/>
      <c r="H26" s="182"/>
      <c r="I26" s="182"/>
      <c r="J26" s="182"/>
      <c r="K26" s="182"/>
    </row>
    <row r="27" spans="2:20" ht="13.5" customHeight="1" x14ac:dyDescent="0.25">
      <c r="B27" s="182" t="s">
        <v>132</v>
      </c>
      <c r="C27" s="182"/>
      <c r="D27" s="182"/>
      <c r="E27" s="182"/>
      <c r="F27" s="182"/>
      <c r="G27" s="182"/>
      <c r="H27" s="182"/>
      <c r="I27" s="182"/>
      <c r="J27" s="182"/>
      <c r="K27" s="182"/>
    </row>
    <row r="28" spans="2:20" ht="13.5" customHeight="1" x14ac:dyDescent="0.25">
      <c r="B28" s="36" t="s">
        <v>133</v>
      </c>
      <c r="C28" s="36"/>
      <c r="D28" s="36"/>
      <c r="E28" s="36"/>
      <c r="F28" s="36"/>
      <c r="G28" s="36"/>
      <c r="H28" s="36"/>
      <c r="I28" s="36"/>
      <c r="J28" s="36"/>
      <c r="K28" s="36"/>
    </row>
    <row r="29" spans="2:20" ht="13.5" customHeight="1" x14ac:dyDescent="0.25">
      <c r="B29" s="182" t="s">
        <v>476</v>
      </c>
      <c r="C29" s="182"/>
      <c r="D29" s="182"/>
      <c r="E29" s="182"/>
      <c r="F29" s="182"/>
      <c r="G29" s="182"/>
      <c r="H29" s="182"/>
      <c r="I29" s="182"/>
      <c r="J29" s="182"/>
      <c r="K29" s="182"/>
      <c r="L29" s="182"/>
      <c r="M29" s="182"/>
      <c r="N29" s="182"/>
      <c r="O29" s="182"/>
      <c r="P29" s="182"/>
      <c r="Q29" s="182"/>
      <c r="R29" s="36"/>
      <c r="S29" s="36"/>
      <c r="T29" s="36"/>
    </row>
    <row r="30" spans="2:20" ht="13.5" customHeight="1" x14ac:dyDescent="0.25">
      <c r="C30" s="44"/>
      <c r="D30" s="9"/>
      <c r="E30" s="9"/>
      <c r="F30" s="9"/>
      <c r="G30" s="9"/>
      <c r="H30" s="9"/>
    </row>
    <row r="31" spans="2:20" ht="13.5" customHeight="1" x14ac:dyDescent="0.3">
      <c r="B31" s="43" t="s">
        <v>65</v>
      </c>
      <c r="C31" s="10"/>
      <c r="D31" s="10"/>
      <c r="E31" s="10"/>
      <c r="F31" s="10"/>
      <c r="G31" s="10"/>
      <c r="H31" s="10"/>
      <c r="I31" s="11"/>
      <c r="J31" s="11"/>
      <c r="K31" s="11"/>
      <c r="O31" s="11"/>
      <c r="P31" s="11"/>
      <c r="Q31" s="11"/>
    </row>
    <row r="35" spans="3:4" x14ac:dyDescent="0.25">
      <c r="C35" s="11"/>
      <c r="D35" s="11"/>
    </row>
  </sheetData>
  <mergeCells count="23">
    <mergeCell ref="B29:Q29"/>
    <mergeCell ref="O8:O9"/>
    <mergeCell ref="J8:K8"/>
    <mergeCell ref="L8:L9"/>
    <mergeCell ref="P8:Q8"/>
    <mergeCell ref="M8:N8"/>
    <mergeCell ref="B27:K27"/>
    <mergeCell ref="B25:K25"/>
    <mergeCell ref="B7:B9"/>
    <mergeCell ref="B26:K26"/>
    <mergeCell ref="C8:C9"/>
    <mergeCell ref="F7:H7"/>
    <mergeCell ref="I7:K7"/>
    <mergeCell ref="G8:H8"/>
    <mergeCell ref="I8:I9"/>
    <mergeCell ref="D8:E8"/>
    <mergeCell ref="F8:F9"/>
    <mergeCell ref="B1:Q1"/>
    <mergeCell ref="B3:Q3"/>
    <mergeCell ref="B5:Q5"/>
    <mergeCell ref="L7:N7"/>
    <mergeCell ref="O7:Q7"/>
    <mergeCell ref="C7:E7"/>
  </mergeCells>
  <phoneticPr fontId="0" type="noConversion"/>
  <conditionalFormatting sqref="B25">
    <cfRule type="cellIs" dxfId="11" priority="1" stopIfTrue="1" operator="equal">
      <formula>1</formula>
    </cfRule>
    <cfRule type="cellIs" dxfId="10" priority="2" stopIfTrue="1" operator="equal">
      <formula>2</formula>
    </cfRule>
  </conditionalFormatting>
  <hyperlinks>
    <hyperlink ref="B31" location="Indice!A1" display="Indice!A1" xr:uid="{00000000-0004-0000-1A00-000000000000}"/>
  </hyperlinks>
  <printOptions horizontalCentered="1"/>
  <pageMargins left="0.47244094488188981" right="0.47244094488188981" top="0.6692913385826772" bottom="0.6692913385826772" header="0" footer="0"/>
  <pageSetup paperSize="9" scale="77" orientation="landscape" horizontalDpi="4294967294"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V25"/>
  <sheetViews>
    <sheetView showGridLines="0" zoomScaleNormal="100" workbookViewId="0">
      <selection activeCell="H29" sqref="H29"/>
    </sheetView>
  </sheetViews>
  <sheetFormatPr defaultColWidth="9.15234375" defaultRowHeight="10.3" x14ac:dyDescent="0.25"/>
  <cols>
    <col min="1" max="1" width="6.69140625" style="4" customWidth="1"/>
    <col min="2" max="2" width="20.69140625" style="4" customWidth="1"/>
    <col min="3" max="11" width="10.69140625" style="4" customWidth="1"/>
    <col min="12" max="12" width="6.69140625" style="4" customWidth="1"/>
    <col min="13" max="13" width="12.84375" style="4" bestFit="1" customWidth="1"/>
    <col min="14" max="16384" width="9.15234375" style="4"/>
  </cols>
  <sheetData>
    <row r="1" spans="2:22" s="49" customFormat="1" ht="15" customHeight="1" x14ac:dyDescent="0.35">
      <c r="B1" s="192" t="s">
        <v>104</v>
      </c>
      <c r="C1" s="192"/>
      <c r="D1" s="192"/>
      <c r="E1" s="192"/>
      <c r="F1" s="192"/>
      <c r="G1" s="192"/>
      <c r="H1" s="192"/>
      <c r="I1" s="192"/>
      <c r="J1" s="192"/>
      <c r="K1" s="192"/>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192"/>
      <c r="J3" s="192"/>
      <c r="K3" s="192"/>
      <c r="L3" s="50"/>
      <c r="M3" s="50"/>
      <c r="N3" s="50"/>
      <c r="O3" s="50"/>
      <c r="P3" s="50"/>
      <c r="Q3" s="50"/>
      <c r="R3" s="50"/>
      <c r="S3" s="50"/>
      <c r="T3" s="50"/>
      <c r="U3" s="50"/>
      <c r="V3" s="50"/>
    </row>
    <row r="4" spans="2:22" s="49" customFormat="1" ht="15" customHeight="1" x14ac:dyDescent="0.35"/>
    <row r="5" spans="2:22" ht="15" customHeight="1" x14ac:dyDescent="0.25">
      <c r="B5" s="195" t="s">
        <v>426</v>
      </c>
      <c r="C5" s="195"/>
      <c r="D5" s="195"/>
      <c r="E5" s="195"/>
      <c r="F5" s="195"/>
      <c r="G5" s="195"/>
      <c r="H5" s="195"/>
      <c r="I5" s="195"/>
      <c r="J5" s="195"/>
      <c r="K5" s="195"/>
    </row>
    <row r="6" spans="2:22" ht="15" customHeight="1" x14ac:dyDescent="0.3">
      <c r="F6" s="6"/>
      <c r="K6" s="15" t="s">
        <v>66</v>
      </c>
      <c r="M6" s="43" t="s">
        <v>65</v>
      </c>
    </row>
    <row r="7" spans="2:22" ht="21" customHeight="1" x14ac:dyDescent="0.25">
      <c r="B7" s="199"/>
      <c r="C7" s="187" t="s">
        <v>16</v>
      </c>
      <c r="D7" s="187"/>
      <c r="E7" s="187" t="s">
        <v>32</v>
      </c>
      <c r="F7" s="187"/>
      <c r="G7" s="187" t="s">
        <v>33</v>
      </c>
      <c r="H7" s="187"/>
      <c r="I7" s="187" t="s">
        <v>34</v>
      </c>
      <c r="J7" s="187"/>
      <c r="K7" s="54" t="s">
        <v>61</v>
      </c>
      <c r="L7" s="12"/>
    </row>
    <row r="8" spans="2:22" ht="31.5" customHeight="1" x14ac:dyDescent="0.25">
      <c r="B8" s="199"/>
      <c r="C8" s="53" t="s">
        <v>12</v>
      </c>
      <c r="D8" s="62" t="s">
        <v>13</v>
      </c>
      <c r="E8" s="53" t="s">
        <v>12</v>
      </c>
      <c r="F8" s="62" t="s">
        <v>13</v>
      </c>
      <c r="G8" s="53" t="s">
        <v>12</v>
      </c>
      <c r="H8" s="62" t="s">
        <v>13</v>
      </c>
      <c r="I8" s="53" t="s">
        <v>12</v>
      </c>
      <c r="J8" s="62" t="s">
        <v>13</v>
      </c>
      <c r="K8" s="54" t="s">
        <v>12</v>
      </c>
    </row>
    <row r="9" spans="2:22" s="7" customFormat="1" ht="21" customHeight="1" x14ac:dyDescent="0.25">
      <c r="B9" s="33" t="s">
        <v>113</v>
      </c>
      <c r="C9" s="16">
        <f>E9+G9+I9+K9</f>
        <v>1280</v>
      </c>
      <c r="D9" s="16">
        <f>F9+H9+J9</f>
        <v>1280</v>
      </c>
      <c r="E9" s="16">
        <f>SUM(E10:E20)</f>
        <v>167</v>
      </c>
      <c r="F9" s="16">
        <f t="shared" ref="F9:K9" si="0">SUM(F10:F20)</f>
        <v>167</v>
      </c>
      <c r="G9" s="16">
        <f t="shared" si="0"/>
        <v>1113</v>
      </c>
      <c r="H9" s="16">
        <f>SUM(H10:H20)</f>
        <v>1113</v>
      </c>
      <c r="I9" s="16">
        <f t="shared" si="0"/>
        <v>0</v>
      </c>
      <c r="J9" s="16">
        <f t="shared" si="0"/>
        <v>0</v>
      </c>
      <c r="K9" s="16">
        <f t="shared" si="0"/>
        <v>0</v>
      </c>
    </row>
    <row r="10" spans="2:22" ht="16.5" customHeight="1" x14ac:dyDescent="0.25">
      <c r="B10" s="44" t="s">
        <v>1</v>
      </c>
      <c r="C10" s="3">
        <f t="shared" ref="C10:C20" si="1">E10+G10+I10+K10</f>
        <v>94</v>
      </c>
      <c r="D10" s="3">
        <f t="shared" ref="D10:D20" si="2">F10+H10+J10</f>
        <v>94</v>
      </c>
      <c r="E10" s="11">
        <v>4</v>
      </c>
      <c r="F10" s="11">
        <v>4</v>
      </c>
      <c r="G10" s="11">
        <v>90</v>
      </c>
      <c r="H10" s="11">
        <v>90</v>
      </c>
      <c r="I10" s="3">
        <f t="shared" ref="I10:K10" si="3">SUM(I11:I21)</f>
        <v>0</v>
      </c>
      <c r="J10" s="3">
        <f t="shared" si="3"/>
        <v>0</v>
      </c>
      <c r="K10" s="3">
        <f t="shared" si="3"/>
        <v>0</v>
      </c>
    </row>
    <row r="11" spans="2:22" ht="16.5" customHeight="1" x14ac:dyDescent="0.25">
      <c r="B11" s="44" t="s">
        <v>2</v>
      </c>
      <c r="C11" s="3">
        <f t="shared" si="1"/>
        <v>145</v>
      </c>
      <c r="D11" s="3">
        <f t="shared" si="2"/>
        <v>145</v>
      </c>
      <c r="E11" s="3">
        <v>0</v>
      </c>
      <c r="F11" s="3">
        <v>0</v>
      </c>
      <c r="G11" s="11">
        <v>145</v>
      </c>
      <c r="H11" s="11">
        <v>145</v>
      </c>
      <c r="I11" s="3">
        <f t="shared" ref="I11:K11" si="4">SUM(I12:I22)</f>
        <v>0</v>
      </c>
      <c r="J11" s="3">
        <f t="shared" si="4"/>
        <v>0</v>
      </c>
      <c r="K11" s="3">
        <f t="shared" si="4"/>
        <v>0</v>
      </c>
    </row>
    <row r="12" spans="2:22" ht="16.5" customHeight="1" x14ac:dyDescent="0.25">
      <c r="B12" s="44" t="s">
        <v>3</v>
      </c>
      <c r="C12" s="3">
        <f t="shared" si="1"/>
        <v>595</v>
      </c>
      <c r="D12" s="3">
        <f t="shared" si="2"/>
        <v>595</v>
      </c>
      <c r="E12" s="11">
        <v>90</v>
      </c>
      <c r="F12" s="11">
        <v>90</v>
      </c>
      <c r="G12" s="11">
        <v>505</v>
      </c>
      <c r="H12" s="11">
        <v>505</v>
      </c>
      <c r="I12" s="3">
        <f t="shared" ref="I12:K12" si="5">SUM(I13:I23)</f>
        <v>0</v>
      </c>
      <c r="J12" s="3">
        <f t="shared" si="5"/>
        <v>0</v>
      </c>
      <c r="K12" s="3">
        <f t="shared" si="5"/>
        <v>0</v>
      </c>
    </row>
    <row r="13" spans="2:22" ht="16.5" customHeight="1" x14ac:dyDescent="0.25">
      <c r="B13" s="44" t="s">
        <v>4</v>
      </c>
      <c r="C13" s="3">
        <f t="shared" si="1"/>
        <v>49</v>
      </c>
      <c r="D13" s="3">
        <f t="shared" si="2"/>
        <v>49</v>
      </c>
      <c r="E13" s="11">
        <v>22</v>
      </c>
      <c r="F13" s="11">
        <v>22</v>
      </c>
      <c r="G13" s="11">
        <v>27</v>
      </c>
      <c r="H13" s="11">
        <v>27</v>
      </c>
      <c r="I13" s="3">
        <f t="shared" ref="I13:K13" si="6">SUM(I14:I24)</f>
        <v>0</v>
      </c>
      <c r="J13" s="3">
        <f t="shared" si="6"/>
        <v>0</v>
      </c>
      <c r="K13" s="3">
        <f t="shared" si="6"/>
        <v>0</v>
      </c>
    </row>
    <row r="14" spans="2:22" ht="16.5" customHeight="1" x14ac:dyDescent="0.25">
      <c r="B14" s="44" t="s">
        <v>5</v>
      </c>
      <c r="C14" s="3">
        <f t="shared" si="1"/>
        <v>51</v>
      </c>
      <c r="D14" s="3">
        <f t="shared" si="2"/>
        <v>51</v>
      </c>
      <c r="E14" s="11">
        <v>22</v>
      </c>
      <c r="F14" s="11">
        <v>22</v>
      </c>
      <c r="G14" s="11">
        <v>29</v>
      </c>
      <c r="H14" s="11">
        <v>29</v>
      </c>
      <c r="I14" s="3">
        <f t="shared" ref="I14:K14" si="7">SUM(I15:I25)</f>
        <v>0</v>
      </c>
      <c r="J14" s="3">
        <f t="shared" si="7"/>
        <v>0</v>
      </c>
      <c r="K14" s="3">
        <f t="shared" si="7"/>
        <v>0</v>
      </c>
    </row>
    <row r="15" spans="2:22" ht="16.5" customHeight="1" x14ac:dyDescent="0.25">
      <c r="B15" s="44" t="s">
        <v>6</v>
      </c>
      <c r="C15" s="3">
        <f t="shared" si="1"/>
        <v>6</v>
      </c>
      <c r="D15" s="3">
        <f t="shared" si="2"/>
        <v>6</v>
      </c>
      <c r="E15" s="11">
        <v>3</v>
      </c>
      <c r="F15" s="11">
        <v>3</v>
      </c>
      <c r="G15" s="11">
        <v>3</v>
      </c>
      <c r="H15" s="11">
        <v>3</v>
      </c>
      <c r="I15" s="3">
        <f t="shared" ref="I15:K15" si="8">SUM(I16:I26)</f>
        <v>0</v>
      </c>
      <c r="J15" s="3">
        <f t="shared" si="8"/>
        <v>0</v>
      </c>
      <c r="K15" s="3">
        <f t="shared" si="8"/>
        <v>0</v>
      </c>
    </row>
    <row r="16" spans="2:22" ht="16.5" customHeight="1" x14ac:dyDescent="0.25">
      <c r="B16" s="44" t="s">
        <v>7</v>
      </c>
      <c r="C16" s="3">
        <v>45</v>
      </c>
      <c r="D16" s="3">
        <f t="shared" si="2"/>
        <v>45</v>
      </c>
      <c r="E16" s="3">
        <v>6</v>
      </c>
      <c r="F16" s="3">
        <v>6</v>
      </c>
      <c r="G16" s="3">
        <v>39</v>
      </c>
      <c r="H16" s="3">
        <v>39</v>
      </c>
      <c r="I16" s="3">
        <v>0</v>
      </c>
      <c r="J16" s="3">
        <v>0</v>
      </c>
      <c r="K16" s="3">
        <v>0</v>
      </c>
    </row>
    <row r="17" spans="2:16" ht="16.5" customHeight="1" x14ac:dyDescent="0.25">
      <c r="B17" s="44" t="s">
        <v>8</v>
      </c>
      <c r="C17" s="3">
        <f t="shared" si="1"/>
        <v>232</v>
      </c>
      <c r="D17" s="3">
        <f t="shared" si="2"/>
        <v>232</v>
      </c>
      <c r="E17" s="11">
        <v>13</v>
      </c>
      <c r="F17" s="3">
        <v>13</v>
      </c>
      <c r="G17" s="11">
        <v>219</v>
      </c>
      <c r="H17" s="11">
        <v>219</v>
      </c>
      <c r="I17" s="3">
        <f t="shared" ref="I17:K19" si="9">SUM(I18:I27)</f>
        <v>0</v>
      </c>
      <c r="J17" s="3">
        <f t="shared" si="9"/>
        <v>0</v>
      </c>
      <c r="K17" s="3">
        <f t="shared" si="9"/>
        <v>0</v>
      </c>
    </row>
    <row r="18" spans="2:16" ht="16.5" customHeight="1" x14ac:dyDescent="0.25">
      <c r="B18" s="44" t="s">
        <v>9</v>
      </c>
      <c r="C18" s="3">
        <f t="shared" si="1"/>
        <v>10</v>
      </c>
      <c r="D18" s="3">
        <f t="shared" si="2"/>
        <v>10</v>
      </c>
      <c r="E18" s="11">
        <v>2</v>
      </c>
      <c r="F18" s="3">
        <v>2</v>
      </c>
      <c r="G18" s="11">
        <v>8</v>
      </c>
      <c r="H18" s="11">
        <v>8</v>
      </c>
      <c r="I18" s="3">
        <f t="shared" si="9"/>
        <v>0</v>
      </c>
      <c r="J18" s="3">
        <f t="shared" si="9"/>
        <v>0</v>
      </c>
      <c r="K18" s="3">
        <f t="shared" si="9"/>
        <v>0</v>
      </c>
    </row>
    <row r="19" spans="2:16" ht="16.5" customHeight="1" x14ac:dyDescent="0.25">
      <c r="B19" s="44" t="s">
        <v>10</v>
      </c>
      <c r="C19" s="3">
        <f t="shared" si="1"/>
        <v>42</v>
      </c>
      <c r="D19" s="3">
        <f t="shared" si="2"/>
        <v>42</v>
      </c>
      <c r="E19" s="11">
        <v>5</v>
      </c>
      <c r="F19" s="3">
        <v>5</v>
      </c>
      <c r="G19" s="11">
        <v>37</v>
      </c>
      <c r="H19" s="11">
        <v>37</v>
      </c>
      <c r="I19" s="3">
        <f t="shared" si="9"/>
        <v>0</v>
      </c>
      <c r="J19" s="3">
        <f t="shared" si="9"/>
        <v>0</v>
      </c>
      <c r="K19" s="3">
        <f t="shared" si="9"/>
        <v>0</v>
      </c>
    </row>
    <row r="20" spans="2:16" ht="16.5" customHeight="1" x14ac:dyDescent="0.25">
      <c r="B20" s="44" t="s">
        <v>11</v>
      </c>
      <c r="C20" s="3">
        <f t="shared" si="1"/>
        <v>11</v>
      </c>
      <c r="D20" s="3">
        <f t="shared" si="2"/>
        <v>11</v>
      </c>
      <c r="E20" s="11">
        <v>0</v>
      </c>
      <c r="F20" s="3">
        <v>0</v>
      </c>
      <c r="G20" s="11">
        <v>11</v>
      </c>
      <c r="H20" s="11">
        <v>11</v>
      </c>
      <c r="I20" s="3">
        <f t="shared" ref="I20:K20" si="10">SUM(I21:I30)</f>
        <v>0</v>
      </c>
      <c r="J20" s="3">
        <f t="shared" si="10"/>
        <v>0</v>
      </c>
      <c r="K20" s="3">
        <f t="shared" si="10"/>
        <v>0</v>
      </c>
    </row>
    <row r="21" spans="2:16" ht="9" customHeight="1" x14ac:dyDescent="0.25"/>
    <row r="22" spans="2:16" ht="3" customHeight="1" x14ac:dyDescent="0.25">
      <c r="B22" s="55"/>
      <c r="C22" s="55"/>
      <c r="D22" s="55"/>
      <c r="E22" s="55"/>
      <c r="F22" s="55"/>
      <c r="G22" s="55"/>
      <c r="H22" s="55"/>
      <c r="I22" s="55"/>
      <c r="J22" s="55"/>
      <c r="K22" s="55"/>
    </row>
    <row r="23" spans="2:16" ht="9" customHeight="1" x14ac:dyDescent="0.25"/>
    <row r="24" spans="2:16" ht="13.5" customHeight="1" x14ac:dyDescent="0.25">
      <c r="B24" s="182" t="s">
        <v>129</v>
      </c>
      <c r="C24" s="182"/>
      <c r="D24" s="182"/>
      <c r="E24" s="182"/>
      <c r="F24" s="182"/>
      <c r="G24" s="182"/>
      <c r="H24" s="182"/>
      <c r="I24" s="182"/>
      <c r="J24" s="182"/>
      <c r="K24" s="182"/>
      <c r="L24" s="25"/>
    </row>
    <row r="25" spans="2:16" ht="22.5" customHeight="1" x14ac:dyDescent="0.25">
      <c r="B25" s="203" t="s">
        <v>477</v>
      </c>
      <c r="C25" s="203"/>
      <c r="D25" s="203"/>
      <c r="E25" s="203"/>
      <c r="F25" s="203"/>
      <c r="G25" s="203"/>
      <c r="H25" s="203"/>
      <c r="I25" s="203"/>
      <c r="J25" s="203"/>
      <c r="K25" s="203"/>
      <c r="L25" s="129"/>
      <c r="M25" s="129"/>
      <c r="N25" s="129"/>
      <c r="O25" s="129"/>
      <c r="P25" s="129"/>
    </row>
  </sheetData>
  <mergeCells count="10">
    <mergeCell ref="B1:K1"/>
    <mergeCell ref="B3:K3"/>
    <mergeCell ref="B25:K25"/>
    <mergeCell ref="B24:K24"/>
    <mergeCell ref="B5:K5"/>
    <mergeCell ref="B7:B8"/>
    <mergeCell ref="C7:D7"/>
    <mergeCell ref="E7:F7"/>
    <mergeCell ref="G7:H7"/>
    <mergeCell ref="I7:J7"/>
  </mergeCells>
  <phoneticPr fontId="0" type="noConversion"/>
  <conditionalFormatting sqref="B24">
    <cfRule type="cellIs" dxfId="9" priority="1" stopIfTrue="1" operator="equal">
      <formula>1</formula>
    </cfRule>
    <cfRule type="cellIs" dxfId="8" priority="2" stopIfTrue="1" operator="equal">
      <formula>2</formula>
    </cfRule>
  </conditionalFormatting>
  <hyperlinks>
    <hyperlink ref="M6" location="Indice!A1" display="Indice!A1" xr:uid="{00000000-0004-0000-1B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X27"/>
  <sheetViews>
    <sheetView showGridLines="0" zoomScaleNormal="100" workbookViewId="0">
      <pane xSplit="2" topLeftCell="C1" activePane="topRight" state="frozen"/>
      <selection sqref="A1:XFD1"/>
      <selection pane="topRight" activeCell="B5" sqref="B5:V5"/>
    </sheetView>
  </sheetViews>
  <sheetFormatPr defaultColWidth="9.15234375" defaultRowHeight="10.3" x14ac:dyDescent="0.25"/>
  <cols>
    <col min="1" max="1" width="6.69140625" style="4" customWidth="1"/>
    <col min="2" max="2" width="20.69140625" style="4" customWidth="1"/>
    <col min="3" max="22" width="7.15234375" style="4" customWidth="1"/>
    <col min="23" max="23" width="6.69140625" style="4" customWidth="1"/>
    <col min="24" max="24" width="12.84375" style="4" bestFit="1" customWidth="1"/>
    <col min="25" max="16384" width="9.15234375" style="4"/>
  </cols>
  <sheetData>
    <row r="1" spans="2:24" s="49" customFormat="1" ht="15" customHeight="1" x14ac:dyDescent="0.35">
      <c r="B1" s="192" t="s">
        <v>104</v>
      </c>
      <c r="C1" s="192"/>
      <c r="D1" s="192"/>
      <c r="E1" s="192"/>
      <c r="F1" s="192"/>
      <c r="G1" s="192"/>
      <c r="H1" s="192"/>
      <c r="I1" s="192"/>
      <c r="J1" s="192"/>
      <c r="K1" s="192"/>
      <c r="L1" s="192"/>
      <c r="M1" s="192"/>
      <c r="N1" s="192"/>
      <c r="O1" s="192"/>
      <c r="P1" s="192"/>
      <c r="Q1" s="192"/>
      <c r="R1" s="192"/>
      <c r="S1" s="192"/>
      <c r="T1" s="192"/>
      <c r="U1" s="192"/>
      <c r="V1" s="192"/>
    </row>
    <row r="2" spans="2:24" s="49" customFormat="1" ht="15" customHeight="1" x14ac:dyDescent="0.35"/>
    <row r="3" spans="2:24" s="49" customFormat="1" ht="15" customHeight="1" x14ac:dyDescent="0.35">
      <c r="B3" s="192" t="s">
        <v>106</v>
      </c>
      <c r="C3" s="192"/>
      <c r="D3" s="192"/>
      <c r="E3" s="192"/>
      <c r="F3" s="192"/>
      <c r="G3" s="192"/>
      <c r="H3" s="192"/>
      <c r="I3" s="192"/>
      <c r="J3" s="192"/>
      <c r="K3" s="192"/>
      <c r="L3" s="192"/>
      <c r="M3" s="192"/>
      <c r="N3" s="192"/>
      <c r="O3" s="192"/>
      <c r="P3" s="192"/>
      <c r="Q3" s="192"/>
      <c r="R3" s="192"/>
      <c r="S3" s="192"/>
      <c r="T3" s="192"/>
      <c r="U3" s="192"/>
      <c r="V3" s="192"/>
    </row>
    <row r="4" spans="2:24" s="49" customFormat="1" ht="15" customHeight="1" x14ac:dyDescent="0.35"/>
    <row r="5" spans="2:24" ht="15" customHeight="1" x14ac:dyDescent="0.25">
      <c r="B5" s="195" t="s">
        <v>427</v>
      </c>
      <c r="C5" s="195"/>
      <c r="D5" s="195"/>
      <c r="E5" s="195"/>
      <c r="F5" s="195"/>
      <c r="G5" s="195"/>
      <c r="H5" s="195"/>
      <c r="I5" s="195"/>
      <c r="J5" s="195"/>
      <c r="K5" s="195"/>
      <c r="L5" s="195"/>
      <c r="M5" s="195"/>
      <c r="N5" s="195"/>
      <c r="O5" s="195"/>
      <c r="P5" s="195"/>
      <c r="Q5" s="195"/>
      <c r="R5" s="195"/>
      <c r="S5" s="195"/>
      <c r="T5" s="195"/>
      <c r="U5" s="195"/>
      <c r="V5" s="195"/>
    </row>
    <row r="6" spans="2:24" ht="15" customHeight="1" x14ac:dyDescent="0.3">
      <c r="M6" s="6"/>
      <c r="U6" s="6"/>
      <c r="V6" s="15" t="s">
        <v>66</v>
      </c>
      <c r="X6" s="29"/>
    </row>
    <row r="7" spans="2:24" ht="30" customHeight="1" x14ac:dyDescent="0.25">
      <c r="B7" s="210"/>
      <c r="C7" s="194" t="s">
        <v>12</v>
      </c>
      <c r="D7" s="194"/>
      <c r="E7" s="194"/>
      <c r="F7" s="194"/>
      <c r="G7" s="194"/>
      <c r="H7" s="194" t="s">
        <v>69</v>
      </c>
      <c r="I7" s="194"/>
      <c r="J7" s="194"/>
      <c r="K7" s="194"/>
      <c r="L7" s="194"/>
      <c r="M7" s="194" t="s">
        <v>68</v>
      </c>
      <c r="N7" s="194"/>
      <c r="O7" s="194"/>
      <c r="P7" s="194"/>
      <c r="Q7" s="194"/>
      <c r="R7" s="194" t="s">
        <v>70</v>
      </c>
      <c r="S7" s="194"/>
      <c r="T7" s="194"/>
      <c r="U7" s="194"/>
      <c r="V7" s="188"/>
    </row>
    <row r="8" spans="2:24" ht="21" customHeight="1" x14ac:dyDescent="0.25">
      <c r="B8" s="210"/>
      <c r="C8" s="53" t="s">
        <v>12</v>
      </c>
      <c r="D8" s="53" t="s">
        <v>35</v>
      </c>
      <c r="E8" s="53" t="s">
        <v>36</v>
      </c>
      <c r="F8" s="53" t="s">
        <v>37</v>
      </c>
      <c r="G8" s="53" t="s">
        <v>38</v>
      </c>
      <c r="H8" s="53" t="s">
        <v>12</v>
      </c>
      <c r="I8" s="53" t="s">
        <v>35</v>
      </c>
      <c r="J8" s="53" t="s">
        <v>36</v>
      </c>
      <c r="K8" s="53" t="s">
        <v>37</v>
      </c>
      <c r="L8" s="53" t="s">
        <v>38</v>
      </c>
      <c r="M8" s="53" t="s">
        <v>12</v>
      </c>
      <c r="N8" s="53" t="s">
        <v>35</v>
      </c>
      <c r="O8" s="53" t="s">
        <v>36</v>
      </c>
      <c r="P8" s="53" t="s">
        <v>37</v>
      </c>
      <c r="Q8" s="53" t="s">
        <v>38</v>
      </c>
      <c r="R8" s="53" t="s">
        <v>12</v>
      </c>
      <c r="S8" s="53" t="s">
        <v>35</v>
      </c>
      <c r="T8" s="53" t="s">
        <v>36</v>
      </c>
      <c r="U8" s="53" t="s">
        <v>37</v>
      </c>
      <c r="V8" s="54" t="s">
        <v>38</v>
      </c>
    </row>
    <row r="9" spans="2:24" s="7" customFormat="1" ht="21" customHeight="1" x14ac:dyDescent="0.25">
      <c r="B9" s="33" t="s">
        <v>113</v>
      </c>
      <c r="C9" s="16">
        <f t="shared" ref="C9:V9" si="0">SUM(C10:C20)</f>
        <v>1113</v>
      </c>
      <c r="D9" s="23">
        <f t="shared" si="0"/>
        <v>268</v>
      </c>
      <c r="E9" s="23">
        <f t="shared" si="0"/>
        <v>415</v>
      </c>
      <c r="F9" s="23">
        <f t="shared" si="0"/>
        <v>394</v>
      </c>
      <c r="G9" s="23">
        <f t="shared" si="0"/>
        <v>36</v>
      </c>
      <c r="H9" s="23">
        <f t="shared" si="0"/>
        <v>348</v>
      </c>
      <c r="I9" s="23">
        <f t="shared" si="0"/>
        <v>28</v>
      </c>
      <c r="J9" s="23">
        <f t="shared" si="0"/>
        <v>83</v>
      </c>
      <c r="K9" s="23">
        <f t="shared" si="0"/>
        <v>213</v>
      </c>
      <c r="L9" s="23">
        <f t="shared" si="0"/>
        <v>24</v>
      </c>
      <c r="M9" s="23">
        <f t="shared" si="0"/>
        <v>50</v>
      </c>
      <c r="N9" s="23">
        <f t="shared" si="0"/>
        <v>5</v>
      </c>
      <c r="O9" s="23">
        <f t="shared" si="0"/>
        <v>17</v>
      </c>
      <c r="P9" s="23">
        <f t="shared" si="0"/>
        <v>24</v>
      </c>
      <c r="Q9" s="23">
        <f t="shared" si="0"/>
        <v>4</v>
      </c>
      <c r="R9" s="23">
        <f t="shared" si="0"/>
        <v>715</v>
      </c>
      <c r="S9" s="23">
        <f t="shared" si="0"/>
        <v>235</v>
      </c>
      <c r="T9" s="23">
        <f t="shared" si="0"/>
        <v>315</v>
      </c>
      <c r="U9" s="23">
        <f t="shared" si="0"/>
        <v>157</v>
      </c>
      <c r="V9" s="23">
        <f t="shared" si="0"/>
        <v>8</v>
      </c>
    </row>
    <row r="10" spans="2:24" ht="16.5" customHeight="1" x14ac:dyDescent="0.25">
      <c r="B10" s="44" t="s">
        <v>1</v>
      </c>
      <c r="C10" s="24">
        <f>H10+M10+R10</f>
        <v>90</v>
      </c>
      <c r="D10" s="24">
        <f>I10+N10+S10</f>
        <v>10</v>
      </c>
      <c r="E10" s="24">
        <f>J10+O10+T10</f>
        <v>25</v>
      </c>
      <c r="F10" s="24">
        <f>K10+P10+U10</f>
        <v>51</v>
      </c>
      <c r="G10" s="24">
        <f>L10+Q10+V10</f>
        <v>4</v>
      </c>
      <c r="H10" s="24">
        <v>80</v>
      </c>
      <c r="I10" s="24">
        <v>8</v>
      </c>
      <c r="J10" s="24">
        <v>23</v>
      </c>
      <c r="K10" s="24">
        <v>45</v>
      </c>
      <c r="L10" s="24">
        <v>4</v>
      </c>
      <c r="M10" s="24">
        <v>10</v>
      </c>
      <c r="N10" s="24">
        <v>2</v>
      </c>
      <c r="O10" s="24">
        <v>2</v>
      </c>
      <c r="P10" s="24">
        <v>6</v>
      </c>
      <c r="Q10" s="24">
        <v>0</v>
      </c>
      <c r="R10" s="24">
        <v>0</v>
      </c>
      <c r="S10" s="24">
        <v>0</v>
      </c>
      <c r="T10" s="24">
        <v>0</v>
      </c>
      <c r="U10" s="24">
        <v>0</v>
      </c>
      <c r="V10" s="24">
        <v>0</v>
      </c>
    </row>
    <row r="11" spans="2:24" ht="16.5" customHeight="1" x14ac:dyDescent="0.25">
      <c r="B11" s="44" t="s">
        <v>2</v>
      </c>
      <c r="C11" s="24">
        <f t="shared" ref="C11:G20" si="1">H11+M11+R11</f>
        <v>145</v>
      </c>
      <c r="D11" s="24">
        <f t="shared" si="1"/>
        <v>17</v>
      </c>
      <c r="E11" s="24">
        <f t="shared" si="1"/>
        <v>68</v>
      </c>
      <c r="F11" s="24">
        <f t="shared" si="1"/>
        <v>59</v>
      </c>
      <c r="G11" s="24">
        <f t="shared" si="1"/>
        <v>1</v>
      </c>
      <c r="H11" s="24">
        <v>42</v>
      </c>
      <c r="I11" s="24">
        <v>2</v>
      </c>
      <c r="J11" s="24">
        <v>10</v>
      </c>
      <c r="K11" s="24">
        <v>29</v>
      </c>
      <c r="L11" s="24">
        <v>1</v>
      </c>
      <c r="M11" s="24">
        <v>8</v>
      </c>
      <c r="N11" s="24">
        <v>2</v>
      </c>
      <c r="O11" s="24">
        <v>6</v>
      </c>
      <c r="P11" s="24">
        <v>0</v>
      </c>
      <c r="Q11" s="24">
        <v>0</v>
      </c>
      <c r="R11" s="24">
        <v>95</v>
      </c>
      <c r="S11" s="24">
        <v>13</v>
      </c>
      <c r="T11" s="24">
        <v>52</v>
      </c>
      <c r="U11" s="24">
        <v>30</v>
      </c>
      <c r="V11" s="24">
        <v>0</v>
      </c>
    </row>
    <row r="12" spans="2:24" ht="16.5" customHeight="1" x14ac:dyDescent="0.25">
      <c r="B12" s="44" t="s">
        <v>3</v>
      </c>
      <c r="C12" s="24">
        <f t="shared" si="1"/>
        <v>505</v>
      </c>
      <c r="D12" s="24">
        <f t="shared" si="1"/>
        <v>166</v>
      </c>
      <c r="E12" s="24">
        <f t="shared" si="1"/>
        <v>209</v>
      </c>
      <c r="F12" s="24">
        <f t="shared" si="1"/>
        <v>125</v>
      </c>
      <c r="G12" s="24">
        <f t="shared" si="1"/>
        <v>5</v>
      </c>
      <c r="H12" s="24">
        <v>59</v>
      </c>
      <c r="I12" s="24">
        <v>3</v>
      </c>
      <c r="J12" s="24">
        <v>9</v>
      </c>
      <c r="K12" s="24">
        <v>44</v>
      </c>
      <c r="L12" s="24">
        <v>3</v>
      </c>
      <c r="M12" s="24">
        <v>16</v>
      </c>
      <c r="N12" s="98">
        <v>0</v>
      </c>
      <c r="O12" s="98">
        <v>8</v>
      </c>
      <c r="P12" s="98">
        <v>6</v>
      </c>
      <c r="Q12" s="98">
        <v>2</v>
      </c>
      <c r="R12" s="24">
        <v>430</v>
      </c>
      <c r="S12" s="98">
        <v>163</v>
      </c>
      <c r="T12" s="98">
        <v>192</v>
      </c>
      <c r="U12" s="98">
        <v>75</v>
      </c>
      <c r="V12" s="24">
        <v>0</v>
      </c>
    </row>
    <row r="13" spans="2:24" ht="16.5" customHeight="1" x14ac:dyDescent="0.25">
      <c r="B13" s="44" t="s">
        <v>4</v>
      </c>
      <c r="C13" s="24">
        <f t="shared" si="1"/>
        <v>27</v>
      </c>
      <c r="D13" s="24">
        <f t="shared" si="1"/>
        <v>2</v>
      </c>
      <c r="E13" s="24">
        <f t="shared" si="1"/>
        <v>8</v>
      </c>
      <c r="F13" s="24">
        <f t="shared" si="1"/>
        <v>16</v>
      </c>
      <c r="G13" s="24">
        <f t="shared" si="1"/>
        <v>1</v>
      </c>
      <c r="H13" s="24">
        <v>19</v>
      </c>
      <c r="I13" s="24">
        <v>2</v>
      </c>
      <c r="J13" s="24">
        <v>5</v>
      </c>
      <c r="K13" s="24">
        <v>11</v>
      </c>
      <c r="L13" s="24">
        <v>1</v>
      </c>
      <c r="M13" s="24">
        <v>2</v>
      </c>
      <c r="N13" s="24">
        <v>0</v>
      </c>
      <c r="O13" s="24">
        <v>0</v>
      </c>
      <c r="P13" s="24">
        <v>2</v>
      </c>
      <c r="Q13" s="24">
        <v>0</v>
      </c>
      <c r="R13" s="24">
        <v>6</v>
      </c>
      <c r="S13" s="24">
        <v>0</v>
      </c>
      <c r="T13" s="24">
        <v>3</v>
      </c>
      <c r="U13" s="24">
        <v>3</v>
      </c>
      <c r="V13" s="24">
        <v>0</v>
      </c>
    </row>
    <row r="14" spans="2:24" ht="16.5" customHeight="1" x14ac:dyDescent="0.25">
      <c r="B14" s="44" t="s">
        <v>5</v>
      </c>
      <c r="C14" s="24">
        <f t="shared" si="1"/>
        <v>29</v>
      </c>
      <c r="D14" s="24">
        <f t="shared" si="1"/>
        <v>4</v>
      </c>
      <c r="E14" s="24">
        <f t="shared" si="1"/>
        <v>5</v>
      </c>
      <c r="F14" s="24">
        <f t="shared" si="1"/>
        <v>17</v>
      </c>
      <c r="G14" s="24">
        <f t="shared" si="1"/>
        <v>3</v>
      </c>
      <c r="H14" s="24">
        <v>21</v>
      </c>
      <c r="I14" s="24">
        <v>4</v>
      </c>
      <c r="J14" s="24">
        <v>4</v>
      </c>
      <c r="K14" s="24">
        <v>12</v>
      </c>
      <c r="L14" s="24">
        <v>1</v>
      </c>
      <c r="M14" s="24">
        <v>8</v>
      </c>
      <c r="N14" s="24">
        <v>0</v>
      </c>
      <c r="O14" s="24">
        <v>1</v>
      </c>
      <c r="P14" s="24">
        <v>5</v>
      </c>
      <c r="Q14" s="24">
        <v>2</v>
      </c>
      <c r="R14" s="24">
        <v>0</v>
      </c>
      <c r="S14" s="24">
        <v>0</v>
      </c>
      <c r="T14" s="24">
        <v>0</v>
      </c>
      <c r="U14" s="24">
        <v>0</v>
      </c>
      <c r="V14" s="24">
        <v>0</v>
      </c>
    </row>
    <row r="15" spans="2:24" ht="16.5" customHeight="1" x14ac:dyDescent="0.25">
      <c r="B15" s="44" t="s">
        <v>6</v>
      </c>
      <c r="C15" s="24">
        <f t="shared" si="1"/>
        <v>3</v>
      </c>
      <c r="D15" s="24">
        <f t="shared" si="1"/>
        <v>0</v>
      </c>
      <c r="E15" s="24">
        <f t="shared" si="1"/>
        <v>2</v>
      </c>
      <c r="F15" s="24">
        <f t="shared" si="1"/>
        <v>0</v>
      </c>
      <c r="G15" s="24">
        <f t="shared" si="1"/>
        <v>1</v>
      </c>
      <c r="H15" s="24">
        <v>3</v>
      </c>
      <c r="I15" s="24">
        <v>0</v>
      </c>
      <c r="J15" s="24">
        <v>2</v>
      </c>
      <c r="K15" s="24">
        <v>0</v>
      </c>
      <c r="L15" s="24">
        <v>1</v>
      </c>
      <c r="M15" s="24">
        <v>0</v>
      </c>
      <c r="N15" s="24">
        <v>0</v>
      </c>
      <c r="O15" s="24">
        <v>0</v>
      </c>
      <c r="P15" s="24">
        <v>0</v>
      </c>
      <c r="Q15" s="24">
        <v>0</v>
      </c>
      <c r="R15" s="24">
        <v>0</v>
      </c>
      <c r="S15" s="24">
        <v>0</v>
      </c>
      <c r="T15" s="24">
        <v>0</v>
      </c>
      <c r="U15" s="24">
        <v>0</v>
      </c>
      <c r="V15" s="24">
        <v>0</v>
      </c>
    </row>
    <row r="16" spans="2:24" ht="16.5" customHeight="1" x14ac:dyDescent="0.25">
      <c r="B16" s="44" t="s">
        <v>7</v>
      </c>
      <c r="C16" s="24">
        <f t="shared" si="1"/>
        <v>39</v>
      </c>
      <c r="D16" s="24">
        <f t="shared" si="1"/>
        <v>1</v>
      </c>
      <c r="E16" s="24">
        <f t="shared" si="1"/>
        <v>8</v>
      </c>
      <c r="F16" s="24">
        <f t="shared" si="1"/>
        <v>24</v>
      </c>
      <c r="G16" s="24">
        <f t="shared" si="1"/>
        <v>6</v>
      </c>
      <c r="H16" s="24">
        <v>39</v>
      </c>
      <c r="I16" s="24">
        <v>1</v>
      </c>
      <c r="J16" s="24">
        <v>8</v>
      </c>
      <c r="K16" s="24">
        <v>24</v>
      </c>
      <c r="L16" s="24">
        <v>6</v>
      </c>
      <c r="M16" s="24">
        <v>0</v>
      </c>
      <c r="N16" s="24">
        <v>0</v>
      </c>
      <c r="O16" s="24">
        <v>0</v>
      </c>
      <c r="P16" s="24">
        <v>0</v>
      </c>
      <c r="Q16" s="24">
        <v>0</v>
      </c>
      <c r="R16" s="24">
        <v>0</v>
      </c>
      <c r="S16" s="24">
        <v>0</v>
      </c>
      <c r="T16" s="24">
        <v>0</v>
      </c>
      <c r="U16" s="24">
        <v>0</v>
      </c>
      <c r="V16" s="24">
        <v>0</v>
      </c>
    </row>
    <row r="17" spans="2:22" ht="16.5" customHeight="1" x14ac:dyDescent="0.25">
      <c r="B17" s="44" t="s">
        <v>8</v>
      </c>
      <c r="C17" s="24">
        <f t="shared" si="1"/>
        <v>219</v>
      </c>
      <c r="D17" s="24">
        <f t="shared" si="1"/>
        <v>52</v>
      </c>
      <c r="E17" s="24">
        <f t="shared" si="1"/>
        <v>71</v>
      </c>
      <c r="F17" s="24">
        <f t="shared" si="1"/>
        <v>89</v>
      </c>
      <c r="G17" s="24">
        <f t="shared" si="1"/>
        <v>7</v>
      </c>
      <c r="H17" s="24">
        <v>51</v>
      </c>
      <c r="I17" s="24">
        <v>4</v>
      </c>
      <c r="J17" s="24">
        <v>11</v>
      </c>
      <c r="K17" s="24">
        <v>35</v>
      </c>
      <c r="L17" s="24">
        <v>1</v>
      </c>
      <c r="M17" s="24">
        <v>6</v>
      </c>
      <c r="N17" s="24">
        <v>1</v>
      </c>
      <c r="O17" s="24">
        <v>0</v>
      </c>
      <c r="P17" s="24">
        <v>5</v>
      </c>
      <c r="Q17" s="24">
        <v>0</v>
      </c>
      <c r="R17" s="24">
        <v>162</v>
      </c>
      <c r="S17" s="24">
        <v>47</v>
      </c>
      <c r="T17" s="24">
        <v>60</v>
      </c>
      <c r="U17" s="24">
        <v>49</v>
      </c>
      <c r="V17" s="24">
        <v>6</v>
      </c>
    </row>
    <row r="18" spans="2:22" ht="16.5" customHeight="1" x14ac:dyDescent="0.25">
      <c r="B18" s="44" t="s">
        <v>9</v>
      </c>
      <c r="C18" s="24">
        <f t="shared" si="1"/>
        <v>8</v>
      </c>
      <c r="D18" s="24">
        <f t="shared" si="1"/>
        <v>2</v>
      </c>
      <c r="E18" s="24">
        <f t="shared" si="1"/>
        <v>1</v>
      </c>
      <c r="F18" s="24">
        <f t="shared" si="1"/>
        <v>3</v>
      </c>
      <c r="G18" s="24">
        <f t="shared" si="1"/>
        <v>2</v>
      </c>
      <c r="H18" s="24">
        <v>8</v>
      </c>
      <c r="I18" s="24">
        <v>2</v>
      </c>
      <c r="J18" s="24">
        <v>1</v>
      </c>
      <c r="K18" s="24">
        <v>3</v>
      </c>
      <c r="L18" s="24">
        <v>2</v>
      </c>
      <c r="M18" s="24">
        <v>0</v>
      </c>
      <c r="N18" s="24">
        <v>0</v>
      </c>
      <c r="O18" s="24">
        <v>0</v>
      </c>
      <c r="P18" s="24">
        <v>0</v>
      </c>
      <c r="Q18" s="24">
        <v>0</v>
      </c>
      <c r="R18" s="24">
        <v>0</v>
      </c>
      <c r="S18" s="24">
        <v>0</v>
      </c>
      <c r="T18" s="24">
        <v>0</v>
      </c>
      <c r="U18" s="24">
        <v>0</v>
      </c>
      <c r="V18" s="24">
        <v>0</v>
      </c>
    </row>
    <row r="19" spans="2:22" ht="16.5" customHeight="1" x14ac:dyDescent="0.25">
      <c r="B19" s="44" t="s">
        <v>10</v>
      </c>
      <c r="C19" s="24">
        <f t="shared" si="1"/>
        <v>37</v>
      </c>
      <c r="D19" s="24">
        <f t="shared" si="1"/>
        <v>13</v>
      </c>
      <c r="E19" s="24">
        <f t="shared" si="1"/>
        <v>16</v>
      </c>
      <c r="F19" s="24">
        <f t="shared" si="1"/>
        <v>5</v>
      </c>
      <c r="G19" s="24">
        <f t="shared" si="1"/>
        <v>3</v>
      </c>
      <c r="H19" s="24">
        <v>15</v>
      </c>
      <c r="I19" s="24">
        <v>1</v>
      </c>
      <c r="J19" s="24">
        <v>8</v>
      </c>
      <c r="K19" s="24">
        <v>5</v>
      </c>
      <c r="L19" s="24">
        <v>1</v>
      </c>
      <c r="M19" s="24">
        <v>0</v>
      </c>
      <c r="N19" s="24">
        <v>0</v>
      </c>
      <c r="O19" s="24">
        <v>0</v>
      </c>
      <c r="P19" s="24">
        <v>0</v>
      </c>
      <c r="Q19" s="24">
        <v>0</v>
      </c>
      <c r="R19" s="24">
        <v>22</v>
      </c>
      <c r="S19" s="24">
        <v>12</v>
      </c>
      <c r="T19" s="24">
        <v>8</v>
      </c>
      <c r="U19" s="24">
        <v>0</v>
      </c>
      <c r="V19" s="24">
        <v>2</v>
      </c>
    </row>
    <row r="20" spans="2:22" ht="16.5" customHeight="1" x14ac:dyDescent="0.25">
      <c r="B20" s="44" t="s">
        <v>11</v>
      </c>
      <c r="C20" s="24">
        <f t="shared" si="1"/>
        <v>11</v>
      </c>
      <c r="D20" s="24">
        <f t="shared" si="1"/>
        <v>1</v>
      </c>
      <c r="E20" s="24">
        <f t="shared" si="1"/>
        <v>2</v>
      </c>
      <c r="F20" s="24">
        <f t="shared" si="1"/>
        <v>5</v>
      </c>
      <c r="G20" s="24">
        <f t="shared" si="1"/>
        <v>3</v>
      </c>
      <c r="H20" s="24">
        <v>11</v>
      </c>
      <c r="I20" s="24">
        <v>1</v>
      </c>
      <c r="J20" s="24">
        <v>2</v>
      </c>
      <c r="K20" s="24">
        <v>5</v>
      </c>
      <c r="L20" s="24">
        <v>3</v>
      </c>
      <c r="M20" s="24">
        <v>0</v>
      </c>
      <c r="N20" s="24">
        <v>0</v>
      </c>
      <c r="O20" s="24">
        <v>0</v>
      </c>
      <c r="P20" s="24">
        <v>0</v>
      </c>
      <c r="Q20" s="24">
        <v>0</v>
      </c>
      <c r="R20" s="24">
        <v>0</v>
      </c>
      <c r="S20" s="24">
        <v>0</v>
      </c>
      <c r="T20" s="24">
        <v>0</v>
      </c>
      <c r="U20" s="24">
        <v>0</v>
      </c>
      <c r="V20" s="24">
        <v>0</v>
      </c>
    </row>
    <row r="21" spans="2:22" ht="9" customHeight="1" x14ac:dyDescent="0.25">
      <c r="C21" s="8"/>
      <c r="D21" s="14"/>
      <c r="E21" s="14"/>
      <c r="F21" s="14"/>
      <c r="G21" s="14"/>
      <c r="H21" s="14"/>
      <c r="I21" s="14"/>
      <c r="J21" s="14"/>
      <c r="K21" s="14"/>
      <c r="L21" s="14"/>
      <c r="M21" s="14"/>
      <c r="N21" s="14"/>
      <c r="O21" s="14"/>
      <c r="P21" s="14"/>
      <c r="Q21" s="14"/>
      <c r="R21" s="8"/>
      <c r="S21" s="14"/>
      <c r="T21" s="14"/>
      <c r="U21" s="8"/>
      <c r="V21" s="8"/>
    </row>
    <row r="22" spans="2:22" ht="3" customHeight="1" x14ac:dyDescent="0.25">
      <c r="B22" s="55"/>
      <c r="C22" s="65"/>
      <c r="D22" s="59"/>
      <c r="E22" s="59"/>
      <c r="F22" s="59"/>
      <c r="G22" s="59"/>
      <c r="H22" s="59"/>
      <c r="I22" s="59"/>
      <c r="J22" s="59"/>
      <c r="K22" s="59"/>
      <c r="L22" s="59"/>
      <c r="M22" s="59"/>
      <c r="N22" s="59"/>
      <c r="O22" s="59"/>
      <c r="P22" s="59"/>
      <c r="Q22" s="59"/>
      <c r="R22" s="65"/>
      <c r="S22" s="59"/>
      <c r="T22" s="59"/>
      <c r="U22" s="65"/>
      <c r="V22" s="65"/>
    </row>
    <row r="23" spans="2:22" ht="9" customHeight="1" x14ac:dyDescent="0.25">
      <c r="C23" s="8"/>
      <c r="D23" s="14"/>
      <c r="E23" s="14"/>
      <c r="F23" s="14"/>
      <c r="G23" s="14"/>
      <c r="H23" s="14"/>
      <c r="I23" s="14"/>
      <c r="J23" s="14"/>
      <c r="K23" s="14"/>
      <c r="L23" s="14"/>
      <c r="M23" s="14"/>
      <c r="N23" s="14"/>
      <c r="O23" s="14"/>
      <c r="P23" s="14"/>
      <c r="Q23" s="14"/>
      <c r="R23" s="8"/>
      <c r="S23" s="14"/>
      <c r="T23" s="14"/>
      <c r="U23" s="8"/>
      <c r="V23" s="8"/>
    </row>
    <row r="24" spans="2:22" ht="13.5" customHeight="1" x14ac:dyDescent="0.25">
      <c r="B24" s="182" t="s">
        <v>129</v>
      </c>
      <c r="C24" s="182"/>
      <c r="D24" s="182"/>
      <c r="E24" s="182"/>
      <c r="F24" s="182"/>
      <c r="G24" s="182"/>
      <c r="H24" s="182"/>
      <c r="I24" s="182"/>
      <c r="J24" s="182"/>
      <c r="K24" s="182"/>
      <c r="L24" s="182"/>
      <c r="M24" s="182"/>
      <c r="N24" s="182"/>
      <c r="O24" s="182"/>
      <c r="P24" s="182"/>
      <c r="Q24" s="182"/>
      <c r="R24" s="182"/>
      <c r="S24" s="182"/>
      <c r="T24" s="182"/>
      <c r="U24" s="182"/>
      <c r="V24" s="182"/>
    </row>
    <row r="25" spans="2:22" ht="22.5" customHeight="1" x14ac:dyDescent="0.25">
      <c r="B25" s="202" t="s">
        <v>474</v>
      </c>
      <c r="C25" s="202"/>
      <c r="D25" s="202"/>
      <c r="E25" s="202"/>
      <c r="F25" s="202"/>
      <c r="G25" s="202"/>
      <c r="H25" s="202"/>
      <c r="I25" s="202"/>
      <c r="J25" s="202"/>
      <c r="K25" s="202"/>
      <c r="L25" s="202"/>
      <c r="M25" s="202"/>
      <c r="N25" s="202"/>
      <c r="O25" s="202"/>
      <c r="P25" s="202"/>
      <c r="Q25" s="202"/>
      <c r="R25" s="202"/>
      <c r="S25" s="202"/>
      <c r="T25" s="202"/>
      <c r="U25" s="202"/>
      <c r="V25" s="202"/>
    </row>
    <row r="26" spans="2:22" ht="13.5" customHeight="1" x14ac:dyDescent="0.25">
      <c r="C26" s="8"/>
      <c r="D26" s="8"/>
      <c r="E26" s="8"/>
      <c r="F26" s="14"/>
      <c r="G26" s="14"/>
      <c r="H26" s="14"/>
      <c r="I26" s="14"/>
      <c r="J26" s="14"/>
      <c r="K26" s="14"/>
      <c r="L26" s="14"/>
      <c r="M26" s="14"/>
      <c r="O26" s="8"/>
      <c r="P26" s="8"/>
      <c r="Q26" s="8"/>
      <c r="R26" s="14"/>
      <c r="S26" s="14"/>
      <c r="T26" s="14"/>
    </row>
    <row r="27" spans="2:22" ht="13.5" customHeight="1" x14ac:dyDescent="0.3">
      <c r="B27" s="43" t="s">
        <v>65</v>
      </c>
      <c r="C27" s="44"/>
    </row>
  </sheetData>
  <mergeCells count="10">
    <mergeCell ref="B25:V25"/>
    <mergeCell ref="B1:V1"/>
    <mergeCell ref="B3:V3"/>
    <mergeCell ref="B24:V24"/>
    <mergeCell ref="B5:V5"/>
    <mergeCell ref="B7:B8"/>
    <mergeCell ref="C7:G7"/>
    <mergeCell ref="M7:Q7"/>
    <mergeCell ref="R7:V7"/>
    <mergeCell ref="H7:L7"/>
  </mergeCells>
  <phoneticPr fontId="0" type="noConversion"/>
  <conditionalFormatting sqref="B24">
    <cfRule type="cellIs" dxfId="7" priority="1" stopIfTrue="1" operator="equal">
      <formula>1</formula>
    </cfRule>
    <cfRule type="cellIs" dxfId="6" priority="2" stopIfTrue="1" operator="equal">
      <formula>2</formula>
    </cfRule>
  </conditionalFormatting>
  <hyperlinks>
    <hyperlink ref="B27" location="Indice!A1" display="Indice!A1" xr:uid="{00000000-0004-0000-1C00-000000000000}"/>
  </hyperlinks>
  <printOptions horizontalCentered="1"/>
  <pageMargins left="0.47244094488188981" right="0.47244094488188981" top="0.6692913385826772" bottom="0.6692913385826772" header="0" footer="0"/>
  <pageSetup paperSize="9" scale="85" orientation="landscape"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V34"/>
  <sheetViews>
    <sheetView showGridLines="0" zoomScaleNormal="100" workbookViewId="0">
      <selection activeCell="B5" sqref="B5:H5"/>
    </sheetView>
  </sheetViews>
  <sheetFormatPr defaultColWidth="9.15234375" defaultRowHeight="10.3" x14ac:dyDescent="0.25"/>
  <cols>
    <col min="1" max="1" width="6.69140625" style="4" customWidth="1"/>
    <col min="2" max="2" width="20.69140625" style="4" customWidth="1"/>
    <col min="3" max="8" width="16.69140625" style="4" customWidth="1"/>
    <col min="9" max="9" width="6.69140625" style="4" customWidth="1"/>
    <col min="10" max="10" width="12.84375" style="4" bestFit="1" customWidth="1"/>
    <col min="11" max="16384" width="9.15234375" style="4"/>
  </cols>
  <sheetData>
    <row r="1" spans="2:22" s="49" customFormat="1" ht="15" customHeight="1" x14ac:dyDescent="0.35">
      <c r="B1" s="192" t="s">
        <v>104</v>
      </c>
      <c r="C1" s="192"/>
      <c r="D1" s="192"/>
      <c r="E1" s="192"/>
      <c r="F1" s="192"/>
      <c r="G1" s="192"/>
      <c r="H1" s="192"/>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428</v>
      </c>
      <c r="C5" s="195"/>
      <c r="D5" s="195"/>
      <c r="E5" s="195"/>
      <c r="F5" s="195"/>
      <c r="G5" s="195"/>
      <c r="H5" s="195"/>
    </row>
    <row r="6" spans="2:22" ht="15" customHeight="1" x14ac:dyDescent="0.3">
      <c r="H6" s="15" t="s">
        <v>71</v>
      </c>
      <c r="J6" s="43" t="s">
        <v>65</v>
      </c>
    </row>
    <row r="7" spans="2:22" ht="21" customHeight="1" x14ac:dyDescent="0.25">
      <c r="B7" s="189"/>
      <c r="C7" s="187" t="s">
        <v>75</v>
      </c>
      <c r="D7" s="187"/>
      <c r="E7" s="187"/>
      <c r="F7" s="187"/>
      <c r="G7" s="187"/>
      <c r="H7" s="190"/>
    </row>
    <row r="8" spans="2:22" s="7" customFormat="1" ht="21" customHeight="1" x14ac:dyDescent="0.25">
      <c r="B8" s="189"/>
      <c r="C8" s="53" t="s">
        <v>12</v>
      </c>
      <c r="D8" s="53" t="s">
        <v>33</v>
      </c>
      <c r="E8" s="62" t="s">
        <v>40</v>
      </c>
      <c r="F8" s="53" t="s">
        <v>41</v>
      </c>
      <c r="G8" s="62" t="s">
        <v>34</v>
      </c>
      <c r="H8" s="60" t="s">
        <v>61</v>
      </c>
    </row>
    <row r="9" spans="2:22" s="7" customFormat="1" ht="21" customHeight="1" x14ac:dyDescent="0.25">
      <c r="B9" s="189"/>
      <c r="C9" s="187" t="s">
        <v>72</v>
      </c>
      <c r="D9" s="187"/>
      <c r="E9" s="187"/>
      <c r="F9" s="187"/>
      <c r="G9" s="187"/>
      <c r="H9" s="190"/>
    </row>
    <row r="10" spans="2:22" s="7" customFormat="1" ht="21" customHeight="1" x14ac:dyDescent="0.25">
      <c r="B10" s="33" t="s">
        <v>113</v>
      </c>
      <c r="C10" s="39">
        <v>12</v>
      </c>
      <c r="D10" s="39">
        <v>13</v>
      </c>
      <c r="E10" s="39">
        <v>10</v>
      </c>
      <c r="F10" s="39">
        <v>12</v>
      </c>
      <c r="G10" s="39" t="s">
        <v>472</v>
      </c>
      <c r="H10" s="39" t="s">
        <v>472</v>
      </c>
    </row>
    <row r="11" spans="2:22" ht="16.5" customHeight="1" x14ac:dyDescent="0.25">
      <c r="B11" s="44" t="s">
        <v>1</v>
      </c>
      <c r="C11" s="4">
        <v>13</v>
      </c>
      <c r="D11" s="96">
        <v>13</v>
      </c>
      <c r="E11" s="2">
        <v>12</v>
      </c>
      <c r="F11" s="2" t="s">
        <v>472</v>
      </c>
      <c r="G11" s="2" t="s">
        <v>472</v>
      </c>
      <c r="H11" s="2" t="s">
        <v>472</v>
      </c>
    </row>
    <row r="12" spans="2:22" ht="16.5" customHeight="1" x14ac:dyDescent="0.25">
      <c r="B12" s="44" t="s">
        <v>2</v>
      </c>
      <c r="C12" s="4">
        <v>8</v>
      </c>
      <c r="D12" s="96">
        <v>8</v>
      </c>
      <c r="E12" s="2" t="s">
        <v>472</v>
      </c>
      <c r="F12" s="2" t="s">
        <v>472</v>
      </c>
      <c r="G12" s="2" t="s">
        <v>472</v>
      </c>
      <c r="H12" s="2" t="s">
        <v>472</v>
      </c>
    </row>
    <row r="13" spans="2:22" ht="16.5" customHeight="1" x14ac:dyDescent="0.25">
      <c r="B13" s="44" t="s">
        <v>3</v>
      </c>
      <c r="C13" s="4">
        <v>10</v>
      </c>
      <c r="D13" s="96">
        <v>12</v>
      </c>
      <c r="E13" s="2">
        <v>8</v>
      </c>
      <c r="F13" s="2" t="s">
        <v>472</v>
      </c>
      <c r="G13" s="2" t="s">
        <v>472</v>
      </c>
      <c r="H13" s="2" t="s">
        <v>472</v>
      </c>
    </row>
    <row r="14" spans="2:22" ht="16.5" customHeight="1" x14ac:dyDescent="0.25">
      <c r="B14" s="44" t="s">
        <v>4</v>
      </c>
      <c r="C14" s="4">
        <v>9</v>
      </c>
      <c r="D14" s="96">
        <v>11</v>
      </c>
      <c r="E14" s="2">
        <v>7</v>
      </c>
      <c r="F14" s="2" t="s">
        <v>472</v>
      </c>
      <c r="G14" s="2" t="s">
        <v>472</v>
      </c>
      <c r="H14" s="2" t="s">
        <v>472</v>
      </c>
    </row>
    <row r="15" spans="2:22" ht="16.5" customHeight="1" x14ac:dyDescent="0.25">
      <c r="B15" s="44" t="s">
        <v>5</v>
      </c>
      <c r="C15" s="4">
        <v>15</v>
      </c>
      <c r="D15" s="96">
        <v>16</v>
      </c>
      <c r="E15" s="2">
        <v>14</v>
      </c>
      <c r="F15" s="2">
        <v>12</v>
      </c>
      <c r="G15" s="2" t="s">
        <v>472</v>
      </c>
      <c r="H15" s="2" t="s">
        <v>472</v>
      </c>
    </row>
    <row r="16" spans="2:22" ht="16.5" customHeight="1" x14ac:dyDescent="0.25">
      <c r="B16" s="44" t="s">
        <v>6</v>
      </c>
      <c r="C16" s="4">
        <v>11</v>
      </c>
      <c r="D16" s="85">
        <v>10</v>
      </c>
      <c r="E16" s="2">
        <v>12</v>
      </c>
      <c r="F16" s="2" t="s">
        <v>472</v>
      </c>
      <c r="G16" s="2" t="s">
        <v>472</v>
      </c>
      <c r="H16" s="2" t="s">
        <v>472</v>
      </c>
    </row>
    <row r="17" spans="2:22" ht="16.5" customHeight="1" x14ac:dyDescent="0.25">
      <c r="B17" s="44" t="s">
        <v>7</v>
      </c>
      <c r="C17" s="2">
        <v>22</v>
      </c>
      <c r="D17" s="85">
        <v>23</v>
      </c>
      <c r="E17" s="2">
        <v>18</v>
      </c>
      <c r="F17" s="2" t="s">
        <v>472</v>
      </c>
      <c r="G17" s="2" t="s">
        <v>472</v>
      </c>
      <c r="H17" s="2" t="s">
        <v>472</v>
      </c>
    </row>
    <row r="18" spans="2:22" ht="16.5" customHeight="1" x14ac:dyDescent="0.25">
      <c r="B18" s="44" t="s">
        <v>8</v>
      </c>
      <c r="C18" s="4">
        <v>12</v>
      </c>
      <c r="D18" s="96">
        <v>12</v>
      </c>
      <c r="E18" s="2">
        <v>10</v>
      </c>
      <c r="F18" s="2" t="s">
        <v>472</v>
      </c>
      <c r="G18" s="2" t="s">
        <v>472</v>
      </c>
      <c r="H18" s="2" t="s">
        <v>472</v>
      </c>
    </row>
    <row r="19" spans="2:22" ht="16.5" customHeight="1" x14ac:dyDescent="0.25">
      <c r="B19" s="44" t="s">
        <v>9</v>
      </c>
      <c r="C19" s="4">
        <v>9</v>
      </c>
      <c r="D19" s="85">
        <v>9</v>
      </c>
      <c r="E19" s="2">
        <v>12</v>
      </c>
      <c r="F19" s="2" t="s">
        <v>472</v>
      </c>
      <c r="G19" s="2" t="s">
        <v>472</v>
      </c>
      <c r="H19" s="2" t="s">
        <v>472</v>
      </c>
    </row>
    <row r="20" spans="2:22" ht="16.5" customHeight="1" x14ac:dyDescent="0.25">
      <c r="B20" s="44" t="s">
        <v>10</v>
      </c>
      <c r="C20" s="4">
        <v>10</v>
      </c>
      <c r="D20" s="96">
        <v>10</v>
      </c>
      <c r="E20" s="2">
        <v>11</v>
      </c>
      <c r="F20" s="2" t="s">
        <v>472</v>
      </c>
      <c r="G20" s="2" t="s">
        <v>472</v>
      </c>
      <c r="H20" s="2" t="s">
        <v>472</v>
      </c>
    </row>
    <row r="21" spans="2:22" ht="16.5" customHeight="1" x14ac:dyDescent="0.25">
      <c r="B21" s="44" t="s">
        <v>11</v>
      </c>
      <c r="C21" s="4">
        <v>13</v>
      </c>
      <c r="D21" s="85">
        <v>13</v>
      </c>
      <c r="E21" s="2" t="s">
        <v>472</v>
      </c>
      <c r="F21" s="2" t="s">
        <v>472</v>
      </c>
      <c r="G21" s="2" t="s">
        <v>472</v>
      </c>
      <c r="H21" s="2" t="s">
        <v>472</v>
      </c>
    </row>
    <row r="22" spans="2:22" ht="9" customHeight="1" x14ac:dyDescent="0.25"/>
    <row r="23" spans="2:22" ht="3" customHeight="1" x14ac:dyDescent="0.25">
      <c r="B23" s="55"/>
      <c r="C23" s="55"/>
      <c r="D23" s="55"/>
      <c r="E23" s="55"/>
      <c r="F23" s="55"/>
      <c r="G23" s="55"/>
      <c r="H23" s="55"/>
    </row>
    <row r="24" spans="2:22" ht="9" customHeight="1" x14ac:dyDescent="0.25">
      <c r="F24" s="26"/>
    </row>
    <row r="25" spans="2:22" ht="13.5" customHeight="1" x14ac:dyDescent="0.25">
      <c r="B25" s="182" t="s">
        <v>129</v>
      </c>
      <c r="C25" s="182"/>
      <c r="D25" s="182"/>
      <c r="E25" s="182"/>
      <c r="F25" s="182"/>
      <c r="G25" s="182"/>
      <c r="H25" s="182"/>
    </row>
    <row r="26" spans="2:22" ht="23.25" customHeight="1" x14ac:dyDescent="0.25">
      <c r="B26" s="203" t="s">
        <v>479</v>
      </c>
      <c r="C26" s="203"/>
      <c r="D26" s="203"/>
      <c r="E26" s="203"/>
      <c r="F26" s="203"/>
      <c r="G26" s="203"/>
      <c r="H26" s="203"/>
      <c r="I26" s="129"/>
      <c r="J26" s="129"/>
      <c r="K26" s="129"/>
      <c r="L26" s="129"/>
      <c r="M26" s="129"/>
      <c r="N26" s="129"/>
      <c r="O26" s="129"/>
      <c r="P26" s="129"/>
      <c r="Q26" s="129"/>
      <c r="R26" s="129"/>
      <c r="S26" s="129"/>
      <c r="T26" s="129"/>
      <c r="U26" s="129"/>
      <c r="V26" s="129"/>
    </row>
    <row r="27" spans="2:22" x14ac:dyDescent="0.25">
      <c r="C27" s="11"/>
      <c r="D27" s="11"/>
      <c r="E27" s="11"/>
      <c r="F27" s="11"/>
      <c r="G27" s="11"/>
      <c r="H27" s="11"/>
    </row>
    <row r="28" spans="2:22" x14ac:dyDescent="0.25">
      <c r="C28" s="11"/>
      <c r="D28" s="11"/>
      <c r="E28" s="11"/>
      <c r="F28" s="11"/>
      <c r="G28" s="11"/>
      <c r="H28" s="11"/>
    </row>
    <row r="29" spans="2:22" x14ac:dyDescent="0.25">
      <c r="C29" s="11"/>
      <c r="D29" s="11"/>
      <c r="E29" s="11"/>
      <c r="F29" s="11"/>
      <c r="G29" s="11"/>
      <c r="H29" s="11"/>
    </row>
    <row r="30" spans="2:22" x14ac:dyDescent="0.25">
      <c r="C30" s="11"/>
      <c r="D30" s="11"/>
      <c r="E30" s="11"/>
      <c r="F30" s="11"/>
      <c r="G30" s="11"/>
      <c r="H30" s="11"/>
    </row>
    <row r="31" spans="2:22" x14ac:dyDescent="0.25">
      <c r="C31" s="11"/>
      <c r="D31" s="11"/>
      <c r="E31" s="11"/>
      <c r="F31" s="11"/>
      <c r="G31" s="11"/>
      <c r="H31" s="11"/>
    </row>
    <row r="32" spans="2:22" x14ac:dyDescent="0.25">
      <c r="C32" s="11"/>
      <c r="D32" s="11"/>
      <c r="E32" s="11"/>
      <c r="F32" s="11"/>
      <c r="G32" s="11"/>
      <c r="H32" s="11"/>
    </row>
    <row r="33" spans="3:3" x14ac:dyDescent="0.25">
      <c r="C33" s="11"/>
    </row>
    <row r="34" spans="3:3" x14ac:dyDescent="0.25">
      <c r="C34" s="11"/>
    </row>
  </sheetData>
  <mergeCells count="8">
    <mergeCell ref="B26:H26"/>
    <mergeCell ref="B1:H1"/>
    <mergeCell ref="B3:H3"/>
    <mergeCell ref="B25:H25"/>
    <mergeCell ref="B5:H5"/>
    <mergeCell ref="B7:B9"/>
    <mergeCell ref="C7:H7"/>
    <mergeCell ref="C9:H9"/>
  </mergeCells>
  <phoneticPr fontId="0" type="noConversion"/>
  <conditionalFormatting sqref="B25">
    <cfRule type="cellIs" dxfId="5" priority="1" stopIfTrue="1" operator="equal">
      <formula>1</formula>
    </cfRule>
    <cfRule type="cellIs" dxfId="4" priority="2" stopIfTrue="1" operator="equal">
      <formula>2</formula>
    </cfRule>
  </conditionalFormatting>
  <hyperlinks>
    <hyperlink ref="J6" location="Indice!A1" display="Indice!A1" xr:uid="{00000000-0004-0000-1D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V26"/>
  <sheetViews>
    <sheetView showGridLines="0" workbookViewId="0">
      <selection activeCell="B5" sqref="B5:F5"/>
    </sheetView>
  </sheetViews>
  <sheetFormatPr defaultColWidth="9.15234375" defaultRowHeight="10.3" x14ac:dyDescent="0.25"/>
  <cols>
    <col min="1" max="1" width="6.69140625" style="4" customWidth="1"/>
    <col min="2" max="2" width="20.69140625" style="4" customWidth="1"/>
    <col min="3" max="6" width="22.69140625" style="4" customWidth="1"/>
    <col min="7" max="7" width="6.69140625" style="4" customWidth="1"/>
    <col min="8" max="8" width="12.84375" style="4" bestFit="1" customWidth="1"/>
    <col min="9" max="16384" width="9.15234375" style="4"/>
  </cols>
  <sheetData>
    <row r="1" spans="2:22" s="49" customFormat="1" ht="15" customHeight="1" x14ac:dyDescent="0.35">
      <c r="B1" s="192" t="s">
        <v>104</v>
      </c>
      <c r="C1" s="192"/>
      <c r="D1" s="192"/>
      <c r="E1" s="192"/>
      <c r="F1" s="192"/>
      <c r="G1" s="50"/>
      <c r="H1" s="50"/>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50"/>
      <c r="H3" s="50"/>
      <c r="I3" s="50"/>
      <c r="J3" s="50"/>
      <c r="K3" s="50"/>
      <c r="L3" s="50"/>
      <c r="M3" s="50"/>
      <c r="N3" s="50"/>
      <c r="O3" s="50"/>
      <c r="P3" s="50"/>
      <c r="Q3" s="50"/>
      <c r="R3" s="50"/>
      <c r="S3" s="50"/>
      <c r="T3" s="50"/>
      <c r="U3" s="50"/>
      <c r="V3" s="50"/>
    </row>
    <row r="4" spans="2:22" s="49" customFormat="1" ht="15" customHeight="1" x14ac:dyDescent="0.35"/>
    <row r="5" spans="2:22" ht="15" customHeight="1" x14ac:dyDescent="0.25">
      <c r="B5" s="195" t="s">
        <v>429</v>
      </c>
      <c r="C5" s="195"/>
      <c r="D5" s="195"/>
      <c r="E5" s="195"/>
      <c r="F5" s="195"/>
    </row>
    <row r="6" spans="2:22" ht="15" customHeight="1" x14ac:dyDescent="0.3">
      <c r="F6" s="15" t="s">
        <v>71</v>
      </c>
      <c r="H6" s="43" t="s">
        <v>65</v>
      </c>
    </row>
    <row r="7" spans="2:22" ht="21" customHeight="1" x14ac:dyDescent="0.25">
      <c r="B7" s="189"/>
      <c r="C7" s="187" t="s">
        <v>75</v>
      </c>
      <c r="D7" s="187"/>
      <c r="E7" s="187"/>
      <c r="F7" s="190"/>
    </row>
    <row r="8" spans="2:22" s="7" customFormat="1" ht="39.75" customHeight="1" x14ac:dyDescent="0.25">
      <c r="B8" s="189"/>
      <c r="C8" s="62" t="s">
        <v>69</v>
      </c>
      <c r="D8" s="62" t="s">
        <v>68</v>
      </c>
      <c r="E8" s="62" t="s">
        <v>70</v>
      </c>
      <c r="F8" s="60" t="s">
        <v>42</v>
      </c>
    </row>
    <row r="9" spans="2:22" s="7" customFormat="1" ht="21" customHeight="1" x14ac:dyDescent="0.25">
      <c r="B9" s="189"/>
      <c r="C9" s="187" t="s">
        <v>72</v>
      </c>
      <c r="D9" s="187"/>
      <c r="E9" s="187"/>
      <c r="F9" s="190"/>
    </row>
    <row r="10" spans="2:22" s="7" customFormat="1" ht="21" customHeight="1" x14ac:dyDescent="0.25">
      <c r="B10" s="33" t="s">
        <v>113</v>
      </c>
      <c r="C10" s="82">
        <v>12.208187134502934</v>
      </c>
      <c r="D10" s="82">
        <v>10.707843137254901</v>
      </c>
      <c r="E10" s="82">
        <v>15.531060606060601</v>
      </c>
      <c r="F10" s="82">
        <v>10.141145833333333</v>
      </c>
    </row>
    <row r="11" spans="2:22" ht="16.5" customHeight="1" x14ac:dyDescent="0.25">
      <c r="B11" s="44" t="s">
        <v>1</v>
      </c>
      <c r="C11" s="2">
        <v>13</v>
      </c>
      <c r="D11" s="2">
        <v>16</v>
      </c>
      <c r="E11" s="2" t="s">
        <v>472</v>
      </c>
      <c r="F11" s="2" t="s">
        <v>472</v>
      </c>
    </row>
    <row r="12" spans="2:22" ht="16.5" customHeight="1" x14ac:dyDescent="0.25">
      <c r="B12" s="44" t="s">
        <v>2</v>
      </c>
      <c r="C12" s="2">
        <v>7</v>
      </c>
      <c r="D12" s="2">
        <v>1</v>
      </c>
      <c r="E12" s="2">
        <v>19</v>
      </c>
      <c r="F12" s="2">
        <v>4</v>
      </c>
    </row>
    <row r="13" spans="2:22" ht="16.5" customHeight="1" x14ac:dyDescent="0.25">
      <c r="B13" s="44" t="s">
        <v>3</v>
      </c>
      <c r="C13" s="2">
        <v>10</v>
      </c>
      <c r="D13" s="2">
        <v>7</v>
      </c>
      <c r="E13" s="2">
        <v>15</v>
      </c>
      <c r="F13" s="2">
        <v>9</v>
      </c>
    </row>
    <row r="14" spans="2:22" ht="16.5" customHeight="1" x14ac:dyDescent="0.25">
      <c r="B14" s="44" t="s">
        <v>4</v>
      </c>
      <c r="C14" s="2">
        <v>10</v>
      </c>
      <c r="D14" s="2">
        <v>12</v>
      </c>
      <c r="E14" s="2">
        <v>11</v>
      </c>
      <c r="F14" s="2">
        <v>7</v>
      </c>
    </row>
    <row r="15" spans="2:22" ht="16.5" customHeight="1" x14ac:dyDescent="0.25">
      <c r="B15" s="44" t="s">
        <v>5</v>
      </c>
      <c r="C15" s="2">
        <v>16</v>
      </c>
      <c r="D15" s="2">
        <v>20</v>
      </c>
      <c r="E15" s="2" t="s">
        <v>472</v>
      </c>
      <c r="F15" s="2">
        <v>11</v>
      </c>
    </row>
    <row r="16" spans="2:22" ht="16.5" customHeight="1" x14ac:dyDescent="0.25">
      <c r="B16" s="44" t="s">
        <v>6</v>
      </c>
      <c r="C16" s="2">
        <v>12</v>
      </c>
      <c r="D16" s="2" t="s">
        <v>472</v>
      </c>
      <c r="E16" s="2" t="s">
        <v>472</v>
      </c>
      <c r="F16" s="2">
        <v>9</v>
      </c>
    </row>
    <row r="17" spans="2:8" ht="16.5" customHeight="1" x14ac:dyDescent="0.25">
      <c r="B17" s="44" t="s">
        <v>7</v>
      </c>
      <c r="C17" s="2">
        <v>22</v>
      </c>
      <c r="D17" s="2" t="s">
        <v>472</v>
      </c>
      <c r="E17" s="2" t="s">
        <v>472</v>
      </c>
      <c r="F17" s="2">
        <v>26</v>
      </c>
    </row>
    <row r="18" spans="2:8" ht="16.5" customHeight="1" x14ac:dyDescent="0.25">
      <c r="B18" s="44" t="s">
        <v>8</v>
      </c>
      <c r="C18" s="2">
        <v>12</v>
      </c>
      <c r="D18" s="2">
        <v>11</v>
      </c>
      <c r="E18" s="2">
        <v>15</v>
      </c>
      <c r="F18" s="2">
        <v>9</v>
      </c>
    </row>
    <row r="19" spans="2:8" ht="16.5" customHeight="1" x14ac:dyDescent="0.25">
      <c r="B19" s="44" t="s">
        <v>9</v>
      </c>
      <c r="C19" s="2">
        <v>9</v>
      </c>
      <c r="D19" s="2">
        <v>12</v>
      </c>
      <c r="E19" s="2" t="s">
        <v>472</v>
      </c>
      <c r="F19" s="2" t="s">
        <v>472</v>
      </c>
    </row>
    <row r="20" spans="2:8" ht="16.5" customHeight="1" x14ac:dyDescent="0.25">
      <c r="B20" s="44" t="s">
        <v>10</v>
      </c>
      <c r="C20" s="2">
        <v>9</v>
      </c>
      <c r="D20" s="2" t="s">
        <v>472</v>
      </c>
      <c r="E20" s="2">
        <v>19</v>
      </c>
      <c r="F20" s="2">
        <v>11</v>
      </c>
    </row>
    <row r="21" spans="2:8" ht="16.5" customHeight="1" x14ac:dyDescent="0.25">
      <c r="B21" s="44" t="s">
        <v>11</v>
      </c>
      <c r="C21" s="2">
        <v>14</v>
      </c>
      <c r="D21" s="2" t="s">
        <v>472</v>
      </c>
      <c r="E21" s="2" t="s">
        <v>472</v>
      </c>
      <c r="F21" s="2">
        <v>4</v>
      </c>
    </row>
    <row r="22" spans="2:8" ht="9" customHeight="1" x14ac:dyDescent="0.25"/>
    <row r="23" spans="2:8" ht="3" customHeight="1" x14ac:dyDescent="0.25">
      <c r="B23" s="55"/>
      <c r="C23" s="55"/>
      <c r="D23" s="55"/>
      <c r="E23" s="55"/>
      <c r="F23" s="55"/>
    </row>
    <row r="24" spans="2:8" ht="9" customHeight="1" x14ac:dyDescent="0.25"/>
    <row r="25" spans="2:8" ht="13.5" customHeight="1" x14ac:dyDescent="0.25">
      <c r="B25" s="182" t="s">
        <v>130</v>
      </c>
      <c r="C25" s="182"/>
      <c r="D25" s="182"/>
      <c r="E25" s="182"/>
      <c r="F25" s="182"/>
    </row>
    <row r="26" spans="2:8" ht="22.5" customHeight="1" x14ac:dyDescent="0.25">
      <c r="B26" s="203" t="s">
        <v>478</v>
      </c>
      <c r="C26" s="203"/>
      <c r="D26" s="203"/>
      <c r="E26" s="203"/>
      <c r="F26" s="203"/>
      <c r="G26" s="129"/>
      <c r="H26" s="129"/>
    </row>
  </sheetData>
  <mergeCells count="8">
    <mergeCell ref="B26:F26"/>
    <mergeCell ref="B1:F1"/>
    <mergeCell ref="B3:F3"/>
    <mergeCell ref="B25:F25"/>
    <mergeCell ref="B5:F5"/>
    <mergeCell ref="B7:B9"/>
    <mergeCell ref="C7:F7"/>
    <mergeCell ref="C9:F9"/>
  </mergeCells>
  <phoneticPr fontId="0" type="noConversion"/>
  <conditionalFormatting sqref="B25">
    <cfRule type="cellIs" dxfId="3" priority="1" stopIfTrue="1" operator="equal">
      <formula>1</formula>
    </cfRule>
    <cfRule type="cellIs" dxfId="2" priority="2" stopIfTrue="1" operator="equal">
      <formula>2</formula>
    </cfRule>
  </conditionalFormatting>
  <hyperlinks>
    <hyperlink ref="H6" location="Indice!A1" display="Indice!A1" xr:uid="{00000000-0004-0000-1E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140C-DCF9-42AD-8541-189F31A2F13A}">
  <dimension ref="A1:J106"/>
  <sheetViews>
    <sheetView showGridLines="0" workbookViewId="0">
      <selection activeCell="B2" sqref="B2:G2"/>
    </sheetView>
  </sheetViews>
  <sheetFormatPr defaultRowHeight="12.45" x14ac:dyDescent="0.3"/>
  <cols>
    <col min="1" max="1" width="6.69140625" customWidth="1"/>
    <col min="2" max="2" width="41.3046875" customWidth="1"/>
    <col min="3" max="7" width="29.3828125" customWidth="1"/>
    <col min="8" max="8" width="6.69140625" customWidth="1"/>
    <col min="9" max="9" width="14.69140625" customWidth="1"/>
  </cols>
  <sheetData>
    <row r="1" spans="2:10" s="37" customFormat="1" ht="18.75" customHeight="1" x14ac:dyDescent="0.3">
      <c r="B1" s="38"/>
    </row>
    <row r="2" spans="2:10" s="37" customFormat="1" ht="21" customHeight="1" x14ac:dyDescent="0.3">
      <c r="B2" s="132" t="s">
        <v>192</v>
      </c>
      <c r="C2" s="132"/>
      <c r="D2" s="132"/>
      <c r="E2" s="132"/>
      <c r="F2" s="132"/>
      <c r="G2" s="132"/>
      <c r="H2" s="116"/>
      <c r="I2" s="43" t="s">
        <v>65</v>
      </c>
      <c r="J2" s="116"/>
    </row>
    <row r="3" spans="2:10" s="37" customFormat="1" ht="18.75" customHeight="1" x14ac:dyDescent="0.3">
      <c r="B3" s="32"/>
    </row>
    <row r="4" spans="2:10" s="40" customFormat="1" ht="27" customHeight="1" x14ac:dyDescent="0.3">
      <c r="B4" s="127" t="s">
        <v>193</v>
      </c>
      <c r="C4" s="133" t="s">
        <v>197</v>
      </c>
      <c r="D4" s="133"/>
      <c r="E4" s="133"/>
      <c r="F4" s="133"/>
      <c r="G4" s="133"/>
      <c r="H4" s="117"/>
      <c r="I4" s="117"/>
      <c r="J4" s="117"/>
    </row>
    <row r="5" spans="2:10" s="40" customFormat="1" ht="9" customHeight="1" x14ac:dyDescent="0.3">
      <c r="B5" s="127"/>
      <c r="C5" s="134"/>
      <c r="D5" s="134"/>
      <c r="E5" s="134"/>
      <c r="F5" s="134"/>
      <c r="G5" s="134"/>
      <c r="H5" s="117"/>
      <c r="I5" s="117"/>
      <c r="J5" s="117"/>
    </row>
    <row r="6" spans="2:10" s="40" customFormat="1" ht="25.5" customHeight="1" x14ac:dyDescent="0.3">
      <c r="B6" s="127" t="s">
        <v>194</v>
      </c>
      <c r="C6" s="133" t="s">
        <v>198</v>
      </c>
      <c r="D6" s="133"/>
      <c r="E6" s="133"/>
      <c r="F6" s="133"/>
      <c r="G6" s="133"/>
      <c r="H6" s="117"/>
      <c r="I6" s="117"/>
      <c r="J6" s="117"/>
    </row>
    <row r="7" spans="2:10" s="40" customFormat="1" ht="9" customHeight="1" x14ac:dyDescent="0.3">
      <c r="B7" s="127"/>
      <c r="C7" s="134"/>
      <c r="D7" s="134"/>
      <c r="E7" s="134"/>
      <c r="F7" s="134"/>
      <c r="G7" s="134"/>
      <c r="H7" s="117"/>
      <c r="I7" s="117"/>
      <c r="J7" s="117"/>
    </row>
    <row r="8" spans="2:10" s="40" customFormat="1" ht="25.5" customHeight="1" x14ac:dyDescent="0.3">
      <c r="B8" s="127" t="s">
        <v>195</v>
      </c>
      <c r="C8" s="133" t="s">
        <v>199</v>
      </c>
      <c r="D8" s="133"/>
      <c r="E8" s="133"/>
      <c r="F8" s="133"/>
      <c r="G8" s="133"/>
      <c r="H8" s="117"/>
      <c r="I8" s="117"/>
      <c r="J8" s="117"/>
    </row>
    <row r="9" spans="2:10" s="40" customFormat="1" ht="9" customHeight="1" x14ac:dyDescent="0.3">
      <c r="B9" s="127"/>
      <c r="C9" s="118"/>
      <c r="D9" s="118"/>
      <c r="E9" s="118"/>
      <c r="F9" s="118"/>
      <c r="G9" s="118"/>
      <c r="H9" s="117"/>
      <c r="I9" s="117"/>
      <c r="J9" s="117"/>
    </row>
    <row r="10" spans="2:10" s="40" customFormat="1" ht="25.5" customHeight="1" x14ac:dyDescent="0.3">
      <c r="B10" s="127" t="s">
        <v>200</v>
      </c>
      <c r="C10" s="133" t="s">
        <v>206</v>
      </c>
      <c r="D10" s="133"/>
      <c r="E10" s="133"/>
      <c r="F10" s="133"/>
      <c r="G10" s="133"/>
      <c r="H10" s="117"/>
      <c r="I10" s="117"/>
      <c r="J10" s="117"/>
    </row>
    <row r="11" spans="2:10" s="40" customFormat="1" ht="9" customHeight="1" x14ac:dyDescent="0.3">
      <c r="B11" s="127"/>
      <c r="C11" s="119"/>
      <c r="D11" s="119"/>
      <c r="E11" s="119"/>
      <c r="F11" s="119"/>
      <c r="G11" s="119"/>
      <c r="H11" s="117"/>
      <c r="I11" s="117"/>
      <c r="J11" s="117"/>
    </row>
    <row r="12" spans="2:10" s="40" customFormat="1" ht="19.5" customHeight="1" x14ac:dyDescent="0.3">
      <c r="B12" s="127" t="s">
        <v>201</v>
      </c>
      <c r="C12" s="133" t="s">
        <v>207</v>
      </c>
      <c r="D12" s="133"/>
      <c r="E12" s="133"/>
      <c r="F12" s="133"/>
      <c r="G12" s="133"/>
      <c r="H12" s="117"/>
      <c r="I12" s="117"/>
      <c r="J12" s="117"/>
    </row>
    <row r="13" spans="2:10" s="40" customFormat="1" ht="9" customHeight="1" x14ac:dyDescent="0.3">
      <c r="B13" s="127"/>
      <c r="C13" s="134"/>
      <c r="D13" s="134"/>
      <c r="E13" s="134"/>
      <c r="F13" s="134"/>
      <c r="G13" s="134"/>
      <c r="H13" s="117"/>
      <c r="I13" s="117"/>
      <c r="J13" s="117"/>
    </row>
    <row r="14" spans="2:10" s="40" customFormat="1" ht="25.5" customHeight="1" x14ac:dyDescent="0.3">
      <c r="B14" s="127" t="s">
        <v>202</v>
      </c>
      <c r="C14" s="133" t="s">
        <v>208</v>
      </c>
      <c r="D14" s="133"/>
      <c r="E14" s="133"/>
      <c r="F14" s="133"/>
      <c r="G14" s="133"/>
      <c r="H14" s="117"/>
      <c r="I14" s="117"/>
      <c r="J14" s="117"/>
    </row>
    <row r="15" spans="2:10" s="40" customFormat="1" ht="9" customHeight="1" x14ac:dyDescent="0.3">
      <c r="B15" s="127"/>
      <c r="C15" s="134"/>
      <c r="D15" s="134"/>
      <c r="E15" s="134"/>
      <c r="F15" s="134"/>
      <c r="G15" s="134"/>
      <c r="H15" s="117"/>
      <c r="I15" s="117"/>
      <c r="J15" s="117"/>
    </row>
    <row r="16" spans="2:10" s="40" customFormat="1" ht="38.25" customHeight="1" x14ac:dyDescent="0.3">
      <c r="B16" s="127" t="s">
        <v>203</v>
      </c>
      <c r="C16" s="133" t="s">
        <v>209</v>
      </c>
      <c r="D16" s="133"/>
      <c r="E16" s="133"/>
      <c r="F16" s="133"/>
      <c r="G16" s="133"/>
      <c r="H16" s="117"/>
      <c r="I16" s="117"/>
      <c r="J16" s="117"/>
    </row>
    <row r="17" spans="1:10" s="40" customFormat="1" ht="9" customHeight="1" x14ac:dyDescent="0.3">
      <c r="B17" s="127"/>
      <c r="C17" s="134"/>
      <c r="D17" s="134"/>
      <c r="E17" s="134"/>
      <c r="F17" s="134"/>
      <c r="G17" s="134"/>
      <c r="H17" s="117"/>
      <c r="I17" s="117"/>
      <c r="J17" s="117"/>
    </row>
    <row r="18" spans="1:10" s="40" customFormat="1" ht="21.75" customHeight="1" x14ac:dyDescent="0.3">
      <c r="B18" s="128" t="s">
        <v>204</v>
      </c>
      <c r="C18" s="133" t="s">
        <v>205</v>
      </c>
      <c r="D18" s="133"/>
      <c r="E18" s="133"/>
      <c r="F18" s="133"/>
      <c r="G18" s="133"/>
      <c r="H18" s="117"/>
      <c r="I18" s="117"/>
      <c r="J18" s="117"/>
    </row>
    <row r="19" spans="1:10" s="40" customFormat="1" ht="9" customHeight="1" x14ac:dyDescent="0.3">
      <c r="B19" s="127"/>
      <c r="C19" s="118"/>
      <c r="D19" s="118"/>
      <c r="E19" s="118"/>
      <c r="F19" s="118"/>
      <c r="G19" s="118"/>
      <c r="H19" s="117"/>
      <c r="I19" s="117"/>
      <c r="J19" s="117"/>
    </row>
    <row r="20" spans="1:10" s="40" customFormat="1" ht="20.25" customHeight="1" x14ac:dyDescent="0.3">
      <c r="B20" s="127" t="s">
        <v>210</v>
      </c>
      <c r="C20" s="133" t="s">
        <v>212</v>
      </c>
      <c r="D20" s="133"/>
      <c r="E20" s="133"/>
      <c r="F20" s="133"/>
      <c r="G20" s="133"/>
      <c r="H20" s="117"/>
      <c r="I20" s="117"/>
      <c r="J20" s="117"/>
    </row>
    <row r="21" spans="1:10" s="40" customFormat="1" ht="9" customHeight="1" x14ac:dyDescent="0.3">
      <c r="B21" s="127"/>
      <c r="C21" s="119"/>
      <c r="D21" s="119"/>
      <c r="E21" s="119"/>
      <c r="F21" s="119"/>
      <c r="G21" s="119"/>
      <c r="H21" s="117"/>
      <c r="I21" s="117"/>
      <c r="J21" s="117"/>
    </row>
    <row r="22" spans="1:10" s="40" customFormat="1" ht="28.5" customHeight="1" x14ac:dyDescent="0.3">
      <c r="B22" s="127" t="s">
        <v>211</v>
      </c>
      <c r="C22" s="133" t="s">
        <v>213</v>
      </c>
      <c r="D22" s="133"/>
      <c r="E22" s="133"/>
      <c r="F22" s="133"/>
      <c r="G22" s="133"/>
      <c r="H22" s="117"/>
      <c r="I22" s="117"/>
      <c r="J22" s="117"/>
    </row>
    <row r="23" spans="1:10" s="40" customFormat="1" ht="9" customHeight="1" x14ac:dyDescent="0.3">
      <c r="B23" s="127"/>
      <c r="C23" s="134"/>
      <c r="D23" s="134"/>
      <c r="E23" s="134"/>
      <c r="F23" s="134"/>
      <c r="G23" s="134"/>
      <c r="H23" s="117"/>
      <c r="I23" s="117"/>
      <c r="J23" s="117"/>
    </row>
    <row r="24" spans="1:10" ht="15" customHeight="1" x14ac:dyDescent="0.3">
      <c r="A24" s="40"/>
      <c r="B24" s="127" t="s">
        <v>214</v>
      </c>
      <c r="C24" s="133" t="s">
        <v>224</v>
      </c>
      <c r="D24" s="133"/>
      <c r="E24" s="133"/>
      <c r="F24" s="133"/>
      <c r="G24" s="133"/>
    </row>
    <row r="25" spans="1:10" x14ac:dyDescent="0.3">
      <c r="A25" s="40"/>
      <c r="B25" s="127"/>
      <c r="C25" s="134"/>
      <c r="D25" s="134"/>
      <c r="E25" s="134"/>
      <c r="F25" s="134"/>
      <c r="G25" s="134"/>
    </row>
    <row r="26" spans="1:10" ht="15" customHeight="1" x14ac:dyDescent="0.3">
      <c r="A26" s="40"/>
      <c r="B26" s="127" t="s">
        <v>215</v>
      </c>
      <c r="C26" s="133" t="s">
        <v>225</v>
      </c>
      <c r="D26" s="133"/>
      <c r="E26" s="133"/>
      <c r="F26" s="133"/>
      <c r="G26" s="133"/>
    </row>
    <row r="27" spans="1:10" x14ac:dyDescent="0.3">
      <c r="A27" s="40"/>
      <c r="B27" s="127"/>
      <c r="C27" s="134"/>
      <c r="D27" s="134"/>
      <c r="E27" s="134"/>
      <c r="F27" s="134"/>
      <c r="G27" s="134"/>
    </row>
    <row r="28" spans="1:10" ht="16.5" customHeight="1" x14ac:dyDescent="0.3">
      <c r="A28" s="40"/>
      <c r="B28" s="127" t="s">
        <v>216</v>
      </c>
      <c r="C28" s="133" t="s">
        <v>226</v>
      </c>
      <c r="D28" s="133"/>
      <c r="E28" s="133"/>
      <c r="F28" s="133"/>
      <c r="G28" s="133"/>
    </row>
    <row r="29" spans="1:10" x14ac:dyDescent="0.3">
      <c r="A29" s="40"/>
      <c r="B29" s="127"/>
      <c r="C29" s="134"/>
      <c r="D29" s="134"/>
      <c r="E29" s="134"/>
      <c r="F29" s="134"/>
      <c r="G29" s="134"/>
    </row>
    <row r="30" spans="1:10" x14ac:dyDescent="0.3">
      <c r="A30" s="40"/>
      <c r="B30" s="127" t="s">
        <v>217</v>
      </c>
      <c r="C30" s="133" t="s">
        <v>227</v>
      </c>
      <c r="D30" s="133"/>
      <c r="E30" s="133"/>
      <c r="F30" s="133"/>
      <c r="G30" s="133"/>
    </row>
    <row r="31" spans="1:10" x14ac:dyDescent="0.3">
      <c r="A31" s="40"/>
      <c r="B31" s="127"/>
      <c r="C31" s="118"/>
      <c r="D31" s="118"/>
      <c r="E31" s="118"/>
      <c r="F31" s="118"/>
      <c r="G31" s="118"/>
    </row>
    <row r="32" spans="1:10" ht="16.5" customHeight="1" x14ac:dyDescent="0.3">
      <c r="A32" s="40"/>
      <c r="B32" s="127" t="s">
        <v>218</v>
      </c>
      <c r="C32" s="133" t="s">
        <v>228</v>
      </c>
      <c r="D32" s="133"/>
      <c r="E32" s="133"/>
      <c r="F32" s="133"/>
      <c r="G32" s="133"/>
    </row>
    <row r="33" spans="1:7" x14ac:dyDescent="0.3">
      <c r="A33" s="40"/>
      <c r="B33" s="127"/>
      <c r="C33" s="119"/>
      <c r="D33" s="119"/>
      <c r="E33" s="119"/>
      <c r="F33" s="119"/>
      <c r="G33" s="119"/>
    </row>
    <row r="34" spans="1:7" ht="16.5" customHeight="1" x14ac:dyDescent="0.3">
      <c r="A34" s="40"/>
      <c r="B34" s="127" t="s">
        <v>219</v>
      </c>
      <c r="C34" s="133" t="s">
        <v>229</v>
      </c>
      <c r="D34" s="133"/>
      <c r="E34" s="133"/>
      <c r="F34" s="133"/>
      <c r="G34" s="133"/>
    </row>
    <row r="35" spans="1:7" x14ac:dyDescent="0.3">
      <c r="A35" s="40"/>
      <c r="B35" s="127"/>
      <c r="C35" s="134"/>
      <c r="D35" s="134"/>
      <c r="E35" s="134"/>
      <c r="F35" s="134"/>
      <c r="G35" s="134"/>
    </row>
    <row r="36" spans="1:7" ht="25.5" customHeight="1" x14ac:dyDescent="0.3">
      <c r="A36" s="40"/>
      <c r="B36" s="127" t="s">
        <v>220</v>
      </c>
      <c r="C36" s="133" t="s">
        <v>230</v>
      </c>
      <c r="D36" s="133"/>
      <c r="E36" s="133"/>
      <c r="F36" s="133"/>
      <c r="G36" s="133"/>
    </row>
    <row r="37" spans="1:7" x14ac:dyDescent="0.3">
      <c r="A37" s="40"/>
      <c r="B37" s="127"/>
      <c r="C37" s="134"/>
      <c r="D37" s="134"/>
      <c r="E37" s="134"/>
      <c r="F37" s="134"/>
      <c r="G37" s="134"/>
    </row>
    <row r="38" spans="1:7" ht="16.5" customHeight="1" x14ac:dyDescent="0.3">
      <c r="A38" s="40"/>
      <c r="B38" s="127" t="s">
        <v>221</v>
      </c>
      <c r="C38" s="133" t="s">
        <v>231</v>
      </c>
      <c r="D38" s="133"/>
      <c r="E38" s="133"/>
      <c r="F38" s="133"/>
      <c r="G38" s="133"/>
    </row>
    <row r="39" spans="1:7" x14ac:dyDescent="0.3">
      <c r="A39" s="40"/>
      <c r="B39" s="127"/>
      <c r="C39" s="134"/>
      <c r="D39" s="134"/>
      <c r="E39" s="134"/>
      <c r="F39" s="134"/>
      <c r="G39" s="134"/>
    </row>
    <row r="40" spans="1:7" ht="25.5" customHeight="1" x14ac:dyDescent="0.3">
      <c r="A40" s="40"/>
      <c r="B40" s="127" t="s">
        <v>222</v>
      </c>
      <c r="C40" s="133" t="s">
        <v>232</v>
      </c>
      <c r="D40" s="133"/>
      <c r="E40" s="133"/>
      <c r="F40" s="133"/>
      <c r="G40" s="133"/>
    </row>
    <row r="41" spans="1:7" x14ac:dyDescent="0.3">
      <c r="A41" s="40"/>
      <c r="B41" s="127"/>
      <c r="C41" s="119"/>
      <c r="D41" s="119"/>
      <c r="E41" s="119"/>
      <c r="F41" s="119"/>
      <c r="G41" s="119"/>
    </row>
    <row r="42" spans="1:7" ht="15.75" customHeight="1" x14ac:dyDescent="0.3">
      <c r="A42" s="40"/>
      <c r="B42" s="127" t="s">
        <v>223</v>
      </c>
      <c r="C42" s="133" t="s">
        <v>233</v>
      </c>
      <c r="D42" s="133"/>
      <c r="E42" s="133"/>
      <c r="F42" s="133"/>
      <c r="G42" s="133"/>
    </row>
    <row r="43" spans="1:7" x14ac:dyDescent="0.3">
      <c r="A43" s="40"/>
      <c r="B43" s="127"/>
      <c r="C43" s="134"/>
      <c r="D43" s="134"/>
      <c r="E43" s="134"/>
      <c r="F43" s="134"/>
      <c r="G43" s="134"/>
    </row>
    <row r="44" spans="1:7" ht="15.75" customHeight="1" x14ac:dyDescent="0.3">
      <c r="A44" s="40"/>
      <c r="B44" s="127" t="s">
        <v>456</v>
      </c>
      <c r="C44" s="134" t="s">
        <v>457</v>
      </c>
      <c r="D44" s="134"/>
      <c r="E44" s="134"/>
      <c r="F44" s="134"/>
      <c r="G44" s="134"/>
    </row>
    <row r="45" spans="1:7" x14ac:dyDescent="0.3">
      <c r="A45" s="40"/>
      <c r="B45" s="127"/>
      <c r="C45" s="119"/>
      <c r="D45" s="119"/>
      <c r="E45" s="119"/>
      <c r="F45" s="119"/>
      <c r="G45" s="119"/>
    </row>
    <row r="46" spans="1:7" ht="25.5" customHeight="1" x14ac:dyDescent="0.3">
      <c r="A46" s="40"/>
      <c r="B46" s="127" t="s">
        <v>234</v>
      </c>
      <c r="C46" s="133" t="s">
        <v>235</v>
      </c>
      <c r="D46" s="133"/>
      <c r="E46" s="133"/>
      <c r="F46" s="133"/>
      <c r="G46" s="133"/>
    </row>
    <row r="47" spans="1:7" x14ac:dyDescent="0.3">
      <c r="A47" s="40"/>
      <c r="B47" s="127"/>
      <c r="C47" s="119"/>
      <c r="D47" s="119"/>
      <c r="E47" s="119"/>
      <c r="F47" s="119"/>
      <c r="G47" s="119"/>
    </row>
    <row r="48" spans="1:7" ht="25.5" customHeight="1" x14ac:dyDescent="0.3">
      <c r="A48" s="40"/>
      <c r="B48" s="127" t="s">
        <v>236</v>
      </c>
      <c r="C48" s="133" t="s">
        <v>242</v>
      </c>
      <c r="D48" s="133"/>
      <c r="E48" s="133"/>
      <c r="F48" s="133"/>
      <c r="G48" s="133"/>
    </row>
    <row r="49" spans="1:7" x14ac:dyDescent="0.3">
      <c r="A49" s="40"/>
      <c r="B49" s="127"/>
      <c r="C49" s="134"/>
      <c r="D49" s="134"/>
      <c r="E49" s="134"/>
      <c r="F49" s="134"/>
      <c r="G49" s="134"/>
    </row>
    <row r="50" spans="1:7" ht="16.5" customHeight="1" x14ac:dyDescent="0.3">
      <c r="A50" s="40"/>
      <c r="B50" s="127" t="s">
        <v>237</v>
      </c>
      <c r="C50" s="133" t="s">
        <v>243</v>
      </c>
      <c r="D50" s="133"/>
      <c r="E50" s="133"/>
      <c r="F50" s="133"/>
      <c r="G50" s="133"/>
    </row>
    <row r="51" spans="1:7" x14ac:dyDescent="0.3">
      <c r="A51" s="40"/>
      <c r="B51" s="127"/>
      <c r="C51" s="134"/>
      <c r="D51" s="134"/>
      <c r="E51" s="134"/>
      <c r="F51" s="134"/>
      <c r="G51" s="134"/>
    </row>
    <row r="52" spans="1:7" ht="15.75" customHeight="1" x14ac:dyDescent="0.3">
      <c r="A52" s="40"/>
      <c r="B52" s="127" t="s">
        <v>238</v>
      </c>
      <c r="C52" s="133" t="s">
        <v>244</v>
      </c>
      <c r="D52" s="133"/>
      <c r="E52" s="133"/>
      <c r="F52" s="133"/>
      <c r="G52" s="133"/>
    </row>
    <row r="53" spans="1:7" x14ac:dyDescent="0.3">
      <c r="A53" s="40"/>
      <c r="B53" s="127"/>
      <c r="C53" s="118"/>
      <c r="D53" s="118"/>
      <c r="E53" s="118"/>
      <c r="F53" s="118"/>
      <c r="G53" s="118"/>
    </row>
    <row r="54" spans="1:7" ht="15.75" customHeight="1" x14ac:dyDescent="0.3">
      <c r="A54" s="40"/>
      <c r="B54" s="127" t="s">
        <v>239</v>
      </c>
      <c r="C54" s="133" t="s">
        <v>245</v>
      </c>
      <c r="D54" s="133"/>
      <c r="E54" s="133"/>
      <c r="F54" s="133"/>
      <c r="G54" s="133"/>
    </row>
    <row r="55" spans="1:7" x14ac:dyDescent="0.3">
      <c r="A55" s="40"/>
      <c r="B55" s="127"/>
      <c r="C55" s="119"/>
      <c r="D55" s="119"/>
      <c r="E55" s="119"/>
      <c r="F55" s="119"/>
      <c r="G55" s="119"/>
    </row>
    <row r="56" spans="1:7" ht="25.5" customHeight="1" x14ac:dyDescent="0.3">
      <c r="A56" s="40"/>
      <c r="B56" s="127" t="s">
        <v>240</v>
      </c>
      <c r="C56" s="135" t="s">
        <v>246</v>
      </c>
      <c r="D56" s="135"/>
      <c r="E56" s="135"/>
      <c r="F56" s="135"/>
      <c r="G56" s="135"/>
    </row>
    <row r="57" spans="1:7" x14ac:dyDescent="0.3">
      <c r="A57" s="40"/>
      <c r="B57" s="127"/>
      <c r="C57" s="134"/>
      <c r="D57" s="134"/>
      <c r="E57" s="134"/>
      <c r="F57" s="134"/>
      <c r="G57" s="134"/>
    </row>
    <row r="58" spans="1:7" ht="15.75" customHeight="1" x14ac:dyDescent="0.3">
      <c r="A58" s="40"/>
      <c r="B58" s="127" t="s">
        <v>241</v>
      </c>
      <c r="C58" s="133" t="s">
        <v>247</v>
      </c>
      <c r="D58" s="133"/>
      <c r="E58" s="133"/>
      <c r="F58" s="133"/>
      <c r="G58" s="133"/>
    </row>
    <row r="59" spans="1:7" x14ac:dyDescent="0.3">
      <c r="A59" s="40"/>
      <c r="B59" s="127"/>
      <c r="C59" s="119"/>
      <c r="D59" s="119"/>
      <c r="E59" s="119"/>
      <c r="F59" s="119"/>
      <c r="G59" s="119"/>
    </row>
    <row r="60" spans="1:7" ht="15.75" customHeight="1" x14ac:dyDescent="0.3">
      <c r="A60" s="40"/>
      <c r="B60" s="127" t="s">
        <v>248</v>
      </c>
      <c r="C60" s="133" t="s">
        <v>253</v>
      </c>
      <c r="D60" s="133"/>
      <c r="E60" s="133"/>
      <c r="F60" s="133"/>
      <c r="G60" s="133"/>
    </row>
    <row r="61" spans="1:7" x14ac:dyDescent="0.3">
      <c r="A61" s="40"/>
      <c r="B61" s="127"/>
      <c r="C61" s="134"/>
      <c r="D61" s="134"/>
      <c r="E61" s="134"/>
      <c r="F61" s="134"/>
      <c r="G61" s="134"/>
    </row>
    <row r="62" spans="1:7" ht="25.5" customHeight="1" x14ac:dyDescent="0.3">
      <c r="A62" s="40"/>
      <c r="B62" s="127" t="s">
        <v>249</v>
      </c>
      <c r="C62" s="133" t="s">
        <v>254</v>
      </c>
      <c r="D62" s="133"/>
      <c r="E62" s="133"/>
      <c r="F62" s="133"/>
      <c r="G62" s="133"/>
    </row>
    <row r="63" spans="1:7" x14ac:dyDescent="0.3">
      <c r="A63" s="40"/>
      <c r="B63" s="127"/>
      <c r="C63" s="134"/>
      <c r="D63" s="134"/>
      <c r="E63" s="134"/>
      <c r="F63" s="134"/>
      <c r="G63" s="134"/>
    </row>
    <row r="64" spans="1:7" ht="15.75" customHeight="1" x14ac:dyDescent="0.3">
      <c r="A64" s="40"/>
      <c r="B64" s="127" t="s">
        <v>250</v>
      </c>
      <c r="C64" s="133" t="s">
        <v>255</v>
      </c>
      <c r="D64" s="133"/>
      <c r="E64" s="133"/>
      <c r="F64" s="133"/>
      <c r="G64" s="133"/>
    </row>
    <row r="65" spans="1:7" x14ac:dyDescent="0.3">
      <c r="A65" s="40"/>
      <c r="B65" s="127"/>
      <c r="C65" s="134"/>
      <c r="D65" s="134"/>
      <c r="E65" s="134"/>
      <c r="F65" s="134"/>
      <c r="G65" s="134"/>
    </row>
    <row r="66" spans="1:7" ht="15.75" customHeight="1" x14ac:dyDescent="0.3">
      <c r="A66" s="40"/>
      <c r="B66" s="127" t="s">
        <v>251</v>
      </c>
      <c r="C66" s="133" t="s">
        <v>256</v>
      </c>
      <c r="D66" s="133"/>
      <c r="E66" s="133"/>
      <c r="F66" s="133"/>
      <c r="G66" s="133"/>
    </row>
    <row r="67" spans="1:7" x14ac:dyDescent="0.3">
      <c r="A67" s="40"/>
      <c r="B67" s="127"/>
      <c r="C67" s="118"/>
      <c r="D67" s="118"/>
      <c r="E67" s="118"/>
      <c r="F67" s="118"/>
      <c r="G67" s="118"/>
    </row>
    <row r="68" spans="1:7" ht="25.5" customHeight="1" x14ac:dyDescent="0.3">
      <c r="A68" s="40"/>
      <c r="B68" s="127" t="s">
        <v>252</v>
      </c>
      <c r="C68" s="133" t="s">
        <v>257</v>
      </c>
      <c r="D68" s="133"/>
      <c r="E68" s="133"/>
      <c r="F68" s="133"/>
      <c r="G68" s="133"/>
    </row>
    <row r="69" spans="1:7" x14ac:dyDescent="0.3">
      <c r="A69" s="40"/>
      <c r="B69" s="127"/>
      <c r="C69" s="118"/>
      <c r="D69" s="118"/>
      <c r="E69" s="118"/>
      <c r="F69" s="118"/>
      <c r="G69" s="118"/>
    </row>
    <row r="70" spans="1:7" ht="25.5" customHeight="1" x14ac:dyDescent="0.3">
      <c r="A70" s="40"/>
      <c r="B70" s="127" t="s">
        <v>258</v>
      </c>
      <c r="C70" s="133" t="s">
        <v>266</v>
      </c>
      <c r="D70" s="133"/>
      <c r="E70" s="133"/>
      <c r="F70" s="133"/>
      <c r="G70" s="133"/>
    </row>
    <row r="71" spans="1:7" x14ac:dyDescent="0.3">
      <c r="A71" s="40"/>
      <c r="B71" s="127"/>
      <c r="C71" s="119"/>
      <c r="D71" s="119"/>
      <c r="E71" s="119"/>
      <c r="F71" s="119"/>
      <c r="G71" s="119"/>
    </row>
    <row r="72" spans="1:7" ht="25.5" customHeight="1" x14ac:dyDescent="0.3">
      <c r="A72" s="40"/>
      <c r="B72" s="127" t="s">
        <v>259</v>
      </c>
      <c r="C72" s="135" t="s">
        <v>267</v>
      </c>
      <c r="D72" s="135"/>
      <c r="E72" s="135"/>
      <c r="F72" s="135"/>
      <c r="G72" s="135"/>
    </row>
    <row r="73" spans="1:7" x14ac:dyDescent="0.3">
      <c r="A73" s="40"/>
      <c r="B73" s="127"/>
      <c r="C73" s="134"/>
      <c r="D73" s="134"/>
      <c r="E73" s="134"/>
      <c r="F73" s="134"/>
      <c r="G73" s="134"/>
    </row>
    <row r="74" spans="1:7" ht="15.75" customHeight="1" x14ac:dyDescent="0.3">
      <c r="A74" s="40"/>
      <c r="B74" s="127" t="s">
        <v>260</v>
      </c>
      <c r="C74" s="133" t="s">
        <v>268</v>
      </c>
      <c r="D74" s="133"/>
      <c r="E74" s="133"/>
      <c r="F74" s="133"/>
      <c r="G74" s="133"/>
    </row>
    <row r="75" spans="1:7" x14ac:dyDescent="0.3">
      <c r="A75" s="40"/>
      <c r="B75" s="127"/>
      <c r="C75" s="119"/>
      <c r="D75" s="119"/>
      <c r="E75" s="119"/>
      <c r="F75" s="119"/>
      <c r="G75" s="119"/>
    </row>
    <row r="76" spans="1:7" ht="15.75" customHeight="1" x14ac:dyDescent="0.3">
      <c r="A76" s="40"/>
      <c r="B76" s="127" t="s">
        <v>261</v>
      </c>
      <c r="C76" s="133" t="s">
        <v>269</v>
      </c>
      <c r="D76" s="133"/>
      <c r="E76" s="133"/>
      <c r="F76" s="133"/>
      <c r="G76" s="133"/>
    </row>
    <row r="77" spans="1:7" x14ac:dyDescent="0.3">
      <c r="A77" s="40"/>
      <c r="B77" s="127"/>
      <c r="C77" s="134"/>
      <c r="D77" s="134"/>
      <c r="E77" s="134"/>
      <c r="F77" s="134"/>
      <c r="G77" s="134"/>
    </row>
    <row r="78" spans="1:7" ht="15.75" customHeight="1" x14ac:dyDescent="0.3">
      <c r="A78" s="40"/>
      <c r="B78" s="127" t="s">
        <v>262</v>
      </c>
      <c r="C78" s="133" t="s">
        <v>270</v>
      </c>
      <c r="D78" s="133"/>
      <c r="E78" s="133"/>
      <c r="F78" s="133"/>
      <c r="G78" s="133"/>
    </row>
    <row r="79" spans="1:7" x14ac:dyDescent="0.3">
      <c r="A79" s="40"/>
      <c r="B79" s="127"/>
      <c r="C79" s="134"/>
      <c r="D79" s="134"/>
      <c r="E79" s="134"/>
      <c r="F79" s="134"/>
      <c r="G79" s="134"/>
    </row>
    <row r="80" spans="1:7" ht="15.75" customHeight="1" x14ac:dyDescent="0.3">
      <c r="A80" s="40"/>
      <c r="B80" s="127" t="s">
        <v>263</v>
      </c>
      <c r="C80" s="133" t="s">
        <v>271</v>
      </c>
      <c r="D80" s="133"/>
      <c r="E80" s="133"/>
      <c r="F80" s="133"/>
      <c r="G80" s="133"/>
    </row>
    <row r="81" spans="1:7" x14ac:dyDescent="0.3">
      <c r="A81" s="40"/>
      <c r="B81" s="127"/>
      <c r="C81" s="134"/>
      <c r="D81" s="134"/>
      <c r="E81" s="134"/>
      <c r="F81" s="134"/>
      <c r="G81" s="134"/>
    </row>
    <row r="82" spans="1:7" ht="25.5" customHeight="1" x14ac:dyDescent="0.3">
      <c r="A82" s="40"/>
      <c r="B82" s="127" t="s">
        <v>264</v>
      </c>
      <c r="C82" s="133" t="s">
        <v>272</v>
      </c>
      <c r="D82" s="133"/>
      <c r="E82" s="133"/>
      <c r="F82" s="133"/>
      <c r="G82" s="133"/>
    </row>
    <row r="83" spans="1:7" x14ac:dyDescent="0.3">
      <c r="A83" s="40"/>
      <c r="B83" s="127"/>
      <c r="C83" s="118"/>
      <c r="D83" s="118"/>
      <c r="E83" s="118"/>
      <c r="F83" s="118"/>
      <c r="G83" s="118"/>
    </row>
    <row r="84" spans="1:7" ht="15.75" customHeight="1" x14ac:dyDescent="0.3">
      <c r="A84" s="40"/>
      <c r="B84" s="127" t="s">
        <v>265</v>
      </c>
      <c r="C84" s="133" t="s">
        <v>273</v>
      </c>
      <c r="D84" s="133"/>
      <c r="E84" s="133"/>
      <c r="F84" s="133"/>
      <c r="G84" s="133"/>
    </row>
    <row r="85" spans="1:7" x14ac:dyDescent="0.3">
      <c r="A85" s="40"/>
      <c r="B85" s="127"/>
      <c r="C85" s="118"/>
      <c r="D85" s="118"/>
      <c r="E85" s="118"/>
      <c r="F85" s="118"/>
      <c r="G85" s="118"/>
    </row>
    <row r="86" spans="1:7" ht="37.5" customHeight="1" x14ac:dyDescent="0.3">
      <c r="A86" s="40"/>
      <c r="B86" s="127" t="s">
        <v>274</v>
      </c>
      <c r="C86" s="133" t="s">
        <v>277</v>
      </c>
      <c r="D86" s="133"/>
      <c r="E86" s="133"/>
      <c r="F86" s="133"/>
      <c r="G86" s="133"/>
    </row>
    <row r="87" spans="1:7" x14ac:dyDescent="0.3">
      <c r="A87" s="40"/>
      <c r="B87" s="127"/>
      <c r="C87" s="118"/>
      <c r="D87" s="118"/>
      <c r="E87" s="118"/>
      <c r="F87" s="118"/>
      <c r="G87" s="118"/>
    </row>
    <row r="88" spans="1:7" ht="66" customHeight="1" x14ac:dyDescent="0.3">
      <c r="A88" s="40"/>
      <c r="B88" s="127" t="s">
        <v>275</v>
      </c>
      <c r="C88" s="133" t="s">
        <v>278</v>
      </c>
      <c r="D88" s="133"/>
      <c r="E88" s="133"/>
      <c r="F88" s="133"/>
      <c r="G88" s="133"/>
    </row>
    <row r="89" spans="1:7" x14ac:dyDescent="0.3">
      <c r="A89" s="40"/>
      <c r="B89" s="127"/>
      <c r="C89" s="119"/>
      <c r="D89" s="119"/>
      <c r="E89" s="119"/>
      <c r="F89" s="119"/>
      <c r="G89" s="119"/>
    </row>
    <row r="90" spans="1:7" ht="15.75" customHeight="1" x14ac:dyDescent="0.3">
      <c r="A90" s="40"/>
      <c r="B90" s="127" t="s">
        <v>276</v>
      </c>
      <c r="C90" s="135" t="s">
        <v>279</v>
      </c>
      <c r="D90" s="135"/>
      <c r="E90" s="135"/>
      <c r="F90" s="135"/>
      <c r="G90" s="135"/>
    </row>
    <row r="91" spans="1:7" x14ac:dyDescent="0.3">
      <c r="A91" s="40"/>
      <c r="B91" s="127"/>
      <c r="C91" s="134"/>
      <c r="D91" s="134"/>
      <c r="E91" s="134"/>
      <c r="F91" s="134"/>
      <c r="G91" s="134"/>
    </row>
    <row r="92" spans="1:7" ht="37.5" customHeight="1" x14ac:dyDescent="0.3">
      <c r="A92" s="40"/>
      <c r="B92" s="127" t="s">
        <v>280</v>
      </c>
      <c r="C92" s="133" t="s">
        <v>281</v>
      </c>
      <c r="D92" s="133"/>
      <c r="E92" s="133"/>
      <c r="F92" s="133"/>
      <c r="G92" s="133"/>
    </row>
    <row r="93" spans="1:7" ht="12.75" customHeight="1" x14ac:dyDescent="0.3">
      <c r="A93" s="40"/>
      <c r="B93" s="127"/>
      <c r="C93" s="118"/>
      <c r="D93" s="118"/>
      <c r="E93" s="118"/>
      <c r="F93" s="118"/>
      <c r="G93" s="118"/>
    </row>
    <row r="94" spans="1:7" ht="15.75" customHeight="1" x14ac:dyDescent="0.3">
      <c r="A94" s="40"/>
      <c r="B94" s="127" t="s">
        <v>458</v>
      </c>
      <c r="C94" s="135" t="s">
        <v>460</v>
      </c>
      <c r="D94" s="135"/>
      <c r="E94" s="135"/>
      <c r="F94" s="135"/>
      <c r="G94" s="135"/>
    </row>
    <row r="95" spans="1:7" ht="12.75" customHeight="1" x14ac:dyDescent="0.3">
      <c r="A95" s="40"/>
      <c r="B95" s="127"/>
      <c r="C95" s="118"/>
      <c r="D95" s="118"/>
      <c r="E95" s="118"/>
      <c r="F95" s="118"/>
      <c r="G95" s="118"/>
    </row>
    <row r="96" spans="1:7" ht="15.75" customHeight="1" x14ac:dyDescent="0.3">
      <c r="A96" s="40"/>
      <c r="B96" s="127" t="s">
        <v>459</v>
      </c>
      <c r="C96" s="135" t="s">
        <v>461</v>
      </c>
      <c r="D96" s="135"/>
      <c r="E96" s="135"/>
      <c r="F96" s="135"/>
      <c r="G96" s="135"/>
    </row>
    <row r="97" spans="1:7" x14ac:dyDescent="0.3">
      <c r="A97" s="40"/>
      <c r="B97" s="127"/>
      <c r="C97" s="119"/>
      <c r="D97" s="119"/>
      <c r="E97" s="119"/>
      <c r="F97" s="119"/>
      <c r="G97" s="119"/>
    </row>
    <row r="98" spans="1:7" ht="15.75" customHeight="1" x14ac:dyDescent="0.3">
      <c r="A98" s="40"/>
      <c r="B98" s="127" t="s">
        <v>282</v>
      </c>
      <c r="C98" s="133" t="s">
        <v>287</v>
      </c>
      <c r="D98" s="133"/>
      <c r="E98" s="133"/>
      <c r="F98" s="133"/>
      <c r="G98" s="133"/>
    </row>
    <row r="99" spans="1:7" x14ac:dyDescent="0.3">
      <c r="A99" s="40"/>
      <c r="B99" s="127"/>
      <c r="C99" s="134"/>
      <c r="D99" s="134"/>
      <c r="E99" s="134"/>
      <c r="F99" s="134"/>
      <c r="G99" s="134"/>
    </row>
    <row r="100" spans="1:7" ht="15.75" customHeight="1" x14ac:dyDescent="0.3">
      <c r="A100" s="40"/>
      <c r="B100" s="127" t="s">
        <v>283</v>
      </c>
      <c r="C100" s="133" t="s">
        <v>288</v>
      </c>
      <c r="D100" s="133"/>
      <c r="E100" s="133"/>
      <c r="F100" s="133"/>
      <c r="G100" s="133"/>
    </row>
    <row r="101" spans="1:7" x14ac:dyDescent="0.3">
      <c r="A101" s="40"/>
      <c r="B101" s="127"/>
      <c r="C101" s="134"/>
      <c r="D101" s="134"/>
      <c r="E101" s="134"/>
      <c r="F101" s="134"/>
      <c r="G101" s="134"/>
    </row>
    <row r="102" spans="1:7" ht="25.5" customHeight="1" x14ac:dyDescent="0.3">
      <c r="A102" s="40"/>
      <c r="B102" s="127" t="s">
        <v>284</v>
      </c>
      <c r="C102" s="133" t="s">
        <v>289</v>
      </c>
      <c r="D102" s="133"/>
      <c r="E102" s="133"/>
      <c r="F102" s="133"/>
      <c r="G102" s="133"/>
    </row>
    <row r="103" spans="1:7" x14ac:dyDescent="0.3">
      <c r="A103" s="40"/>
      <c r="B103" s="127"/>
      <c r="C103" s="134"/>
      <c r="D103" s="134"/>
      <c r="E103" s="134"/>
      <c r="F103" s="134"/>
      <c r="G103" s="134"/>
    </row>
    <row r="104" spans="1:7" ht="15.75" customHeight="1" x14ac:dyDescent="0.3">
      <c r="A104" s="40"/>
      <c r="B104" s="127" t="s">
        <v>285</v>
      </c>
      <c r="C104" s="133" t="s">
        <v>290</v>
      </c>
      <c r="D104" s="133"/>
      <c r="E104" s="133"/>
      <c r="F104" s="133"/>
      <c r="G104" s="133"/>
    </row>
    <row r="105" spans="1:7" x14ac:dyDescent="0.3">
      <c r="A105" s="40"/>
      <c r="B105" s="127"/>
      <c r="C105" s="118"/>
      <c r="D105" s="118"/>
      <c r="E105" s="118"/>
      <c r="F105" s="118"/>
      <c r="G105" s="118"/>
    </row>
    <row r="106" spans="1:7" ht="25.5" customHeight="1" x14ac:dyDescent="0.3">
      <c r="A106" s="40"/>
      <c r="B106" s="127" t="s">
        <v>286</v>
      </c>
      <c r="C106" s="133" t="s">
        <v>291</v>
      </c>
      <c r="D106" s="133"/>
      <c r="E106" s="133"/>
      <c r="F106" s="133"/>
      <c r="G106" s="133"/>
    </row>
  </sheetData>
  <mergeCells count="80">
    <mergeCell ref="C34:G34"/>
    <mergeCell ref="C44:G44"/>
    <mergeCell ref="C94:G94"/>
    <mergeCell ref="C96:G96"/>
    <mergeCell ref="C30:G30"/>
    <mergeCell ref="C32:G32"/>
    <mergeCell ref="C46:G46"/>
    <mergeCell ref="C38:G38"/>
    <mergeCell ref="C39:G39"/>
    <mergeCell ref="C40:G40"/>
    <mergeCell ref="C42:G42"/>
    <mergeCell ref="C43:G43"/>
    <mergeCell ref="C37:G37"/>
    <mergeCell ref="C35:G35"/>
    <mergeCell ref="C36:G36"/>
    <mergeCell ref="C48:G48"/>
    <mergeCell ref="B2:G2"/>
    <mergeCell ref="C4:G4"/>
    <mergeCell ref="C10:G10"/>
    <mergeCell ref="C12:G12"/>
    <mergeCell ref="C13:G13"/>
    <mergeCell ref="C6:G6"/>
    <mergeCell ref="C7:G7"/>
    <mergeCell ref="C8:G8"/>
    <mergeCell ref="C5:G5"/>
    <mergeCell ref="C14:G14"/>
    <mergeCell ref="C15:G15"/>
    <mergeCell ref="C16:G16"/>
    <mergeCell ref="C17:G17"/>
    <mergeCell ref="C29:G29"/>
    <mergeCell ref="C20:G20"/>
    <mergeCell ref="C22:G22"/>
    <mergeCell ref="C23:G23"/>
    <mergeCell ref="C24:G24"/>
    <mergeCell ref="C25:G25"/>
    <mergeCell ref="C26:G26"/>
    <mergeCell ref="C27:G27"/>
    <mergeCell ref="C28:G28"/>
    <mergeCell ref="C18:G18"/>
    <mergeCell ref="C49:G49"/>
    <mergeCell ref="C50:G50"/>
    <mergeCell ref="C51:G51"/>
    <mergeCell ref="C52:G52"/>
    <mergeCell ref="C54:G54"/>
    <mergeCell ref="C56:G56"/>
    <mergeCell ref="C57:G57"/>
    <mergeCell ref="C58:G58"/>
    <mergeCell ref="C60:G60"/>
    <mergeCell ref="C61:G61"/>
    <mergeCell ref="C62:G62"/>
    <mergeCell ref="C63:G63"/>
    <mergeCell ref="C64:G64"/>
    <mergeCell ref="C65:G65"/>
    <mergeCell ref="C66:G66"/>
    <mergeCell ref="C68:G68"/>
    <mergeCell ref="C70:G70"/>
    <mergeCell ref="C72:G72"/>
    <mergeCell ref="C73:G73"/>
    <mergeCell ref="C74:G74"/>
    <mergeCell ref="C76:G76"/>
    <mergeCell ref="C77:G77"/>
    <mergeCell ref="C78:G78"/>
    <mergeCell ref="C79:G79"/>
    <mergeCell ref="C80:G80"/>
    <mergeCell ref="C81:G81"/>
    <mergeCell ref="C82:G82"/>
    <mergeCell ref="C84:G84"/>
    <mergeCell ref="C86:G86"/>
    <mergeCell ref="C88:G88"/>
    <mergeCell ref="C90:G90"/>
    <mergeCell ref="C91:G91"/>
    <mergeCell ref="C92:G92"/>
    <mergeCell ref="C98:G98"/>
    <mergeCell ref="C104:G104"/>
    <mergeCell ref="C106:G106"/>
    <mergeCell ref="C99:G99"/>
    <mergeCell ref="C100:G100"/>
    <mergeCell ref="C101:G101"/>
    <mergeCell ref="C102:G102"/>
    <mergeCell ref="C103:G103"/>
  </mergeCells>
  <hyperlinks>
    <hyperlink ref="I2" location="Indice!A1" display="Indice!A1" xr:uid="{0B5475E0-ECD3-41DF-AE74-B1718EAD4237}"/>
  </hyperlink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V26"/>
  <sheetViews>
    <sheetView showGridLines="0" workbookViewId="0">
      <selection activeCell="B5" sqref="B5:H5"/>
    </sheetView>
  </sheetViews>
  <sheetFormatPr defaultColWidth="9.15234375" defaultRowHeight="10.3" x14ac:dyDescent="0.25"/>
  <cols>
    <col min="1" max="1" width="6.69140625" style="4" customWidth="1"/>
    <col min="2" max="2" width="20.69140625" style="4" customWidth="1"/>
    <col min="3" max="8" width="16.69140625" style="4" customWidth="1"/>
    <col min="9" max="9" width="6.69140625" style="4" customWidth="1"/>
    <col min="10" max="10" width="12.84375" style="4" bestFit="1" customWidth="1"/>
    <col min="11" max="16384" width="9.15234375" style="4"/>
  </cols>
  <sheetData>
    <row r="1" spans="2:22" s="49" customFormat="1" ht="15" customHeight="1" x14ac:dyDescent="0.35">
      <c r="B1" s="192" t="s">
        <v>104</v>
      </c>
      <c r="C1" s="192"/>
      <c r="D1" s="192"/>
      <c r="E1" s="192"/>
      <c r="F1" s="192"/>
      <c r="G1" s="192"/>
      <c r="H1" s="192"/>
      <c r="I1" s="50"/>
      <c r="J1" s="50"/>
      <c r="K1" s="50"/>
      <c r="L1" s="50"/>
      <c r="M1" s="50"/>
      <c r="N1" s="50"/>
      <c r="O1" s="50"/>
      <c r="P1" s="50"/>
      <c r="Q1" s="50"/>
      <c r="R1" s="50"/>
      <c r="S1" s="50"/>
      <c r="T1" s="50"/>
      <c r="U1" s="50"/>
      <c r="V1" s="50"/>
    </row>
    <row r="2" spans="2:22" s="49" customFormat="1" ht="15" customHeight="1" x14ac:dyDescent="0.35"/>
    <row r="3" spans="2:22" s="49" customFormat="1" ht="15" customHeight="1" x14ac:dyDescent="0.35">
      <c r="B3" s="192" t="s">
        <v>106</v>
      </c>
      <c r="C3" s="192"/>
      <c r="D3" s="192"/>
      <c r="E3" s="192"/>
      <c r="F3" s="192"/>
      <c r="G3" s="192"/>
      <c r="H3" s="192"/>
      <c r="I3" s="50"/>
      <c r="J3" s="50"/>
      <c r="K3" s="50"/>
      <c r="L3" s="50"/>
      <c r="M3" s="50"/>
      <c r="N3" s="50"/>
      <c r="O3" s="50"/>
      <c r="P3" s="50"/>
      <c r="Q3" s="50"/>
      <c r="R3" s="50"/>
      <c r="S3" s="50"/>
      <c r="T3" s="50"/>
      <c r="U3" s="50"/>
      <c r="V3" s="50"/>
    </row>
    <row r="4" spans="2:22" s="49" customFormat="1" ht="15" customHeight="1" x14ac:dyDescent="0.35"/>
    <row r="5" spans="2:22" ht="27" customHeight="1" x14ac:dyDescent="0.25">
      <c r="B5" s="195" t="s">
        <v>430</v>
      </c>
      <c r="C5" s="195"/>
      <c r="D5" s="195"/>
      <c r="E5" s="195"/>
      <c r="F5" s="195"/>
      <c r="G5" s="195"/>
      <c r="H5" s="195"/>
    </row>
    <row r="6" spans="2:22" ht="15" customHeight="1" x14ac:dyDescent="0.3">
      <c r="H6" s="15" t="s">
        <v>71</v>
      </c>
      <c r="J6" s="43" t="s">
        <v>65</v>
      </c>
    </row>
    <row r="7" spans="2:22" ht="21" customHeight="1" x14ac:dyDescent="0.25">
      <c r="B7" s="189"/>
      <c r="C7" s="187" t="s">
        <v>75</v>
      </c>
      <c r="D7" s="187"/>
      <c r="E7" s="187"/>
      <c r="F7" s="187"/>
      <c r="G7" s="187"/>
      <c r="H7" s="190"/>
    </row>
    <row r="8" spans="2:22" s="7" customFormat="1" ht="21" customHeight="1" x14ac:dyDescent="0.25">
      <c r="B8" s="189"/>
      <c r="C8" s="53" t="s">
        <v>73</v>
      </c>
      <c r="D8" s="53" t="s">
        <v>74</v>
      </c>
      <c r="E8" s="53" t="s">
        <v>43</v>
      </c>
      <c r="F8" s="53" t="s">
        <v>44</v>
      </c>
      <c r="G8" s="53" t="s">
        <v>45</v>
      </c>
      <c r="H8" s="54" t="s">
        <v>46</v>
      </c>
    </row>
    <row r="9" spans="2:22" s="7" customFormat="1" ht="21" customHeight="1" x14ac:dyDescent="0.25">
      <c r="B9" s="189"/>
      <c r="C9" s="187" t="s">
        <v>72</v>
      </c>
      <c r="D9" s="187"/>
      <c r="E9" s="187"/>
      <c r="F9" s="187"/>
      <c r="G9" s="187"/>
      <c r="H9" s="190"/>
    </row>
    <row r="10" spans="2:22" s="7" customFormat="1" ht="21" customHeight="1" x14ac:dyDescent="0.25">
      <c r="B10" s="33" t="s">
        <v>113</v>
      </c>
      <c r="C10" s="18">
        <v>13</v>
      </c>
      <c r="D10" s="1">
        <v>12</v>
      </c>
      <c r="E10" s="1">
        <v>15</v>
      </c>
      <c r="F10" s="1">
        <v>17</v>
      </c>
      <c r="G10" s="1">
        <v>15</v>
      </c>
      <c r="H10" s="1">
        <v>22</v>
      </c>
    </row>
    <row r="11" spans="2:22" ht="16.5" customHeight="1" x14ac:dyDescent="0.25">
      <c r="B11" s="44" t="s">
        <v>1</v>
      </c>
      <c r="C11" s="20">
        <v>13</v>
      </c>
      <c r="D11" s="2">
        <v>16</v>
      </c>
      <c r="E11" s="2" t="s">
        <v>472</v>
      </c>
      <c r="F11" s="2" t="s">
        <v>472</v>
      </c>
      <c r="G11" s="2" t="s">
        <v>472</v>
      </c>
      <c r="H11" s="2" t="s">
        <v>472</v>
      </c>
    </row>
    <row r="12" spans="2:22" ht="16.5" customHeight="1" x14ac:dyDescent="0.25">
      <c r="B12" s="44" t="s">
        <v>2</v>
      </c>
      <c r="C12" s="99">
        <v>7</v>
      </c>
      <c r="D12" s="2">
        <v>1</v>
      </c>
      <c r="E12" s="2">
        <v>20</v>
      </c>
      <c r="F12" s="2">
        <v>18</v>
      </c>
      <c r="G12" s="2">
        <v>12</v>
      </c>
      <c r="H12" s="2">
        <v>24</v>
      </c>
    </row>
    <row r="13" spans="2:22" ht="16.5" customHeight="1" x14ac:dyDescent="0.25">
      <c r="B13" s="44" t="s">
        <v>3</v>
      </c>
      <c r="C13" s="99">
        <v>11</v>
      </c>
      <c r="D13" s="2">
        <v>11</v>
      </c>
      <c r="E13" s="2">
        <v>10</v>
      </c>
      <c r="F13" s="2" t="s">
        <v>472</v>
      </c>
      <c r="G13" s="2">
        <v>18</v>
      </c>
      <c r="H13" s="2">
        <v>24</v>
      </c>
    </row>
    <row r="14" spans="2:22" ht="16.5" customHeight="1" x14ac:dyDescent="0.25">
      <c r="B14" s="44" t="s">
        <v>4</v>
      </c>
      <c r="C14" s="99">
        <v>12</v>
      </c>
      <c r="D14" s="2">
        <v>12</v>
      </c>
      <c r="E14" s="2">
        <v>12</v>
      </c>
      <c r="F14" s="2" t="s">
        <v>472</v>
      </c>
      <c r="G14" s="2" t="s">
        <v>472</v>
      </c>
      <c r="H14" s="2" t="s">
        <v>472</v>
      </c>
    </row>
    <row r="15" spans="2:22" ht="16.5" customHeight="1" x14ac:dyDescent="0.25">
      <c r="B15" s="44" t="s">
        <v>5</v>
      </c>
      <c r="C15" s="99">
        <v>18</v>
      </c>
      <c r="D15" s="2">
        <v>18</v>
      </c>
      <c r="E15" s="2" t="s">
        <v>472</v>
      </c>
      <c r="F15" s="2" t="s">
        <v>472</v>
      </c>
      <c r="G15" s="2" t="s">
        <v>472</v>
      </c>
      <c r="H15" s="2" t="s">
        <v>472</v>
      </c>
    </row>
    <row r="16" spans="2:22" ht="16.5" customHeight="1" x14ac:dyDescent="0.25">
      <c r="B16" s="44" t="s">
        <v>6</v>
      </c>
      <c r="C16" s="2">
        <v>12</v>
      </c>
      <c r="D16" s="2" t="s">
        <v>472</v>
      </c>
      <c r="E16" s="2" t="s">
        <v>472</v>
      </c>
      <c r="F16" s="2" t="s">
        <v>472</v>
      </c>
      <c r="G16" s="2" t="s">
        <v>472</v>
      </c>
      <c r="H16" s="2" t="s">
        <v>472</v>
      </c>
      <c r="I16" s="7"/>
    </row>
    <row r="17" spans="2:9" ht="16.5" customHeight="1" x14ac:dyDescent="0.25">
      <c r="B17" s="44" t="s">
        <v>7</v>
      </c>
      <c r="C17" s="2">
        <v>22</v>
      </c>
      <c r="D17" s="2" t="s">
        <v>472</v>
      </c>
      <c r="E17" s="2" t="s">
        <v>472</v>
      </c>
      <c r="F17" s="2" t="s">
        <v>472</v>
      </c>
      <c r="G17" s="2" t="s">
        <v>472</v>
      </c>
      <c r="H17" s="2" t="s">
        <v>472</v>
      </c>
      <c r="I17" s="7"/>
    </row>
    <row r="18" spans="2:9" ht="16.5" customHeight="1" x14ac:dyDescent="0.25">
      <c r="B18" s="44" t="s">
        <v>8</v>
      </c>
      <c r="C18" s="99">
        <v>13</v>
      </c>
      <c r="D18" s="2">
        <v>11</v>
      </c>
      <c r="E18" s="2">
        <v>16</v>
      </c>
      <c r="F18" s="2">
        <v>18</v>
      </c>
      <c r="G18" s="2">
        <v>12</v>
      </c>
      <c r="H18" s="2">
        <v>12</v>
      </c>
      <c r="I18" s="7"/>
    </row>
    <row r="19" spans="2:9" ht="16.5" customHeight="1" x14ac:dyDescent="0.25">
      <c r="B19" s="44" t="s">
        <v>9</v>
      </c>
      <c r="C19" s="2">
        <v>9</v>
      </c>
      <c r="D19" s="2" t="s">
        <v>472</v>
      </c>
      <c r="E19" s="2" t="s">
        <v>472</v>
      </c>
      <c r="F19" s="2" t="s">
        <v>472</v>
      </c>
      <c r="G19" s="2" t="s">
        <v>472</v>
      </c>
      <c r="H19" s="2" t="s">
        <v>472</v>
      </c>
      <c r="I19" s="7"/>
    </row>
    <row r="20" spans="2:9" ht="16.5" customHeight="1" x14ac:dyDescent="0.25">
      <c r="B20" s="44" t="s">
        <v>10</v>
      </c>
      <c r="C20" s="2">
        <v>9</v>
      </c>
      <c r="D20" s="2" t="s">
        <v>472</v>
      </c>
      <c r="E20" s="2">
        <v>24</v>
      </c>
      <c r="F20" s="2">
        <v>13</v>
      </c>
      <c r="G20" s="2" t="s">
        <v>472</v>
      </c>
      <c r="H20" s="2" t="s">
        <v>472</v>
      </c>
      <c r="I20" s="7"/>
    </row>
    <row r="21" spans="2:9" ht="16.5" customHeight="1" x14ac:dyDescent="0.25">
      <c r="B21" s="44" t="s">
        <v>11</v>
      </c>
      <c r="C21" s="99">
        <v>14</v>
      </c>
      <c r="D21" s="2" t="s">
        <v>472</v>
      </c>
      <c r="E21" s="2" t="s">
        <v>472</v>
      </c>
      <c r="F21" s="2" t="s">
        <v>472</v>
      </c>
      <c r="G21" s="2" t="s">
        <v>472</v>
      </c>
      <c r="H21" s="2" t="s">
        <v>472</v>
      </c>
      <c r="I21" s="7"/>
    </row>
    <row r="22" spans="2:9" ht="9" customHeight="1" x14ac:dyDescent="0.25">
      <c r="E22" s="7"/>
      <c r="F22" s="7"/>
      <c r="G22" s="7"/>
      <c r="H22" s="7"/>
      <c r="I22" s="7"/>
    </row>
    <row r="23" spans="2:9" ht="3" customHeight="1" x14ac:dyDescent="0.25">
      <c r="B23" s="55"/>
      <c r="C23" s="55"/>
      <c r="D23" s="55"/>
      <c r="E23" s="68"/>
      <c r="F23" s="68"/>
      <c r="G23" s="68"/>
      <c r="H23" s="68"/>
      <c r="I23" s="7"/>
    </row>
    <row r="24" spans="2:9" ht="9" customHeight="1" x14ac:dyDescent="0.25"/>
    <row r="25" spans="2:9" ht="13.5" customHeight="1" x14ac:dyDescent="0.25">
      <c r="B25" s="182" t="s">
        <v>130</v>
      </c>
      <c r="C25" s="182"/>
      <c r="D25" s="182"/>
      <c r="E25" s="182"/>
      <c r="F25" s="182"/>
      <c r="G25" s="182"/>
      <c r="H25" s="182"/>
    </row>
    <row r="26" spans="2:9" ht="21" customHeight="1" x14ac:dyDescent="0.25">
      <c r="B26" s="203" t="s">
        <v>475</v>
      </c>
      <c r="C26" s="203"/>
      <c r="D26" s="203"/>
      <c r="E26" s="203"/>
      <c r="F26" s="203"/>
      <c r="G26" s="203"/>
      <c r="H26" s="203"/>
    </row>
  </sheetData>
  <mergeCells count="8">
    <mergeCell ref="B26:H26"/>
    <mergeCell ref="B1:H1"/>
    <mergeCell ref="B3:H3"/>
    <mergeCell ref="B25:H25"/>
    <mergeCell ref="B5:H5"/>
    <mergeCell ref="B7:B9"/>
    <mergeCell ref="C7:H7"/>
    <mergeCell ref="C9:H9"/>
  </mergeCells>
  <phoneticPr fontId="0" type="noConversion"/>
  <conditionalFormatting sqref="B25">
    <cfRule type="cellIs" dxfId="1" priority="1" stopIfTrue="1" operator="equal">
      <formula>1</formula>
    </cfRule>
    <cfRule type="cellIs" dxfId="0" priority="2" stopIfTrue="1" operator="equal">
      <formula>2</formula>
    </cfRule>
  </conditionalFormatting>
  <hyperlinks>
    <hyperlink ref="J6" location="Indice!A1" display="Indice!A1" xr:uid="{00000000-0004-0000-1F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V37"/>
  <sheetViews>
    <sheetView showGridLines="0" workbookViewId="0">
      <pane ySplit="5" topLeftCell="A6" activePane="bottomLeft" state="frozen"/>
      <selection sqref="A1:XFD1"/>
      <selection pane="bottomLeft" activeCell="B3" sqref="B3:C3"/>
    </sheetView>
  </sheetViews>
  <sheetFormatPr defaultColWidth="9.15234375" defaultRowHeight="10.3" x14ac:dyDescent="0.25"/>
  <cols>
    <col min="1" max="1" width="6.69140625" style="4" customWidth="1"/>
    <col min="2" max="2" width="95.3046875" style="4" customWidth="1"/>
    <col min="3" max="3" width="20.84375" style="4" customWidth="1"/>
    <col min="4" max="4" width="8.84375" style="4" customWidth="1"/>
    <col min="5" max="5" width="12.84375" style="4" bestFit="1" customWidth="1"/>
    <col min="6" max="6" width="92.69140625" style="4" bestFit="1" customWidth="1"/>
    <col min="7" max="7" width="10" style="4" customWidth="1"/>
    <col min="8" max="16384" width="9.15234375" style="4"/>
  </cols>
  <sheetData>
    <row r="1" spans="2:22" s="49" customFormat="1" ht="15" customHeight="1" x14ac:dyDescent="0.35">
      <c r="B1" s="192" t="s">
        <v>107</v>
      </c>
      <c r="C1" s="192"/>
      <c r="D1" s="50"/>
      <c r="E1" s="50"/>
      <c r="F1" s="50"/>
      <c r="G1" s="50"/>
      <c r="H1" s="50"/>
      <c r="I1" s="50"/>
      <c r="J1" s="50"/>
      <c r="K1" s="50"/>
      <c r="L1" s="50"/>
      <c r="M1" s="50"/>
      <c r="N1" s="50"/>
      <c r="O1" s="50"/>
      <c r="P1" s="50"/>
      <c r="Q1" s="50"/>
      <c r="R1" s="50"/>
      <c r="S1" s="50"/>
      <c r="T1" s="50"/>
      <c r="U1" s="50"/>
      <c r="V1" s="50"/>
    </row>
    <row r="2" spans="2:22" s="49" customFormat="1" ht="15" customHeight="1" x14ac:dyDescent="0.35"/>
    <row r="3" spans="2:22" ht="15" customHeight="1" x14ac:dyDescent="0.25">
      <c r="B3" s="195" t="s">
        <v>442</v>
      </c>
      <c r="C3" s="195"/>
    </row>
    <row r="4" spans="2:22" ht="15" customHeight="1" x14ac:dyDescent="0.3">
      <c r="B4" s="19"/>
      <c r="C4" s="15" t="s">
        <v>76</v>
      </c>
      <c r="E4" s="43" t="s">
        <v>65</v>
      </c>
    </row>
    <row r="5" spans="2:22" s="7" customFormat="1" ht="27" customHeight="1" x14ac:dyDescent="0.25">
      <c r="B5" s="73"/>
      <c r="C5" s="60"/>
    </row>
    <row r="6" spans="2:22" s="7" customFormat="1" ht="16.5" customHeight="1" x14ac:dyDescent="0.3">
      <c r="B6" s="33" t="s">
        <v>0</v>
      </c>
      <c r="C6" s="109">
        <v>428787077.56999987</v>
      </c>
      <c r="D6" s="81"/>
      <c r="E6" s="111"/>
      <c r="F6" s="109"/>
      <c r="G6" s="30"/>
      <c r="H6" s="75"/>
      <c r="I6" s="30"/>
      <c r="J6" s="30"/>
      <c r="K6" s="30"/>
    </row>
    <row r="7" spans="2:22" s="7" customFormat="1" ht="16.5" customHeight="1" x14ac:dyDescent="0.3">
      <c r="B7" s="34" t="s">
        <v>77</v>
      </c>
      <c r="C7" s="109">
        <v>251617497.93000001</v>
      </c>
      <c r="D7" s="81"/>
      <c r="E7" s="111"/>
      <c r="F7" s="109"/>
      <c r="G7" s="30"/>
      <c r="H7" s="75"/>
      <c r="I7" s="30"/>
      <c r="J7" s="30"/>
      <c r="K7" s="30"/>
    </row>
    <row r="8" spans="2:22" s="7" customFormat="1" ht="16.5" customHeight="1" x14ac:dyDescent="0.3">
      <c r="B8" s="35" t="s">
        <v>78</v>
      </c>
      <c r="C8" s="110" t="s">
        <v>137</v>
      </c>
      <c r="D8" s="81"/>
      <c r="E8" s="111"/>
      <c r="F8" s="110"/>
      <c r="G8" s="31"/>
      <c r="H8" s="76"/>
      <c r="I8" s="31"/>
      <c r="J8" s="31"/>
      <c r="K8" s="31"/>
    </row>
    <row r="9" spans="2:22" s="7" customFormat="1" ht="16.5" customHeight="1" x14ac:dyDescent="0.3">
      <c r="B9" s="35" t="s">
        <v>79</v>
      </c>
      <c r="C9" s="110" t="s">
        <v>137</v>
      </c>
      <c r="D9" s="81"/>
      <c r="E9" s="111"/>
      <c r="F9" s="110"/>
      <c r="G9" s="31"/>
      <c r="H9" s="76"/>
      <c r="I9" s="31"/>
      <c r="J9" s="31"/>
      <c r="K9" s="31"/>
    </row>
    <row r="10" spans="2:22" s="7" customFormat="1" ht="16.5" customHeight="1" x14ac:dyDescent="0.3">
      <c r="B10" s="35" t="s">
        <v>80</v>
      </c>
      <c r="C10" s="110" t="s">
        <v>137</v>
      </c>
      <c r="D10" s="81"/>
      <c r="E10" s="111"/>
      <c r="F10" s="110"/>
      <c r="G10" s="31"/>
      <c r="H10" s="76"/>
      <c r="I10" s="31"/>
      <c r="J10" s="31"/>
      <c r="K10" s="31"/>
    </row>
    <row r="11" spans="2:22" s="7" customFormat="1" ht="16.5" customHeight="1" x14ac:dyDescent="0.3">
      <c r="B11" s="34" t="s">
        <v>81</v>
      </c>
      <c r="C11" s="109">
        <v>177169579.64000008</v>
      </c>
      <c r="D11" s="81"/>
      <c r="E11" s="111"/>
      <c r="F11" s="109"/>
      <c r="G11" s="30"/>
      <c r="H11" s="75"/>
      <c r="I11" s="30"/>
      <c r="J11" s="30"/>
      <c r="K11" s="30"/>
    </row>
    <row r="12" spans="2:22" s="7" customFormat="1" ht="16.5" customHeight="1" x14ac:dyDescent="0.3">
      <c r="B12" s="35" t="s">
        <v>82</v>
      </c>
      <c r="C12" s="110" t="s">
        <v>137</v>
      </c>
      <c r="D12" s="81"/>
      <c r="E12" s="111"/>
      <c r="F12" s="110"/>
      <c r="G12" s="31"/>
      <c r="H12" s="76"/>
      <c r="I12" s="31"/>
      <c r="J12" s="31"/>
      <c r="K12" s="31"/>
    </row>
    <row r="13" spans="2:22" s="7" customFormat="1" ht="16.5" customHeight="1" x14ac:dyDescent="0.3">
      <c r="B13" s="35" t="s">
        <v>83</v>
      </c>
      <c r="C13" s="110" t="s">
        <v>137</v>
      </c>
      <c r="D13" s="81"/>
      <c r="E13" s="111"/>
      <c r="F13" s="110"/>
      <c r="G13" s="31"/>
      <c r="H13" s="76"/>
      <c r="I13" s="31"/>
      <c r="J13" s="31"/>
      <c r="K13" s="31"/>
    </row>
    <row r="14" spans="2:22" s="7" customFormat="1" ht="16.5" customHeight="1" x14ac:dyDescent="0.3">
      <c r="B14" s="35" t="s">
        <v>84</v>
      </c>
      <c r="C14" s="110" t="s">
        <v>137</v>
      </c>
      <c r="D14" s="81"/>
      <c r="E14" s="111"/>
      <c r="F14" s="110"/>
      <c r="G14" s="31"/>
      <c r="H14" s="76"/>
      <c r="I14" s="31"/>
      <c r="J14" s="31"/>
      <c r="K14" s="31"/>
    </row>
    <row r="15" spans="2:22" s="7" customFormat="1" ht="16.5" customHeight="1" x14ac:dyDescent="0.3">
      <c r="B15" s="35" t="s">
        <v>85</v>
      </c>
      <c r="C15" s="110" t="s">
        <v>137</v>
      </c>
      <c r="D15" s="81"/>
      <c r="E15" s="111"/>
      <c r="F15" s="110"/>
      <c r="G15" s="31"/>
      <c r="H15" s="76"/>
      <c r="I15" s="31"/>
      <c r="J15" s="31"/>
      <c r="K15" s="31"/>
    </row>
    <row r="16" spans="2:22" s="7" customFormat="1" ht="16.5" customHeight="1" x14ac:dyDescent="0.3">
      <c r="B16" s="35" t="s">
        <v>86</v>
      </c>
      <c r="C16" s="110" t="s">
        <v>137</v>
      </c>
      <c r="D16" s="81"/>
      <c r="E16" s="111"/>
      <c r="F16" s="110"/>
      <c r="G16" s="31"/>
      <c r="H16" s="76"/>
      <c r="I16" s="31"/>
      <c r="J16" s="31"/>
      <c r="K16" s="31"/>
    </row>
    <row r="17" spans="2:11" s="7" customFormat="1" ht="16.5" customHeight="1" x14ac:dyDescent="0.3">
      <c r="B17" s="35" t="s">
        <v>87</v>
      </c>
      <c r="C17" s="110" t="s">
        <v>137</v>
      </c>
      <c r="D17" s="81"/>
      <c r="E17" s="111"/>
      <c r="F17" s="110"/>
      <c r="G17" s="31"/>
      <c r="H17" s="76"/>
      <c r="I17" s="31"/>
      <c r="J17" s="31"/>
      <c r="K17" s="31"/>
    </row>
    <row r="18" spans="2:11" s="7" customFormat="1" ht="16.5" customHeight="1" x14ac:dyDescent="0.3">
      <c r="B18" s="35" t="s">
        <v>88</v>
      </c>
      <c r="C18" s="110" t="s">
        <v>137</v>
      </c>
      <c r="D18" s="81"/>
      <c r="E18" s="111"/>
      <c r="F18" s="110"/>
      <c r="G18" s="31"/>
      <c r="H18" s="76"/>
      <c r="I18" s="31"/>
      <c r="J18" s="31"/>
      <c r="K18" s="31"/>
    </row>
    <row r="19" spans="2:11" s="7" customFormat="1" ht="16.5" customHeight="1" x14ac:dyDescent="0.3">
      <c r="B19" s="33" t="s">
        <v>89</v>
      </c>
      <c r="C19" s="109">
        <v>227743751.33999997</v>
      </c>
      <c r="D19" s="81"/>
      <c r="E19" s="111"/>
      <c r="F19" s="109"/>
      <c r="G19" s="30"/>
      <c r="H19" s="75"/>
      <c r="I19" s="30"/>
      <c r="J19" s="30"/>
      <c r="K19" s="30"/>
    </row>
    <row r="20" spans="2:11" s="7" customFormat="1" ht="16.5" customHeight="1" x14ac:dyDescent="0.3">
      <c r="B20" s="34" t="s">
        <v>90</v>
      </c>
      <c r="C20" s="109">
        <v>135669158.25000006</v>
      </c>
      <c r="D20" s="81"/>
      <c r="E20" s="111"/>
      <c r="F20" s="109"/>
      <c r="G20" s="30"/>
      <c r="H20" s="75"/>
      <c r="I20" s="30"/>
      <c r="J20" s="30"/>
      <c r="K20" s="30"/>
    </row>
    <row r="21" spans="2:11" s="7" customFormat="1" ht="16.5" customHeight="1" x14ac:dyDescent="0.3">
      <c r="B21" s="35" t="s">
        <v>91</v>
      </c>
      <c r="C21" s="110" t="s">
        <v>137</v>
      </c>
      <c r="D21" s="81"/>
      <c r="E21" s="111"/>
      <c r="F21" s="110"/>
      <c r="G21" s="31"/>
      <c r="H21" s="76"/>
      <c r="I21" s="31"/>
      <c r="J21" s="31"/>
      <c r="K21" s="31"/>
    </row>
    <row r="22" spans="2:11" s="7" customFormat="1" ht="16.5" customHeight="1" x14ac:dyDescent="0.3">
      <c r="B22" s="35" t="s">
        <v>102</v>
      </c>
      <c r="C22" s="110" t="s">
        <v>137</v>
      </c>
      <c r="D22" s="81"/>
      <c r="E22" s="111"/>
      <c r="F22" s="110"/>
      <c r="G22" s="31"/>
      <c r="H22" s="76"/>
      <c r="I22" s="31"/>
      <c r="J22" s="31"/>
      <c r="K22" s="31"/>
    </row>
    <row r="23" spans="2:11" s="7" customFormat="1" ht="16.5" customHeight="1" x14ac:dyDescent="0.3">
      <c r="B23" s="35" t="s">
        <v>92</v>
      </c>
      <c r="C23" s="110" t="s">
        <v>137</v>
      </c>
      <c r="D23" s="81"/>
      <c r="E23" s="111"/>
      <c r="F23" s="110"/>
      <c r="G23" s="31"/>
      <c r="H23" s="76"/>
      <c r="I23" s="31"/>
      <c r="J23" s="31"/>
      <c r="K23" s="31"/>
    </row>
    <row r="24" spans="2:11" s="7" customFormat="1" ht="16.5" customHeight="1" x14ac:dyDescent="0.3">
      <c r="B24" s="35" t="s">
        <v>93</v>
      </c>
      <c r="C24" s="110" t="s">
        <v>137</v>
      </c>
      <c r="D24" s="81"/>
      <c r="E24" s="111"/>
      <c r="F24" s="110"/>
      <c r="G24" s="31"/>
      <c r="H24" s="76"/>
      <c r="I24" s="31"/>
      <c r="J24" s="31"/>
      <c r="K24" s="31"/>
    </row>
    <row r="25" spans="2:11" s="7" customFormat="1" ht="16.5" customHeight="1" x14ac:dyDescent="0.3">
      <c r="B25" s="35" t="s">
        <v>94</v>
      </c>
      <c r="C25" s="110" t="s">
        <v>137</v>
      </c>
      <c r="D25" s="81"/>
      <c r="E25" s="111"/>
      <c r="F25" s="110"/>
      <c r="G25" s="31"/>
      <c r="H25" s="76"/>
      <c r="I25" s="31"/>
      <c r="J25" s="31"/>
      <c r="K25" s="31"/>
    </row>
    <row r="26" spans="2:11" s="7" customFormat="1" ht="16.5" customHeight="1" x14ac:dyDescent="0.3">
      <c r="B26" s="34" t="s">
        <v>95</v>
      </c>
      <c r="C26" s="109">
        <v>27186924.979999986</v>
      </c>
      <c r="D26" s="81"/>
      <c r="E26" s="111"/>
      <c r="F26" s="109"/>
      <c r="G26" s="30"/>
      <c r="H26" s="75"/>
      <c r="I26" s="30"/>
      <c r="J26" s="30"/>
      <c r="K26" s="30"/>
    </row>
    <row r="27" spans="2:11" s="7" customFormat="1" ht="16.5" customHeight="1" x14ac:dyDescent="0.3">
      <c r="B27" s="35" t="s">
        <v>96</v>
      </c>
      <c r="C27" s="110" t="s">
        <v>137</v>
      </c>
      <c r="D27" s="81"/>
      <c r="E27" s="111"/>
      <c r="F27" s="110"/>
      <c r="G27" s="31"/>
      <c r="H27" s="76"/>
      <c r="I27" s="31"/>
      <c r="J27" s="31"/>
      <c r="K27" s="31"/>
    </row>
    <row r="28" spans="2:11" s="7" customFormat="1" ht="16.5" customHeight="1" x14ac:dyDescent="0.3">
      <c r="B28" s="35" t="s">
        <v>97</v>
      </c>
      <c r="C28" s="110" t="s">
        <v>137</v>
      </c>
      <c r="D28" s="81"/>
      <c r="E28" s="111"/>
      <c r="F28" s="110"/>
      <c r="G28" s="31"/>
      <c r="H28" s="76"/>
      <c r="I28" s="31"/>
      <c r="J28" s="31"/>
      <c r="K28" s="31"/>
    </row>
    <row r="29" spans="2:11" ht="16.5" customHeight="1" x14ac:dyDescent="0.3">
      <c r="B29" s="34" t="s">
        <v>98</v>
      </c>
      <c r="C29" s="109">
        <v>11729829.93</v>
      </c>
      <c r="D29" s="81"/>
      <c r="E29" s="111"/>
      <c r="F29" s="109"/>
      <c r="G29" s="30"/>
      <c r="H29" s="75"/>
      <c r="I29" s="30"/>
      <c r="J29" s="30"/>
      <c r="K29" s="30"/>
    </row>
    <row r="30" spans="2:11" ht="16.5" customHeight="1" x14ac:dyDescent="0.3">
      <c r="B30" s="34" t="s">
        <v>99</v>
      </c>
      <c r="C30" s="109">
        <v>53157838.180000015</v>
      </c>
      <c r="D30" s="81"/>
      <c r="E30" s="111"/>
      <c r="F30" s="109"/>
      <c r="G30" s="30"/>
      <c r="H30" s="75"/>
      <c r="I30" s="30"/>
      <c r="J30" s="30"/>
      <c r="K30" s="30"/>
    </row>
    <row r="31" spans="2:11" ht="16.5" customHeight="1" x14ac:dyDescent="0.3">
      <c r="B31" s="35" t="s">
        <v>100</v>
      </c>
      <c r="C31" s="110" t="s">
        <v>137</v>
      </c>
      <c r="D31" s="81"/>
      <c r="E31" s="111"/>
      <c r="F31" s="80"/>
      <c r="G31" s="31"/>
      <c r="H31" s="76"/>
      <c r="I31" s="31"/>
      <c r="J31" s="31"/>
      <c r="K31" s="31"/>
    </row>
    <row r="32" spans="2:11" ht="16.5" customHeight="1" x14ac:dyDescent="0.3">
      <c r="B32" s="35" t="s">
        <v>101</v>
      </c>
      <c r="C32" s="110" t="s">
        <v>137</v>
      </c>
      <c r="D32" s="81"/>
      <c r="E32" s="111"/>
      <c r="F32" s="80"/>
      <c r="G32" s="31"/>
      <c r="H32" s="76"/>
      <c r="I32" s="31"/>
      <c r="J32" s="31"/>
      <c r="K32" s="31"/>
    </row>
    <row r="33" spans="2:8" ht="16.5" customHeight="1" x14ac:dyDescent="0.3">
      <c r="B33" s="7" t="s">
        <v>12</v>
      </c>
      <c r="C33" s="109">
        <v>656530828.90999985</v>
      </c>
      <c r="D33" s="81"/>
      <c r="E33"/>
      <c r="F33" s="30"/>
      <c r="H33" s="75"/>
    </row>
    <row r="34" spans="2:8" ht="9" customHeight="1" x14ac:dyDescent="0.25">
      <c r="C34" s="2"/>
      <c r="F34" s="30"/>
    </row>
    <row r="35" spans="2:8" ht="3" customHeight="1" x14ac:dyDescent="0.25">
      <c r="B35" s="55"/>
      <c r="C35" s="56"/>
      <c r="F35" s="30"/>
    </row>
    <row r="36" spans="2:8" ht="9" customHeight="1" x14ac:dyDescent="0.25">
      <c r="C36" s="2"/>
    </row>
    <row r="37" spans="2:8" ht="13.5" customHeight="1" x14ac:dyDescent="0.25">
      <c r="B37" s="182" t="s">
        <v>134</v>
      </c>
      <c r="C37" s="182"/>
      <c r="F37" s="6"/>
    </row>
  </sheetData>
  <mergeCells count="3">
    <mergeCell ref="B37:C37"/>
    <mergeCell ref="B3:C3"/>
    <mergeCell ref="B1:C1"/>
  </mergeCells>
  <phoneticPr fontId="0" type="noConversion"/>
  <hyperlinks>
    <hyperlink ref="E4" location="Indice!A1" display="Indice!A1" xr:uid="{00000000-0004-0000-2400-000000000000}"/>
  </hyperlinks>
  <printOptions horizontalCentered="1"/>
  <pageMargins left="0.47244094488188981" right="0.47244094488188981" top="0.6692913385826772" bottom="0.6692913385826772" header="0" footer="0"/>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V37"/>
  <sheetViews>
    <sheetView showGridLines="0" workbookViewId="0">
      <pane ySplit="5" topLeftCell="A20" activePane="bottomLeft" state="frozen"/>
      <selection sqref="A1:XFD1"/>
      <selection pane="bottomLeft" activeCell="C7" sqref="C7"/>
    </sheetView>
  </sheetViews>
  <sheetFormatPr defaultColWidth="9.15234375" defaultRowHeight="10.3" x14ac:dyDescent="0.25"/>
  <cols>
    <col min="1" max="1" width="6.69140625" style="4" customWidth="1"/>
    <col min="2" max="2" width="95.3046875" style="4" customWidth="1"/>
    <col min="3" max="3" width="20.84375" style="4" customWidth="1"/>
    <col min="4" max="4" width="6.69140625" style="4" customWidth="1"/>
    <col min="5" max="5" width="12.84375" style="4" bestFit="1" customWidth="1"/>
    <col min="6" max="16384" width="9.15234375" style="4"/>
  </cols>
  <sheetData>
    <row r="1" spans="2:22" s="49" customFormat="1" ht="15" customHeight="1" x14ac:dyDescent="0.35">
      <c r="B1" s="192" t="s">
        <v>107</v>
      </c>
      <c r="C1" s="192"/>
      <c r="D1" s="50"/>
      <c r="E1" s="50"/>
      <c r="F1" s="50"/>
      <c r="G1" s="50"/>
      <c r="H1" s="50"/>
      <c r="I1" s="50"/>
      <c r="J1" s="50"/>
      <c r="K1" s="50"/>
      <c r="L1" s="50"/>
      <c r="M1" s="50"/>
      <c r="N1" s="50"/>
      <c r="O1" s="50"/>
      <c r="P1" s="50"/>
      <c r="Q1" s="50"/>
      <c r="R1" s="50"/>
      <c r="S1" s="50"/>
      <c r="T1" s="50"/>
      <c r="U1" s="50"/>
      <c r="V1" s="50"/>
    </row>
    <row r="2" spans="2:22" s="49" customFormat="1" ht="15" customHeight="1" x14ac:dyDescent="0.35"/>
    <row r="3" spans="2:22" ht="15" customHeight="1" x14ac:dyDescent="0.25">
      <c r="B3" s="195" t="s">
        <v>443</v>
      </c>
      <c r="C3" s="195"/>
    </row>
    <row r="4" spans="2:22" ht="15" customHeight="1" x14ac:dyDescent="0.3">
      <c r="B4" s="19"/>
      <c r="C4" s="15" t="s">
        <v>103</v>
      </c>
      <c r="E4" s="43" t="s">
        <v>65</v>
      </c>
    </row>
    <row r="5" spans="2:22" s="7" customFormat="1" ht="27" customHeight="1" x14ac:dyDescent="0.25">
      <c r="B5" s="73"/>
      <c r="C5" s="60"/>
    </row>
    <row r="6" spans="2:22" s="7" customFormat="1" ht="16.5" customHeight="1" x14ac:dyDescent="0.25">
      <c r="B6" s="33" t="s">
        <v>0</v>
      </c>
      <c r="C6" s="100">
        <v>65.311034712854266</v>
      </c>
      <c r="D6" s="30"/>
      <c r="E6" s="75"/>
    </row>
    <row r="7" spans="2:22" s="7" customFormat="1" ht="16.5" customHeight="1" x14ac:dyDescent="0.25">
      <c r="B7" s="34" t="s">
        <v>77</v>
      </c>
      <c r="C7" s="100">
        <v>38.325313427816631</v>
      </c>
      <c r="D7" s="30"/>
      <c r="E7" s="75"/>
    </row>
    <row r="8" spans="2:22" s="7" customFormat="1" ht="16.5" customHeight="1" x14ac:dyDescent="0.25">
      <c r="B8" s="35" t="s">
        <v>78</v>
      </c>
      <c r="C8" s="26" t="s">
        <v>137</v>
      </c>
      <c r="D8" s="30"/>
      <c r="E8" s="76"/>
    </row>
    <row r="9" spans="2:22" s="7" customFormat="1" ht="16.5" customHeight="1" x14ac:dyDescent="0.25">
      <c r="B9" s="35" t="s">
        <v>79</v>
      </c>
      <c r="C9" s="26" t="s">
        <v>137</v>
      </c>
      <c r="D9" s="30"/>
      <c r="E9" s="76"/>
    </row>
    <row r="10" spans="2:22" s="7" customFormat="1" ht="16.5" customHeight="1" x14ac:dyDescent="0.25">
      <c r="B10" s="35" t="s">
        <v>80</v>
      </c>
      <c r="C10" s="26" t="s">
        <v>137</v>
      </c>
      <c r="D10" s="30"/>
      <c r="E10" s="76"/>
    </row>
    <row r="11" spans="2:22" s="7" customFormat="1" ht="16.5" customHeight="1" x14ac:dyDescent="0.25">
      <c r="B11" s="34" t="s">
        <v>81</v>
      </c>
      <c r="C11" s="100">
        <v>26.985721285037666</v>
      </c>
      <c r="D11" s="30"/>
      <c r="E11" s="75"/>
    </row>
    <row r="12" spans="2:22" s="7" customFormat="1" ht="16.5" customHeight="1" x14ac:dyDescent="0.25">
      <c r="B12" s="35" t="s">
        <v>82</v>
      </c>
      <c r="C12" s="26" t="s">
        <v>137</v>
      </c>
      <c r="D12" s="30"/>
      <c r="E12" s="76"/>
    </row>
    <row r="13" spans="2:22" s="7" customFormat="1" ht="16.5" customHeight="1" x14ac:dyDescent="0.25">
      <c r="B13" s="35" t="s">
        <v>83</v>
      </c>
      <c r="C13" s="26" t="s">
        <v>137</v>
      </c>
      <c r="D13" s="30"/>
      <c r="E13" s="76"/>
    </row>
    <row r="14" spans="2:22" s="7" customFormat="1" ht="16.5" customHeight="1" x14ac:dyDescent="0.25">
      <c r="B14" s="35" t="s">
        <v>84</v>
      </c>
      <c r="C14" s="26" t="s">
        <v>137</v>
      </c>
      <c r="D14" s="30"/>
      <c r="E14" s="76"/>
    </row>
    <row r="15" spans="2:22" s="7" customFormat="1" ht="16.5" customHeight="1" x14ac:dyDescent="0.25">
      <c r="B15" s="35" t="s">
        <v>85</v>
      </c>
      <c r="C15" s="26" t="s">
        <v>137</v>
      </c>
      <c r="D15" s="30"/>
      <c r="E15" s="76"/>
    </row>
    <row r="16" spans="2:22" s="7" customFormat="1" ht="16.5" customHeight="1" x14ac:dyDescent="0.25">
      <c r="B16" s="35" t="s">
        <v>86</v>
      </c>
      <c r="C16" s="26" t="s">
        <v>137</v>
      </c>
      <c r="D16" s="30"/>
      <c r="E16" s="76"/>
    </row>
    <row r="17" spans="2:5" s="7" customFormat="1" ht="16.5" customHeight="1" x14ac:dyDescent="0.25">
      <c r="B17" s="35" t="s">
        <v>87</v>
      </c>
      <c r="C17" s="26" t="s">
        <v>137</v>
      </c>
      <c r="D17" s="30"/>
      <c r="E17" s="76"/>
    </row>
    <row r="18" spans="2:5" s="7" customFormat="1" ht="16.5" customHeight="1" x14ac:dyDescent="0.25">
      <c r="B18" s="35" t="s">
        <v>88</v>
      </c>
      <c r="C18" s="26" t="s">
        <v>137</v>
      </c>
      <c r="D18" s="30"/>
      <c r="E18" s="76"/>
    </row>
    <row r="19" spans="2:5" s="7" customFormat="1" ht="16.5" customHeight="1" x14ac:dyDescent="0.25">
      <c r="B19" s="33" t="s">
        <v>89</v>
      </c>
      <c r="C19" s="100">
        <v>34.688965287145727</v>
      </c>
      <c r="D19" s="30"/>
      <c r="E19" s="75"/>
    </row>
    <row r="20" spans="2:5" s="7" customFormat="1" ht="16.5" customHeight="1" x14ac:dyDescent="0.25">
      <c r="B20" s="34" t="s">
        <v>90</v>
      </c>
      <c r="C20" s="100">
        <v>20.664552565679774</v>
      </c>
      <c r="D20" s="30"/>
      <c r="E20" s="75"/>
    </row>
    <row r="21" spans="2:5" s="7" customFormat="1" ht="16.5" customHeight="1" x14ac:dyDescent="0.25">
      <c r="B21" s="35" t="s">
        <v>91</v>
      </c>
      <c r="C21" s="26" t="s">
        <v>137</v>
      </c>
      <c r="D21" s="30"/>
      <c r="E21" s="76"/>
    </row>
    <row r="22" spans="2:5" s="7" customFormat="1" ht="16.5" customHeight="1" x14ac:dyDescent="0.25">
      <c r="B22" s="35" t="s">
        <v>102</v>
      </c>
      <c r="C22" s="26" t="s">
        <v>137</v>
      </c>
      <c r="D22" s="30"/>
      <c r="E22" s="76"/>
    </row>
    <row r="23" spans="2:5" s="7" customFormat="1" ht="16.5" customHeight="1" x14ac:dyDescent="0.25">
      <c r="B23" s="35" t="s">
        <v>92</v>
      </c>
      <c r="C23" s="26" t="s">
        <v>137</v>
      </c>
      <c r="D23" s="30"/>
      <c r="E23" s="76"/>
    </row>
    <row r="24" spans="2:5" s="7" customFormat="1" ht="16.5" customHeight="1" x14ac:dyDescent="0.25">
      <c r="B24" s="35" t="s">
        <v>93</v>
      </c>
      <c r="C24" s="26" t="s">
        <v>137</v>
      </c>
      <c r="D24" s="30"/>
      <c r="E24" s="76"/>
    </row>
    <row r="25" spans="2:5" s="7" customFormat="1" ht="16.5" customHeight="1" x14ac:dyDescent="0.25">
      <c r="B25" s="35" t="s">
        <v>94</v>
      </c>
      <c r="C25" s="26" t="s">
        <v>137</v>
      </c>
      <c r="D25" s="30"/>
      <c r="E25" s="76"/>
    </row>
    <row r="26" spans="2:5" s="7" customFormat="1" ht="16.5" customHeight="1" x14ac:dyDescent="0.25">
      <c r="B26" s="34" t="s">
        <v>95</v>
      </c>
      <c r="C26" s="100">
        <v>4.1409974646791321</v>
      </c>
      <c r="D26" s="30"/>
      <c r="E26" s="75"/>
    </row>
    <row r="27" spans="2:5" s="7" customFormat="1" ht="16.5" customHeight="1" x14ac:dyDescent="0.25">
      <c r="B27" s="35" t="s">
        <v>96</v>
      </c>
      <c r="C27" s="26" t="s">
        <v>137</v>
      </c>
      <c r="E27" s="76"/>
    </row>
    <row r="28" spans="2:5" s="7" customFormat="1" ht="16.5" customHeight="1" x14ac:dyDescent="0.25">
      <c r="B28" s="35" t="s">
        <v>97</v>
      </c>
      <c r="C28" s="26" t="s">
        <v>137</v>
      </c>
      <c r="E28" s="76"/>
    </row>
    <row r="29" spans="2:5" ht="16.5" customHeight="1" x14ac:dyDescent="0.25">
      <c r="B29" s="34" t="s">
        <v>98</v>
      </c>
      <c r="C29" s="100">
        <v>1.7866381003728886</v>
      </c>
      <c r="E29" s="75"/>
    </row>
    <row r="30" spans="2:5" ht="16.5" customHeight="1" x14ac:dyDescent="0.25">
      <c r="B30" s="34" t="s">
        <v>99</v>
      </c>
      <c r="C30" s="100">
        <v>8.0967771564139497</v>
      </c>
      <c r="E30" s="75"/>
    </row>
    <row r="31" spans="2:5" ht="16.5" customHeight="1" x14ac:dyDescent="0.25">
      <c r="B31" s="35" t="s">
        <v>100</v>
      </c>
      <c r="C31" s="26" t="s">
        <v>137</v>
      </c>
      <c r="E31" s="76"/>
    </row>
    <row r="32" spans="2:5" ht="16.5" customHeight="1" x14ac:dyDescent="0.25">
      <c r="B32" s="35" t="s">
        <v>101</v>
      </c>
      <c r="C32" s="26" t="s">
        <v>137</v>
      </c>
      <c r="E32" s="76"/>
    </row>
    <row r="33" spans="2:6" ht="16.5" customHeight="1" x14ac:dyDescent="0.25">
      <c r="B33" s="7" t="s">
        <v>12</v>
      </c>
      <c r="C33" s="83">
        <v>100</v>
      </c>
      <c r="E33" s="75"/>
    </row>
    <row r="34" spans="2:6" ht="9" customHeight="1" x14ac:dyDescent="0.25">
      <c r="C34" s="2"/>
    </row>
    <row r="35" spans="2:6" ht="3" customHeight="1" x14ac:dyDescent="0.25">
      <c r="B35" s="55"/>
      <c r="C35" s="56"/>
    </row>
    <row r="36" spans="2:6" ht="9" customHeight="1" x14ac:dyDescent="0.25">
      <c r="C36" s="2"/>
    </row>
    <row r="37" spans="2:6" ht="13.5" customHeight="1" x14ac:dyDescent="0.25">
      <c r="B37" s="182" t="s">
        <v>134</v>
      </c>
      <c r="C37" s="182"/>
      <c r="F37" s="6"/>
    </row>
  </sheetData>
  <mergeCells count="3">
    <mergeCell ref="B37:C37"/>
    <mergeCell ref="B3:C3"/>
    <mergeCell ref="B1:C1"/>
  </mergeCells>
  <phoneticPr fontId="0" type="noConversion"/>
  <hyperlinks>
    <hyperlink ref="E4" location="Indice!A1" display="Indice!A1" xr:uid="{00000000-0004-0000-2500-000000000000}"/>
  </hyperlinks>
  <printOptions horizontalCentered="1"/>
  <pageMargins left="0.47244094488188981" right="0.47244094488188981" top="0.6692913385826772" bottom="0.6692913385826772" header="0" footer="0"/>
  <pageSetup paperSize="9" scale="82" orientation="portrait" horizontalDpi="4294967294"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32B0-B536-48E9-A0AB-6197F1C2741D}">
  <dimension ref="B1:P238"/>
  <sheetViews>
    <sheetView showGridLines="0" workbookViewId="0">
      <selection activeCell="B2" sqref="B2:G2"/>
    </sheetView>
  </sheetViews>
  <sheetFormatPr defaultRowHeight="12.45" x14ac:dyDescent="0.3"/>
  <cols>
    <col min="1" max="1" width="6.69140625" customWidth="1"/>
    <col min="2" max="7" width="16.3828125" customWidth="1"/>
    <col min="8" max="8" width="6.69140625" customWidth="1"/>
    <col min="9" max="9" width="14.69140625" customWidth="1"/>
  </cols>
  <sheetData>
    <row r="1" spans="2:10" s="37" customFormat="1" ht="18.75" customHeight="1" x14ac:dyDescent="0.3">
      <c r="B1" s="38"/>
    </row>
    <row r="2" spans="2:10" s="37" customFormat="1" ht="21" customHeight="1" x14ac:dyDescent="0.3">
      <c r="B2" s="132" t="s">
        <v>292</v>
      </c>
      <c r="C2" s="132"/>
      <c r="D2" s="132"/>
      <c r="E2" s="132"/>
      <c r="F2" s="132"/>
      <c r="G2" s="132"/>
      <c r="H2" s="116"/>
      <c r="I2" s="43" t="s">
        <v>65</v>
      </c>
      <c r="J2" s="116"/>
    </row>
    <row r="3" spans="2:10" s="37" customFormat="1" ht="18.75" customHeight="1" x14ac:dyDescent="0.3">
      <c r="B3" s="32"/>
    </row>
    <row r="4" spans="2:10" s="40" customFormat="1" ht="18" customHeight="1" x14ac:dyDescent="0.3">
      <c r="B4" s="137" t="s">
        <v>293</v>
      </c>
      <c r="C4" s="137"/>
      <c r="D4" s="137"/>
      <c r="E4" s="137"/>
      <c r="F4" s="137"/>
      <c r="G4" s="137"/>
      <c r="H4" s="117"/>
      <c r="I4" s="117"/>
      <c r="J4" s="117"/>
    </row>
    <row r="5" spans="2:10" s="40" customFormat="1" ht="9" customHeight="1" x14ac:dyDescent="0.3">
      <c r="B5" s="115"/>
      <c r="C5" s="130"/>
      <c r="D5" s="130"/>
      <c r="E5" s="130"/>
      <c r="F5" s="130"/>
      <c r="G5" s="130"/>
      <c r="H5" s="117"/>
      <c r="I5" s="117"/>
      <c r="J5" s="117"/>
    </row>
    <row r="6" spans="2:10" s="40" customFormat="1" ht="25.5" customHeight="1" x14ac:dyDescent="0.3">
      <c r="B6" s="138" t="s">
        <v>294</v>
      </c>
      <c r="C6" s="138"/>
      <c r="D6" s="138"/>
      <c r="E6" s="138"/>
      <c r="F6" s="138"/>
      <c r="G6" s="138"/>
      <c r="H6" s="117"/>
      <c r="I6" s="117"/>
      <c r="J6" s="117"/>
    </row>
    <row r="7" spans="2:10" s="40" customFormat="1" ht="18" customHeight="1" x14ac:dyDescent="0.3">
      <c r="B7" s="115"/>
      <c r="C7" s="130"/>
      <c r="D7" s="130"/>
      <c r="E7" s="130"/>
      <c r="F7" s="130"/>
      <c r="G7" s="130"/>
      <c r="H7" s="117"/>
      <c r="I7" s="117"/>
      <c r="J7" s="117"/>
    </row>
    <row r="8" spans="2:10" s="37" customFormat="1" ht="18.75" customHeight="1" x14ac:dyDescent="0.3">
      <c r="B8" s="137" t="s">
        <v>295</v>
      </c>
      <c r="C8" s="137"/>
      <c r="D8" s="137"/>
      <c r="E8" s="137"/>
      <c r="F8" s="137"/>
      <c r="G8" s="137"/>
    </row>
    <row r="10" spans="2:10" ht="52.5" customHeight="1" x14ac:dyDescent="0.3">
      <c r="B10" s="138" t="s">
        <v>296</v>
      </c>
      <c r="C10" s="138"/>
      <c r="D10" s="138"/>
      <c r="E10" s="138"/>
      <c r="F10" s="138"/>
      <c r="G10" s="138"/>
    </row>
    <row r="12" spans="2:10" x14ac:dyDescent="0.3">
      <c r="B12" s="160" t="s">
        <v>299</v>
      </c>
      <c r="C12" s="160"/>
      <c r="D12" s="160"/>
      <c r="E12" s="160"/>
      <c r="F12" s="160"/>
      <c r="G12" s="160"/>
    </row>
    <row r="14" spans="2:10" ht="27.75" customHeight="1" x14ac:dyDescent="0.3">
      <c r="B14" s="161" t="s">
        <v>297</v>
      </c>
      <c r="C14" s="161"/>
      <c r="D14" s="181" t="s">
        <v>298</v>
      </c>
      <c r="E14" s="161"/>
      <c r="F14" s="161"/>
      <c r="G14" s="161"/>
    </row>
    <row r="15" spans="2:10" ht="24.75" customHeight="1" x14ac:dyDescent="0.3">
      <c r="B15" s="150" t="s">
        <v>300</v>
      </c>
      <c r="C15" s="151"/>
      <c r="D15" s="166" t="s">
        <v>301</v>
      </c>
      <c r="E15" s="167"/>
      <c r="F15" s="167"/>
      <c r="G15" s="167"/>
    </row>
    <row r="16" spans="2:10" ht="6" customHeight="1" x14ac:dyDescent="0.3">
      <c r="B16" s="150"/>
      <c r="C16" s="151"/>
      <c r="D16" s="122"/>
    </row>
    <row r="17" spans="2:7" x14ac:dyDescent="0.3">
      <c r="B17" s="150"/>
      <c r="C17" s="151"/>
      <c r="D17" s="123" t="s">
        <v>302</v>
      </c>
    </row>
    <row r="18" spans="2:7" x14ac:dyDescent="0.3">
      <c r="B18" s="142" t="s">
        <v>303</v>
      </c>
      <c r="C18" s="143"/>
      <c r="D18" s="158" t="s">
        <v>304</v>
      </c>
      <c r="E18" s="142"/>
      <c r="F18" s="142"/>
      <c r="G18" s="142"/>
    </row>
    <row r="19" spans="2:7" x14ac:dyDescent="0.3">
      <c r="B19" s="144"/>
      <c r="C19" s="145"/>
      <c r="D19" s="159"/>
      <c r="E19" s="144"/>
      <c r="F19" s="144"/>
      <c r="G19" s="144"/>
    </row>
    <row r="20" spans="2:7" x14ac:dyDescent="0.3">
      <c r="B20" s="142" t="s">
        <v>305</v>
      </c>
      <c r="C20" s="143"/>
      <c r="D20" s="158" t="s">
        <v>306</v>
      </c>
      <c r="E20" s="142"/>
      <c r="F20" s="142"/>
      <c r="G20" s="142"/>
    </row>
    <row r="21" spans="2:7" x14ac:dyDescent="0.3">
      <c r="B21" s="144"/>
      <c r="C21" s="145"/>
      <c r="D21" s="159"/>
      <c r="E21" s="144"/>
      <c r="F21" s="144"/>
      <c r="G21" s="144"/>
    </row>
    <row r="22" spans="2:7" ht="12.75" customHeight="1" x14ac:dyDescent="0.3">
      <c r="B22" s="142" t="s">
        <v>307</v>
      </c>
      <c r="C22" s="143"/>
      <c r="D22" s="164" t="s">
        <v>309</v>
      </c>
      <c r="E22" s="165"/>
      <c r="F22" s="165"/>
      <c r="G22" s="165"/>
    </row>
    <row r="23" spans="2:7" ht="6" customHeight="1" x14ac:dyDescent="0.3">
      <c r="B23" s="150"/>
      <c r="C23" s="151"/>
      <c r="D23" s="122"/>
    </row>
    <row r="24" spans="2:7" x14ac:dyDescent="0.3">
      <c r="B24" s="144"/>
      <c r="C24" s="145"/>
      <c r="D24" s="124" t="s">
        <v>308</v>
      </c>
      <c r="E24" s="121"/>
      <c r="F24" s="121"/>
      <c r="G24" s="121"/>
    </row>
    <row r="25" spans="2:7" ht="12.75" customHeight="1" x14ac:dyDescent="0.3">
      <c r="B25" s="142" t="s">
        <v>312</v>
      </c>
      <c r="C25" s="143"/>
      <c r="D25" s="164" t="s">
        <v>314</v>
      </c>
      <c r="E25" s="165"/>
      <c r="F25" s="165"/>
      <c r="G25" s="165"/>
    </row>
    <row r="26" spans="2:7" ht="6" customHeight="1" x14ac:dyDescent="0.3">
      <c r="B26" s="150"/>
      <c r="C26" s="151"/>
      <c r="D26" s="122"/>
    </row>
    <row r="27" spans="2:7" x14ac:dyDescent="0.3">
      <c r="B27" s="144"/>
      <c r="C27" s="145"/>
      <c r="D27" s="124" t="s">
        <v>315</v>
      </c>
      <c r="E27" s="121"/>
      <c r="F27" s="121"/>
      <c r="G27" s="121"/>
    </row>
    <row r="28" spans="2:7" ht="12.75" customHeight="1" x14ac:dyDescent="0.3">
      <c r="B28" s="142" t="s">
        <v>313</v>
      </c>
      <c r="C28" s="143"/>
      <c r="D28" s="164" t="s">
        <v>316</v>
      </c>
      <c r="E28" s="165"/>
      <c r="F28" s="165"/>
      <c r="G28" s="165"/>
    </row>
    <row r="29" spans="2:7" ht="6" customHeight="1" x14ac:dyDescent="0.3">
      <c r="B29" s="150"/>
      <c r="C29" s="151"/>
      <c r="D29" s="122"/>
    </row>
    <row r="30" spans="2:7" x14ac:dyDescent="0.3">
      <c r="B30" s="144"/>
      <c r="C30" s="145"/>
      <c r="D30" s="168" t="s">
        <v>317</v>
      </c>
      <c r="E30" s="169"/>
      <c r="F30" s="169"/>
      <c r="G30" s="169"/>
    </row>
    <row r="31" spans="2:7" x14ac:dyDescent="0.3">
      <c r="B31" s="142" t="s">
        <v>310</v>
      </c>
      <c r="C31" s="143"/>
      <c r="D31" s="158" t="s">
        <v>311</v>
      </c>
      <c r="E31" s="142"/>
      <c r="F31" s="142"/>
      <c r="G31" s="142"/>
    </row>
    <row r="32" spans="2:7" x14ac:dyDescent="0.3">
      <c r="B32" s="144"/>
      <c r="C32" s="145"/>
      <c r="D32" s="159"/>
      <c r="E32" s="144"/>
      <c r="F32" s="144"/>
      <c r="G32" s="144"/>
    </row>
    <row r="36" spans="2:7" s="37" customFormat="1" ht="18.75" customHeight="1" x14ac:dyDescent="0.3">
      <c r="B36" s="137" t="s">
        <v>318</v>
      </c>
      <c r="C36" s="137"/>
      <c r="D36" s="137"/>
      <c r="E36" s="137"/>
      <c r="F36" s="137"/>
      <c r="G36" s="137"/>
    </row>
    <row r="38" spans="2:7" ht="168" customHeight="1" x14ac:dyDescent="0.3">
      <c r="B38" s="138" t="s">
        <v>319</v>
      </c>
      <c r="C38" s="138"/>
      <c r="D38" s="138"/>
      <c r="E38" s="138"/>
      <c r="F38" s="138"/>
      <c r="G38" s="138"/>
    </row>
    <row r="40" spans="2:7" x14ac:dyDescent="0.3">
      <c r="B40" s="160" t="s">
        <v>299</v>
      </c>
      <c r="C40" s="160"/>
      <c r="D40" s="160"/>
      <c r="E40" s="160"/>
      <c r="F40" s="160"/>
      <c r="G40" s="160"/>
    </row>
    <row r="42" spans="2:7" ht="27.75" customHeight="1" x14ac:dyDescent="0.3">
      <c r="B42" s="161" t="s">
        <v>297</v>
      </c>
      <c r="C42" s="161"/>
      <c r="D42" s="181" t="s">
        <v>298</v>
      </c>
      <c r="E42" s="161"/>
      <c r="F42" s="161"/>
      <c r="G42" s="161"/>
    </row>
    <row r="43" spans="2:7" ht="25.5" customHeight="1" x14ac:dyDescent="0.3">
      <c r="B43" s="150" t="s">
        <v>300</v>
      </c>
      <c r="C43" s="151"/>
      <c r="D43" s="166" t="s">
        <v>462</v>
      </c>
      <c r="E43" s="167"/>
      <c r="F43" s="167"/>
      <c r="G43" s="167"/>
    </row>
    <row r="44" spans="2:7" x14ac:dyDescent="0.3">
      <c r="B44" s="142" t="s">
        <v>305</v>
      </c>
      <c r="C44" s="143"/>
      <c r="D44" s="158" t="s">
        <v>306</v>
      </c>
      <c r="E44" s="142"/>
      <c r="F44" s="142"/>
      <c r="G44" s="142"/>
    </row>
    <row r="45" spans="2:7" x14ac:dyDescent="0.3">
      <c r="B45" s="144"/>
      <c r="C45" s="145"/>
      <c r="D45" s="159"/>
      <c r="E45" s="144"/>
      <c r="F45" s="144"/>
      <c r="G45" s="144"/>
    </row>
    <row r="46" spans="2:7" ht="12.75" customHeight="1" x14ac:dyDescent="0.3">
      <c r="B46" s="142" t="s">
        <v>320</v>
      </c>
      <c r="C46" s="143"/>
      <c r="D46" s="146" t="s">
        <v>321</v>
      </c>
      <c r="E46" s="147"/>
      <c r="F46" s="147"/>
      <c r="G46" s="147"/>
    </row>
    <row r="47" spans="2:7" ht="12.75" customHeight="1" x14ac:dyDescent="0.3">
      <c r="B47" s="150"/>
      <c r="C47" s="151"/>
      <c r="D47" s="152"/>
      <c r="E47" s="153"/>
      <c r="F47" s="153"/>
      <c r="G47" s="153"/>
    </row>
    <row r="48" spans="2:7" ht="12.75" customHeight="1" x14ac:dyDescent="0.3">
      <c r="B48" s="142" t="s">
        <v>312</v>
      </c>
      <c r="C48" s="143"/>
      <c r="D48" s="146" t="s">
        <v>314</v>
      </c>
      <c r="E48" s="147"/>
      <c r="F48" s="147"/>
      <c r="G48" s="147"/>
    </row>
    <row r="49" spans="2:7" x14ac:dyDescent="0.3">
      <c r="B49" s="144"/>
      <c r="C49" s="145"/>
      <c r="D49" s="152"/>
      <c r="E49" s="153"/>
      <c r="F49" s="153"/>
      <c r="G49" s="153"/>
    </row>
    <row r="50" spans="2:7" ht="12.75" customHeight="1" x14ac:dyDescent="0.3">
      <c r="B50" s="142" t="s">
        <v>313</v>
      </c>
      <c r="C50" s="143"/>
      <c r="D50" s="146" t="s">
        <v>317</v>
      </c>
      <c r="E50" s="147"/>
      <c r="F50" s="147"/>
      <c r="G50" s="147"/>
    </row>
    <row r="51" spans="2:7" x14ac:dyDescent="0.3">
      <c r="B51" s="144"/>
      <c r="C51" s="145"/>
      <c r="D51" s="152"/>
      <c r="E51" s="153"/>
      <c r="F51" s="153"/>
      <c r="G51" s="153"/>
    </row>
    <row r="52" spans="2:7" x14ac:dyDescent="0.3">
      <c r="B52" s="142" t="s">
        <v>310</v>
      </c>
      <c r="C52" s="143"/>
      <c r="D52" s="158" t="s">
        <v>463</v>
      </c>
      <c r="E52" s="142"/>
      <c r="F52" s="142"/>
      <c r="G52" s="142"/>
    </row>
    <row r="53" spans="2:7" x14ac:dyDescent="0.3">
      <c r="B53" s="144"/>
      <c r="C53" s="145"/>
      <c r="D53" s="159"/>
      <c r="E53" s="144"/>
      <c r="F53" s="144"/>
      <c r="G53" s="144"/>
    </row>
    <row r="57" spans="2:7" s="37" customFormat="1" ht="18.75" customHeight="1" x14ac:dyDescent="0.3">
      <c r="B57" s="137" t="s">
        <v>107</v>
      </c>
      <c r="C57" s="137"/>
      <c r="D57" s="137"/>
      <c r="E57" s="137"/>
      <c r="F57" s="137"/>
      <c r="G57" s="137"/>
    </row>
    <row r="59" spans="2:7" ht="39.75" customHeight="1" x14ac:dyDescent="0.3">
      <c r="B59" s="138" t="s">
        <v>322</v>
      </c>
      <c r="C59" s="138"/>
      <c r="D59" s="138"/>
      <c r="E59" s="138"/>
      <c r="F59" s="138"/>
      <c r="G59" s="138"/>
    </row>
    <row r="60" spans="2:7" ht="53.25" customHeight="1" x14ac:dyDescent="0.3">
      <c r="B60" s="138" t="s">
        <v>323</v>
      </c>
      <c r="C60" s="138"/>
      <c r="D60" s="138"/>
      <c r="E60" s="138"/>
      <c r="F60" s="138"/>
      <c r="G60" s="138"/>
    </row>
    <row r="61" spans="2:7" ht="64.5" customHeight="1" x14ac:dyDescent="0.3">
      <c r="B61" s="138" t="s">
        <v>324</v>
      </c>
      <c r="C61" s="138"/>
      <c r="D61" s="138"/>
      <c r="E61" s="138"/>
      <c r="F61" s="138"/>
      <c r="G61" s="138"/>
    </row>
    <row r="62" spans="2:7" ht="52.5" customHeight="1" x14ac:dyDescent="0.3">
      <c r="B62" s="138" t="s">
        <v>325</v>
      </c>
      <c r="C62" s="138"/>
      <c r="D62" s="138"/>
      <c r="E62" s="138"/>
      <c r="F62" s="138"/>
      <c r="G62" s="138"/>
    </row>
    <row r="64" spans="2:7" x14ac:dyDescent="0.3">
      <c r="B64" s="160" t="s">
        <v>299</v>
      </c>
      <c r="C64" s="160"/>
      <c r="D64" s="160"/>
      <c r="E64" s="160"/>
      <c r="F64" s="160"/>
      <c r="G64" s="160"/>
    </row>
    <row r="66" spans="2:7" ht="27.75" customHeight="1" x14ac:dyDescent="0.3">
      <c r="B66" s="161" t="s">
        <v>297</v>
      </c>
      <c r="C66" s="161"/>
      <c r="D66" s="181" t="s">
        <v>326</v>
      </c>
      <c r="E66" s="161"/>
      <c r="F66" s="161"/>
      <c r="G66" s="161"/>
    </row>
    <row r="67" spans="2:7" ht="25.5" customHeight="1" x14ac:dyDescent="0.3">
      <c r="B67" s="150" t="s">
        <v>300</v>
      </c>
      <c r="C67" s="151"/>
      <c r="D67" s="156" t="s">
        <v>328</v>
      </c>
      <c r="E67" s="157"/>
      <c r="F67" s="157"/>
      <c r="G67" s="157"/>
    </row>
    <row r="68" spans="2:7" x14ac:dyDescent="0.3">
      <c r="B68" s="142" t="s">
        <v>327</v>
      </c>
      <c r="C68" s="143"/>
      <c r="D68" s="158" t="s">
        <v>220</v>
      </c>
      <c r="E68" s="142"/>
      <c r="F68" s="142"/>
      <c r="G68" s="142"/>
    </row>
    <row r="69" spans="2:7" x14ac:dyDescent="0.3">
      <c r="B69" s="144"/>
      <c r="C69" s="145"/>
      <c r="D69" s="159"/>
      <c r="E69" s="144"/>
      <c r="F69" s="144"/>
      <c r="G69" s="144"/>
    </row>
    <row r="70" spans="2:7" x14ac:dyDescent="0.3">
      <c r="B70" s="142" t="s">
        <v>305</v>
      </c>
      <c r="C70" s="143"/>
      <c r="D70" s="158" t="s">
        <v>306</v>
      </c>
      <c r="E70" s="142"/>
      <c r="F70" s="142"/>
      <c r="G70" s="142"/>
    </row>
    <row r="71" spans="2:7" x14ac:dyDescent="0.3">
      <c r="B71" s="144"/>
      <c r="C71" s="145"/>
      <c r="D71" s="159"/>
      <c r="E71" s="144"/>
      <c r="F71" s="144"/>
      <c r="G71" s="144"/>
    </row>
    <row r="72" spans="2:7" ht="12.75" customHeight="1" x14ac:dyDescent="0.3">
      <c r="B72" s="142" t="s">
        <v>320</v>
      </c>
      <c r="C72" s="143"/>
      <c r="D72" s="146" t="s">
        <v>329</v>
      </c>
      <c r="E72" s="147"/>
      <c r="F72" s="147"/>
      <c r="G72" s="147"/>
    </row>
    <row r="73" spans="2:7" ht="12.75" customHeight="1" x14ac:dyDescent="0.3">
      <c r="B73" s="150"/>
      <c r="C73" s="151"/>
      <c r="D73" s="152"/>
      <c r="E73" s="153"/>
      <c r="F73" s="153"/>
      <c r="G73" s="153"/>
    </row>
    <row r="74" spans="2:7" ht="12.75" customHeight="1" x14ac:dyDescent="0.3">
      <c r="B74" s="142" t="s">
        <v>312</v>
      </c>
      <c r="C74" s="143"/>
      <c r="D74" s="146" t="s">
        <v>330</v>
      </c>
      <c r="E74" s="147"/>
      <c r="F74" s="147"/>
      <c r="G74" s="147"/>
    </row>
    <row r="75" spans="2:7" x14ac:dyDescent="0.3">
      <c r="B75" s="144"/>
      <c r="C75" s="145"/>
      <c r="D75" s="152"/>
      <c r="E75" s="153"/>
      <c r="F75" s="153"/>
      <c r="G75" s="153"/>
    </row>
    <row r="76" spans="2:7" ht="12.75" customHeight="1" x14ac:dyDescent="0.3">
      <c r="B76" s="142" t="s">
        <v>313</v>
      </c>
      <c r="C76" s="143"/>
      <c r="D76" s="146" t="s">
        <v>332</v>
      </c>
      <c r="E76" s="147"/>
      <c r="F76" s="147"/>
      <c r="G76" s="147"/>
    </row>
    <row r="77" spans="2:7" ht="6" customHeight="1" x14ac:dyDescent="0.3">
      <c r="B77" s="150"/>
      <c r="C77" s="151"/>
      <c r="D77" s="125"/>
      <c r="E77" s="126"/>
      <c r="F77" s="126"/>
      <c r="G77" s="126"/>
    </row>
    <row r="78" spans="2:7" ht="12.75" customHeight="1" x14ac:dyDescent="0.3">
      <c r="B78" s="144"/>
      <c r="C78" s="145"/>
      <c r="D78" s="152" t="s">
        <v>333</v>
      </c>
      <c r="E78" s="153"/>
      <c r="F78" s="153"/>
      <c r="G78" s="153"/>
    </row>
    <row r="79" spans="2:7" x14ac:dyDescent="0.3">
      <c r="B79" s="142" t="s">
        <v>310</v>
      </c>
      <c r="C79" s="143"/>
      <c r="D79" s="158" t="s">
        <v>331</v>
      </c>
      <c r="E79" s="142"/>
      <c r="F79" s="142"/>
      <c r="G79" s="142"/>
    </row>
    <row r="80" spans="2:7" x14ac:dyDescent="0.3">
      <c r="B80" s="144"/>
      <c r="C80" s="145"/>
      <c r="D80" s="159"/>
      <c r="E80" s="144"/>
      <c r="F80" s="144"/>
      <c r="G80" s="144"/>
    </row>
    <row r="84" spans="2:7" s="37" customFormat="1" ht="18.75" customHeight="1" x14ac:dyDescent="0.3">
      <c r="B84" s="137" t="s">
        <v>334</v>
      </c>
      <c r="C84" s="137"/>
      <c r="D84" s="137"/>
      <c r="E84" s="137"/>
      <c r="F84" s="137"/>
      <c r="G84" s="137"/>
    </row>
    <row r="86" spans="2:7" ht="39.75" customHeight="1" x14ac:dyDescent="0.3">
      <c r="B86" s="138" t="s">
        <v>335</v>
      </c>
      <c r="C86" s="138"/>
      <c r="D86" s="138"/>
      <c r="E86" s="138"/>
      <c r="F86" s="138"/>
      <c r="G86" s="138"/>
    </row>
    <row r="87" spans="2:7" ht="39.75" customHeight="1" x14ac:dyDescent="0.3">
      <c r="B87" s="138" t="s">
        <v>336</v>
      </c>
      <c r="C87" s="138"/>
      <c r="D87" s="138"/>
      <c r="E87" s="138"/>
      <c r="F87" s="138"/>
      <c r="G87" s="138"/>
    </row>
    <row r="88" spans="2:7" ht="141.75" customHeight="1" x14ac:dyDescent="0.3">
      <c r="B88" s="138" t="s">
        <v>337</v>
      </c>
      <c r="C88" s="138"/>
      <c r="D88" s="138"/>
      <c r="E88" s="138"/>
      <c r="F88" s="138"/>
      <c r="G88" s="138"/>
    </row>
    <row r="89" spans="2:7" ht="26.25" customHeight="1" x14ac:dyDescent="0.3">
      <c r="B89" s="138" t="s">
        <v>338</v>
      </c>
      <c r="C89" s="138"/>
      <c r="D89" s="138"/>
      <c r="E89" s="138"/>
      <c r="F89" s="138"/>
      <c r="G89" s="138"/>
    </row>
    <row r="90" spans="2:7" ht="39" customHeight="1" x14ac:dyDescent="0.3">
      <c r="B90" s="138" t="s">
        <v>339</v>
      </c>
      <c r="C90" s="138"/>
      <c r="D90" s="138"/>
      <c r="E90" s="138"/>
      <c r="F90" s="138"/>
      <c r="G90" s="138"/>
    </row>
    <row r="92" spans="2:7" x14ac:dyDescent="0.3">
      <c r="B92" s="160" t="s">
        <v>299</v>
      </c>
      <c r="C92" s="160"/>
      <c r="D92" s="160"/>
      <c r="E92" s="160"/>
      <c r="F92" s="160"/>
      <c r="G92" s="160"/>
    </row>
    <row r="94" spans="2:7" ht="27.75" customHeight="1" x14ac:dyDescent="0.3">
      <c r="B94" s="161" t="s">
        <v>297</v>
      </c>
      <c r="C94" s="161"/>
      <c r="D94" s="162" t="s">
        <v>340</v>
      </c>
      <c r="E94" s="163"/>
      <c r="F94" s="163"/>
      <c r="G94" s="163"/>
    </row>
    <row r="95" spans="2:7" ht="12.75" customHeight="1" x14ac:dyDescent="0.3">
      <c r="B95" s="150" t="s">
        <v>300</v>
      </c>
      <c r="C95" s="151"/>
      <c r="D95" s="171" t="s">
        <v>341</v>
      </c>
      <c r="E95" s="172"/>
      <c r="F95" s="172"/>
      <c r="G95" s="172"/>
    </row>
    <row r="96" spans="2:7" x14ac:dyDescent="0.3">
      <c r="B96" s="150"/>
      <c r="C96" s="151"/>
      <c r="D96" s="173"/>
      <c r="E96" s="174"/>
      <c r="F96" s="174"/>
      <c r="G96" s="174"/>
    </row>
    <row r="97" spans="2:7" x14ac:dyDescent="0.3">
      <c r="B97" s="142" t="s">
        <v>303</v>
      </c>
      <c r="C97" s="143"/>
      <c r="D97" s="158" t="s">
        <v>342</v>
      </c>
      <c r="E97" s="142"/>
      <c r="F97" s="142"/>
      <c r="G97" s="142"/>
    </row>
    <row r="98" spans="2:7" x14ac:dyDescent="0.3">
      <c r="B98" s="144"/>
      <c r="C98" s="145"/>
      <c r="D98" s="159"/>
      <c r="E98" s="144"/>
      <c r="F98" s="144"/>
      <c r="G98" s="144"/>
    </row>
    <row r="99" spans="2:7" x14ac:dyDescent="0.3">
      <c r="B99" s="142" t="s">
        <v>305</v>
      </c>
      <c r="C99" s="143"/>
      <c r="D99" s="158" t="s">
        <v>306</v>
      </c>
      <c r="E99" s="142"/>
      <c r="F99" s="142"/>
      <c r="G99" s="142"/>
    </row>
    <row r="100" spans="2:7" x14ac:dyDescent="0.3">
      <c r="B100" s="144"/>
      <c r="C100" s="145"/>
      <c r="D100" s="159"/>
      <c r="E100" s="144"/>
      <c r="F100" s="144"/>
      <c r="G100" s="144"/>
    </row>
    <row r="101" spans="2:7" ht="12.75" customHeight="1" x14ac:dyDescent="0.3">
      <c r="B101" s="142" t="s">
        <v>307</v>
      </c>
      <c r="C101" s="143"/>
      <c r="D101" s="146" t="s">
        <v>343</v>
      </c>
      <c r="E101" s="147"/>
      <c r="F101" s="147"/>
      <c r="G101" s="147"/>
    </row>
    <row r="102" spans="2:7" x14ac:dyDescent="0.3">
      <c r="B102" s="144"/>
      <c r="C102" s="145"/>
      <c r="D102" s="152"/>
      <c r="E102" s="153"/>
      <c r="F102" s="153"/>
      <c r="G102" s="153"/>
    </row>
    <row r="103" spans="2:7" ht="17.25" customHeight="1" x14ac:dyDescent="0.3">
      <c r="B103" s="142" t="s">
        <v>312</v>
      </c>
      <c r="C103" s="143"/>
      <c r="D103" s="177" t="s">
        <v>344</v>
      </c>
      <c r="E103" s="178"/>
      <c r="F103" s="178"/>
      <c r="G103" s="178"/>
    </row>
    <row r="104" spans="2:7" ht="17.25" customHeight="1" x14ac:dyDescent="0.3">
      <c r="B104" s="144"/>
      <c r="C104" s="145"/>
      <c r="D104" s="179"/>
      <c r="E104" s="180"/>
      <c r="F104" s="180"/>
      <c r="G104" s="180"/>
    </row>
    <row r="105" spans="2:7" ht="22.5" customHeight="1" x14ac:dyDescent="0.3">
      <c r="B105" s="142" t="s">
        <v>313</v>
      </c>
      <c r="C105" s="143"/>
      <c r="D105" s="164" t="s">
        <v>345</v>
      </c>
      <c r="E105" s="165"/>
      <c r="F105" s="165"/>
      <c r="G105" s="165"/>
    </row>
    <row r="106" spans="2:7" ht="6" customHeight="1" x14ac:dyDescent="0.3">
      <c r="B106" s="150"/>
      <c r="C106" s="151"/>
      <c r="D106" s="122"/>
    </row>
    <row r="107" spans="2:7" ht="37.5" customHeight="1" x14ac:dyDescent="0.3">
      <c r="B107" s="150"/>
      <c r="C107" s="151"/>
      <c r="D107" s="166" t="s">
        <v>346</v>
      </c>
      <c r="E107" s="167"/>
      <c r="F107" s="167"/>
      <c r="G107" s="167"/>
    </row>
    <row r="108" spans="2:7" ht="6" customHeight="1" x14ac:dyDescent="0.3">
      <c r="B108" s="150"/>
      <c r="C108" s="151"/>
      <c r="D108" s="122"/>
    </row>
    <row r="109" spans="2:7" ht="37.5" customHeight="1" x14ac:dyDescent="0.3">
      <c r="B109" s="144"/>
      <c r="C109" s="145"/>
      <c r="D109" s="168" t="s">
        <v>347</v>
      </c>
      <c r="E109" s="169"/>
      <c r="F109" s="169"/>
      <c r="G109" s="169"/>
    </row>
    <row r="110" spans="2:7" x14ac:dyDescent="0.3">
      <c r="B110" s="142" t="s">
        <v>310</v>
      </c>
      <c r="C110" s="143"/>
      <c r="D110" s="158" t="s">
        <v>348</v>
      </c>
      <c r="E110" s="142"/>
      <c r="F110" s="142"/>
      <c r="G110" s="142"/>
    </row>
    <row r="111" spans="2:7" x14ac:dyDescent="0.3">
      <c r="B111" s="144"/>
      <c r="C111" s="145"/>
      <c r="D111" s="159"/>
      <c r="E111" s="144"/>
      <c r="F111" s="144"/>
      <c r="G111" s="144"/>
    </row>
    <row r="112" spans="2:7" ht="5.25" customHeight="1" x14ac:dyDescent="0.3"/>
    <row r="113" spans="2:7" x14ac:dyDescent="0.3">
      <c r="B113" s="175" t="s">
        <v>349</v>
      </c>
      <c r="C113" s="175"/>
      <c r="D113" s="175"/>
      <c r="E113" s="175"/>
      <c r="F113" s="175"/>
      <c r="G113" s="175"/>
    </row>
    <row r="114" spans="2:7" ht="16.5" customHeight="1" x14ac:dyDescent="0.3">
      <c r="B114" s="176" t="s">
        <v>350</v>
      </c>
      <c r="C114" s="176"/>
      <c r="D114" s="176"/>
      <c r="E114" s="176"/>
      <c r="F114" s="176"/>
      <c r="G114" s="176"/>
    </row>
    <row r="118" spans="2:7" s="37" customFormat="1" ht="18.75" customHeight="1" x14ac:dyDescent="0.3">
      <c r="B118" s="137" t="s">
        <v>351</v>
      </c>
      <c r="C118" s="137"/>
      <c r="D118" s="137"/>
      <c r="E118" s="137"/>
      <c r="F118" s="137"/>
      <c r="G118" s="137"/>
    </row>
    <row r="120" spans="2:7" ht="76.5" customHeight="1" x14ac:dyDescent="0.3">
      <c r="B120" s="138" t="s">
        <v>352</v>
      </c>
      <c r="C120" s="138"/>
      <c r="D120" s="138"/>
      <c r="E120" s="138"/>
      <c r="F120" s="138"/>
      <c r="G120" s="138"/>
    </row>
    <row r="121" spans="2:7" ht="54" customHeight="1" x14ac:dyDescent="0.3">
      <c r="B121" s="138" t="s">
        <v>353</v>
      </c>
      <c r="C121" s="138"/>
      <c r="D121" s="138"/>
      <c r="E121" s="138"/>
      <c r="F121" s="138"/>
      <c r="G121" s="138"/>
    </row>
    <row r="123" spans="2:7" x14ac:dyDescent="0.3">
      <c r="B123" s="160" t="s">
        <v>299</v>
      </c>
      <c r="C123" s="160"/>
      <c r="D123" s="160"/>
      <c r="E123" s="160"/>
      <c r="F123" s="160"/>
      <c r="G123" s="160"/>
    </row>
    <row r="125" spans="2:7" ht="27.75" customHeight="1" x14ac:dyDescent="0.3">
      <c r="B125" s="161" t="s">
        <v>297</v>
      </c>
      <c r="C125" s="161"/>
      <c r="D125" s="162" t="s">
        <v>340</v>
      </c>
      <c r="E125" s="163"/>
      <c r="F125" s="163"/>
      <c r="G125" s="163"/>
    </row>
    <row r="126" spans="2:7" ht="12.75" customHeight="1" x14ac:dyDescent="0.3">
      <c r="B126" s="150" t="s">
        <v>300</v>
      </c>
      <c r="C126" s="151"/>
      <c r="D126" s="171" t="s">
        <v>341</v>
      </c>
      <c r="E126" s="172"/>
      <c r="F126" s="172"/>
      <c r="G126" s="172"/>
    </row>
    <row r="127" spans="2:7" x14ac:dyDescent="0.3">
      <c r="B127" s="150"/>
      <c r="C127" s="151"/>
      <c r="D127" s="173"/>
      <c r="E127" s="174"/>
      <c r="F127" s="174"/>
      <c r="G127" s="174"/>
    </row>
    <row r="128" spans="2:7" x14ac:dyDescent="0.3">
      <c r="B128" s="142" t="s">
        <v>303</v>
      </c>
      <c r="C128" s="143"/>
      <c r="D128" s="158" t="s">
        <v>342</v>
      </c>
      <c r="E128" s="142"/>
      <c r="F128" s="142"/>
      <c r="G128" s="142"/>
    </row>
    <row r="129" spans="2:7" x14ac:dyDescent="0.3">
      <c r="B129" s="144"/>
      <c r="C129" s="145"/>
      <c r="D129" s="159"/>
      <c r="E129" s="144"/>
      <c r="F129" s="144"/>
      <c r="G129" s="144"/>
    </row>
    <row r="130" spans="2:7" x14ac:dyDescent="0.3">
      <c r="B130" s="142" t="s">
        <v>305</v>
      </c>
      <c r="C130" s="143"/>
      <c r="D130" s="158" t="s">
        <v>306</v>
      </c>
      <c r="E130" s="142"/>
      <c r="F130" s="142"/>
      <c r="G130" s="142"/>
    </row>
    <row r="131" spans="2:7" x14ac:dyDescent="0.3">
      <c r="B131" s="144"/>
      <c r="C131" s="145"/>
      <c r="D131" s="159"/>
      <c r="E131" s="144"/>
      <c r="F131" s="144"/>
      <c r="G131" s="144"/>
    </row>
    <row r="132" spans="2:7" ht="12.75" customHeight="1" x14ac:dyDescent="0.3">
      <c r="B132" s="142" t="s">
        <v>307</v>
      </c>
      <c r="C132" s="143"/>
      <c r="D132" s="146" t="s">
        <v>321</v>
      </c>
      <c r="E132" s="147"/>
      <c r="F132" s="147"/>
      <c r="G132" s="147"/>
    </row>
    <row r="133" spans="2:7" x14ac:dyDescent="0.3">
      <c r="B133" s="144"/>
      <c r="C133" s="145"/>
      <c r="D133" s="152"/>
      <c r="E133" s="153"/>
      <c r="F133" s="153"/>
      <c r="G133" s="153"/>
    </row>
    <row r="134" spans="2:7" ht="36.75" customHeight="1" x14ac:dyDescent="0.3">
      <c r="B134" s="142" t="s">
        <v>312</v>
      </c>
      <c r="C134" s="143"/>
      <c r="D134" s="164" t="s">
        <v>356</v>
      </c>
      <c r="E134" s="165"/>
      <c r="F134" s="165"/>
      <c r="G134" s="165"/>
    </row>
    <row r="135" spans="2:7" ht="6" customHeight="1" x14ac:dyDescent="0.3">
      <c r="B135" s="150"/>
      <c r="C135" s="151"/>
      <c r="D135" s="122"/>
    </row>
    <row r="136" spans="2:7" ht="35.25" customHeight="1" x14ac:dyDescent="0.3">
      <c r="B136" s="150"/>
      <c r="C136" s="151"/>
      <c r="D136" s="166" t="s">
        <v>357</v>
      </c>
      <c r="E136" s="167"/>
      <c r="F136" s="167"/>
      <c r="G136" s="167"/>
    </row>
    <row r="137" spans="2:7" ht="6" customHeight="1" x14ac:dyDescent="0.3">
      <c r="B137" s="150"/>
      <c r="C137" s="151"/>
      <c r="D137" s="122"/>
    </row>
    <row r="138" spans="2:7" ht="50.25" customHeight="1" x14ac:dyDescent="0.3">
      <c r="B138" s="144"/>
      <c r="C138" s="145"/>
      <c r="D138" s="168" t="s">
        <v>358</v>
      </c>
      <c r="E138" s="169"/>
      <c r="F138" s="169"/>
      <c r="G138" s="169"/>
    </row>
    <row r="139" spans="2:7" ht="12.75" customHeight="1" x14ac:dyDescent="0.3">
      <c r="B139" s="142" t="s">
        <v>313</v>
      </c>
      <c r="C139" s="143"/>
      <c r="D139" s="158" t="s">
        <v>464</v>
      </c>
      <c r="E139" s="142"/>
      <c r="F139" s="142"/>
      <c r="G139" s="142"/>
    </row>
    <row r="140" spans="2:7" ht="14.15" x14ac:dyDescent="0.3">
      <c r="B140" s="144"/>
      <c r="C140" s="145"/>
      <c r="D140" s="170" t="s">
        <v>354</v>
      </c>
      <c r="E140" s="150"/>
      <c r="F140" s="150"/>
      <c r="G140" s="150"/>
    </row>
    <row r="141" spans="2:7" x14ac:dyDescent="0.3">
      <c r="B141" s="142" t="s">
        <v>310</v>
      </c>
      <c r="C141" s="143"/>
      <c r="D141" s="158" t="s">
        <v>355</v>
      </c>
      <c r="E141" s="142"/>
      <c r="F141" s="142"/>
      <c r="G141" s="142"/>
    </row>
    <row r="142" spans="2:7" x14ac:dyDescent="0.3">
      <c r="B142" s="144"/>
      <c r="C142" s="145"/>
      <c r="D142" s="159"/>
      <c r="E142" s="144"/>
      <c r="F142" s="144"/>
      <c r="G142" s="144"/>
    </row>
    <row r="146" spans="2:7" s="37" customFormat="1" ht="18.75" customHeight="1" x14ac:dyDescent="0.3">
      <c r="B146" s="137" t="s">
        <v>359</v>
      </c>
      <c r="C146" s="137"/>
      <c r="D146" s="137"/>
      <c r="E146" s="137"/>
      <c r="F146" s="137"/>
      <c r="G146" s="137"/>
    </row>
    <row r="148" spans="2:7" ht="129.75" customHeight="1" x14ac:dyDescent="0.3">
      <c r="B148" s="138" t="s">
        <v>360</v>
      </c>
      <c r="C148" s="138"/>
      <c r="D148" s="138"/>
      <c r="E148" s="138"/>
      <c r="F148" s="138"/>
      <c r="G148" s="138"/>
    </row>
    <row r="150" spans="2:7" x14ac:dyDescent="0.3">
      <c r="B150" s="160" t="s">
        <v>299</v>
      </c>
      <c r="C150" s="160"/>
      <c r="D150" s="160"/>
      <c r="E150" s="160"/>
      <c r="F150" s="160"/>
      <c r="G150" s="160"/>
    </row>
    <row r="152" spans="2:7" ht="27.75" customHeight="1" x14ac:dyDescent="0.3">
      <c r="B152" s="161" t="s">
        <v>297</v>
      </c>
      <c r="C152" s="161"/>
      <c r="D152" s="162" t="s">
        <v>361</v>
      </c>
      <c r="E152" s="163"/>
      <c r="F152" s="163"/>
      <c r="G152" s="163"/>
    </row>
    <row r="153" spans="2:7" ht="38.25" customHeight="1" x14ac:dyDescent="0.3">
      <c r="B153" s="150" t="s">
        <v>300</v>
      </c>
      <c r="C153" s="151"/>
      <c r="D153" s="156" t="s">
        <v>362</v>
      </c>
      <c r="E153" s="157"/>
      <c r="F153" s="157"/>
      <c r="G153" s="157"/>
    </row>
    <row r="154" spans="2:7" x14ac:dyDescent="0.3">
      <c r="B154" s="142" t="s">
        <v>327</v>
      </c>
      <c r="C154" s="143"/>
      <c r="D154" s="158" t="s">
        <v>363</v>
      </c>
      <c r="E154" s="142"/>
      <c r="F154" s="142"/>
      <c r="G154" s="142"/>
    </row>
    <row r="155" spans="2:7" x14ac:dyDescent="0.3">
      <c r="B155" s="144"/>
      <c r="C155" s="145"/>
      <c r="D155" s="159"/>
      <c r="E155" s="144"/>
      <c r="F155" s="144"/>
      <c r="G155" s="144"/>
    </row>
    <row r="156" spans="2:7" x14ac:dyDescent="0.3">
      <c r="B156" s="142" t="s">
        <v>305</v>
      </c>
      <c r="C156" s="143"/>
      <c r="D156" s="158" t="s">
        <v>306</v>
      </c>
      <c r="E156" s="142"/>
      <c r="F156" s="142"/>
      <c r="G156" s="142"/>
    </row>
    <row r="157" spans="2:7" x14ac:dyDescent="0.3">
      <c r="B157" s="144"/>
      <c r="C157" s="145"/>
      <c r="D157" s="159"/>
      <c r="E157" s="144"/>
      <c r="F157" s="144"/>
      <c r="G157" s="144"/>
    </row>
    <row r="158" spans="2:7" ht="12.75" customHeight="1" x14ac:dyDescent="0.3">
      <c r="B158" s="142" t="s">
        <v>320</v>
      </c>
      <c r="C158" s="143"/>
      <c r="D158" s="146" t="s">
        <v>364</v>
      </c>
      <c r="E158" s="147"/>
      <c r="F158" s="147"/>
      <c r="G158" s="147"/>
    </row>
    <row r="159" spans="2:7" ht="12.75" customHeight="1" x14ac:dyDescent="0.3">
      <c r="B159" s="150"/>
      <c r="C159" s="151"/>
      <c r="D159" s="152"/>
      <c r="E159" s="153"/>
      <c r="F159" s="153"/>
      <c r="G159" s="153"/>
    </row>
    <row r="160" spans="2:7" ht="12.75" customHeight="1" x14ac:dyDescent="0.3">
      <c r="B160" s="142" t="s">
        <v>312</v>
      </c>
      <c r="C160" s="143"/>
      <c r="D160" s="146" t="s">
        <v>365</v>
      </c>
      <c r="E160" s="147"/>
      <c r="F160" s="147"/>
      <c r="G160" s="147"/>
    </row>
    <row r="161" spans="2:7" x14ac:dyDescent="0.3">
      <c r="B161" s="144"/>
      <c r="C161" s="145"/>
      <c r="D161" s="152"/>
      <c r="E161" s="153"/>
      <c r="F161" s="153"/>
      <c r="G161" s="153"/>
    </row>
    <row r="162" spans="2:7" ht="12.75" customHeight="1" x14ac:dyDescent="0.3">
      <c r="B162" s="142" t="s">
        <v>313</v>
      </c>
      <c r="C162" s="143"/>
      <c r="D162" s="146" t="s">
        <v>366</v>
      </c>
      <c r="E162" s="147"/>
      <c r="F162" s="147"/>
      <c r="G162" s="147"/>
    </row>
    <row r="163" spans="2:7" ht="12.75" customHeight="1" x14ac:dyDescent="0.3">
      <c r="B163" s="144"/>
      <c r="C163" s="145"/>
      <c r="D163" s="152"/>
      <c r="E163" s="153"/>
      <c r="F163" s="153"/>
      <c r="G163" s="153"/>
    </row>
    <row r="164" spans="2:7" x14ac:dyDescent="0.3">
      <c r="B164" s="142" t="s">
        <v>310</v>
      </c>
      <c r="C164" s="143"/>
      <c r="D164" s="158" t="s">
        <v>367</v>
      </c>
      <c r="E164" s="142"/>
      <c r="F164" s="142"/>
      <c r="G164" s="142"/>
    </row>
    <row r="165" spans="2:7" x14ac:dyDescent="0.3">
      <c r="B165" s="144"/>
      <c r="C165" s="145"/>
      <c r="D165" s="159"/>
      <c r="E165" s="144"/>
      <c r="F165" s="144"/>
      <c r="G165" s="144"/>
    </row>
    <row r="169" spans="2:7" s="37" customFormat="1" ht="18.75" customHeight="1" x14ac:dyDescent="0.3">
      <c r="B169" s="137" t="s">
        <v>368</v>
      </c>
      <c r="C169" s="137"/>
      <c r="D169" s="137"/>
      <c r="E169" s="137"/>
      <c r="F169" s="137"/>
      <c r="G169" s="137"/>
    </row>
    <row r="171" spans="2:7" ht="93.75" customHeight="1" x14ac:dyDescent="0.3">
      <c r="B171" s="138" t="s">
        <v>369</v>
      </c>
      <c r="C171" s="138"/>
      <c r="D171" s="138"/>
      <c r="E171" s="138"/>
      <c r="F171" s="138"/>
      <c r="G171" s="138"/>
    </row>
    <row r="172" spans="2:7" ht="93.75" customHeight="1" x14ac:dyDescent="0.3">
      <c r="B172" s="138" t="s">
        <v>370</v>
      </c>
      <c r="C172" s="138"/>
      <c r="D172" s="138"/>
      <c r="E172" s="138"/>
      <c r="F172" s="138"/>
      <c r="G172" s="138"/>
    </row>
    <row r="173" spans="2:7" ht="71.25" customHeight="1" x14ac:dyDescent="0.3">
      <c r="B173" s="138" t="s">
        <v>371</v>
      </c>
      <c r="C173" s="138"/>
      <c r="D173" s="138"/>
      <c r="E173" s="138"/>
      <c r="F173" s="138"/>
      <c r="G173" s="138"/>
    </row>
    <row r="175" spans="2:7" x14ac:dyDescent="0.3">
      <c r="B175" s="160" t="s">
        <v>299</v>
      </c>
      <c r="C175" s="160"/>
      <c r="D175" s="160"/>
      <c r="E175" s="160"/>
      <c r="F175" s="160"/>
      <c r="G175" s="160"/>
    </row>
    <row r="177" spans="2:7" ht="27.75" customHeight="1" x14ac:dyDescent="0.3">
      <c r="B177" s="161" t="s">
        <v>297</v>
      </c>
      <c r="C177" s="161"/>
      <c r="D177" s="162" t="s">
        <v>340</v>
      </c>
      <c r="E177" s="163"/>
      <c r="F177" s="163"/>
      <c r="G177" s="163"/>
    </row>
    <row r="178" spans="2:7" ht="38.25" customHeight="1" x14ac:dyDescent="0.3">
      <c r="B178" s="150" t="s">
        <v>300</v>
      </c>
      <c r="C178" s="151"/>
      <c r="D178" s="156" t="s">
        <v>372</v>
      </c>
      <c r="E178" s="157"/>
      <c r="F178" s="157"/>
      <c r="G178" s="157"/>
    </row>
    <row r="179" spans="2:7" x14ac:dyDescent="0.3">
      <c r="B179" s="142" t="s">
        <v>327</v>
      </c>
      <c r="C179" s="143"/>
      <c r="D179" s="158" t="s">
        <v>342</v>
      </c>
      <c r="E179" s="142"/>
      <c r="F179" s="142"/>
      <c r="G179" s="142"/>
    </row>
    <row r="180" spans="2:7" x14ac:dyDescent="0.3">
      <c r="B180" s="144"/>
      <c r="C180" s="145"/>
      <c r="D180" s="159"/>
      <c r="E180" s="144"/>
      <c r="F180" s="144"/>
      <c r="G180" s="144"/>
    </row>
    <row r="181" spans="2:7" x14ac:dyDescent="0.3">
      <c r="B181" s="142" t="s">
        <v>305</v>
      </c>
      <c r="C181" s="143"/>
      <c r="D181" s="158" t="s">
        <v>306</v>
      </c>
      <c r="E181" s="142"/>
      <c r="F181" s="142"/>
      <c r="G181" s="142"/>
    </row>
    <row r="182" spans="2:7" x14ac:dyDescent="0.3">
      <c r="B182" s="144"/>
      <c r="C182" s="145"/>
      <c r="D182" s="159"/>
      <c r="E182" s="144"/>
      <c r="F182" s="144"/>
      <c r="G182" s="144"/>
    </row>
    <row r="183" spans="2:7" ht="12.75" customHeight="1" x14ac:dyDescent="0.3">
      <c r="B183" s="142" t="s">
        <v>320</v>
      </c>
      <c r="C183" s="143"/>
      <c r="D183" s="146" t="s">
        <v>321</v>
      </c>
      <c r="E183" s="147"/>
      <c r="F183" s="147"/>
      <c r="G183" s="147"/>
    </row>
    <row r="184" spans="2:7" ht="12.75" customHeight="1" x14ac:dyDescent="0.3">
      <c r="B184" s="150"/>
      <c r="C184" s="151"/>
      <c r="D184" s="152"/>
      <c r="E184" s="153"/>
      <c r="F184" s="153"/>
      <c r="G184" s="153"/>
    </row>
    <row r="185" spans="2:7" ht="12.75" customHeight="1" x14ac:dyDescent="0.3">
      <c r="B185" s="142" t="s">
        <v>312</v>
      </c>
      <c r="C185" s="143"/>
      <c r="D185" s="146" t="s">
        <v>373</v>
      </c>
      <c r="E185" s="147"/>
      <c r="F185" s="147"/>
      <c r="G185" s="147"/>
    </row>
    <row r="186" spans="2:7" ht="12.75" customHeight="1" x14ac:dyDescent="0.3">
      <c r="B186" s="150"/>
      <c r="C186" s="151"/>
      <c r="D186" s="154"/>
      <c r="E186" s="155"/>
      <c r="F186" s="155"/>
      <c r="G186" s="155"/>
    </row>
    <row r="187" spans="2:7" x14ac:dyDescent="0.3">
      <c r="B187" s="144"/>
      <c r="C187" s="145"/>
      <c r="D187" s="152"/>
      <c r="E187" s="153"/>
      <c r="F187" s="153"/>
      <c r="G187" s="153"/>
    </row>
    <row r="188" spans="2:7" ht="23.25" customHeight="1" x14ac:dyDescent="0.3">
      <c r="B188" s="142" t="s">
        <v>313</v>
      </c>
      <c r="C188" s="143"/>
      <c r="D188" s="146" t="s">
        <v>465</v>
      </c>
      <c r="E188" s="147"/>
      <c r="F188" s="147"/>
      <c r="G188" s="147"/>
    </row>
    <row r="189" spans="2:7" ht="12.75" customHeight="1" x14ac:dyDescent="0.3">
      <c r="B189" s="144"/>
      <c r="C189" s="145"/>
      <c r="D189" s="148" t="s">
        <v>374</v>
      </c>
      <c r="E189" s="149"/>
      <c r="F189" s="149"/>
      <c r="G189" s="149"/>
    </row>
    <row r="190" spans="2:7" x14ac:dyDescent="0.3">
      <c r="B190" s="142" t="s">
        <v>310</v>
      </c>
      <c r="C190" s="143"/>
      <c r="D190" s="146" t="s">
        <v>375</v>
      </c>
      <c r="E190" s="147"/>
      <c r="F190" s="147"/>
      <c r="G190" s="147"/>
    </row>
    <row r="191" spans="2:7" x14ac:dyDescent="0.3">
      <c r="B191" s="144"/>
      <c r="C191" s="145"/>
      <c r="D191" s="148" t="s">
        <v>376</v>
      </c>
      <c r="E191" s="149"/>
      <c r="F191" s="149"/>
      <c r="G191" s="149"/>
    </row>
    <row r="195" spans="2:7" s="37" customFormat="1" ht="18.75" customHeight="1" x14ac:dyDescent="0.3">
      <c r="B195" s="137" t="s">
        <v>377</v>
      </c>
      <c r="C195" s="137"/>
      <c r="D195" s="137"/>
      <c r="E195" s="137"/>
      <c r="F195" s="137"/>
      <c r="G195" s="137"/>
    </row>
    <row r="197" spans="2:7" ht="69.75" customHeight="1" x14ac:dyDescent="0.3">
      <c r="B197" s="138" t="s">
        <v>378</v>
      </c>
      <c r="C197" s="138"/>
      <c r="D197" s="138"/>
      <c r="E197" s="138"/>
      <c r="F197" s="138"/>
      <c r="G197" s="138"/>
    </row>
    <row r="201" spans="2:7" s="37" customFormat="1" ht="18.75" customHeight="1" x14ac:dyDescent="0.3">
      <c r="B201" s="137" t="s">
        <v>379</v>
      </c>
      <c r="C201" s="137"/>
      <c r="D201" s="137"/>
      <c r="E201" s="137"/>
      <c r="F201" s="137"/>
      <c r="G201" s="137"/>
    </row>
    <row r="203" spans="2:7" ht="27.75" customHeight="1" x14ac:dyDescent="0.3">
      <c r="B203" s="138" t="s">
        <v>380</v>
      </c>
      <c r="C203" s="138"/>
      <c r="D203" s="138"/>
      <c r="E203" s="138"/>
      <c r="F203" s="138"/>
      <c r="G203" s="138"/>
    </row>
    <row r="204" spans="2:7" ht="42" customHeight="1" x14ac:dyDescent="0.3">
      <c r="B204" s="138" t="s">
        <v>381</v>
      </c>
      <c r="C204" s="138"/>
      <c r="D204" s="138"/>
      <c r="E204" s="138"/>
      <c r="F204" s="138"/>
      <c r="G204" s="138"/>
    </row>
    <row r="205" spans="2:7" ht="54.75" customHeight="1" x14ac:dyDescent="0.3">
      <c r="B205" s="138" t="s">
        <v>382</v>
      </c>
      <c r="C205" s="138"/>
      <c r="D205" s="138"/>
      <c r="E205" s="138"/>
      <c r="F205" s="138"/>
      <c r="G205" s="138"/>
    </row>
    <row r="206" spans="2:7" ht="14.25" customHeight="1" x14ac:dyDescent="0.3">
      <c r="B206" s="138" t="s">
        <v>383</v>
      </c>
      <c r="C206" s="138"/>
      <c r="D206" s="138"/>
      <c r="E206" s="138"/>
      <c r="F206" s="138"/>
      <c r="G206" s="138"/>
    </row>
    <row r="207" spans="2:7" ht="57.75" customHeight="1" x14ac:dyDescent="0.3">
      <c r="B207" s="138" t="s">
        <v>466</v>
      </c>
      <c r="C207" s="138"/>
      <c r="D207" s="138"/>
      <c r="E207" s="138"/>
      <c r="F207" s="138"/>
      <c r="G207" s="138"/>
    </row>
    <row r="208" spans="2:7" ht="41.25" customHeight="1" x14ac:dyDescent="0.3">
      <c r="B208" s="138" t="s">
        <v>384</v>
      </c>
      <c r="C208" s="138"/>
      <c r="D208" s="138"/>
      <c r="E208" s="138"/>
      <c r="F208" s="138"/>
      <c r="G208" s="138"/>
    </row>
    <row r="209" spans="2:7" ht="36.75" customHeight="1" x14ac:dyDescent="0.3">
      <c r="B209" s="139" t="s">
        <v>385</v>
      </c>
      <c r="C209" s="139"/>
      <c r="D209" s="139"/>
      <c r="E209" s="139"/>
      <c r="F209" s="139"/>
      <c r="G209" s="139"/>
    </row>
    <row r="210" spans="2:7" ht="41.25" customHeight="1" x14ac:dyDescent="0.3">
      <c r="B210" s="138" t="s">
        <v>386</v>
      </c>
      <c r="C210" s="138"/>
      <c r="D210" s="138"/>
      <c r="E210" s="138"/>
      <c r="F210" s="138"/>
      <c r="G210" s="138"/>
    </row>
    <row r="211" spans="2:7" ht="26.25" customHeight="1" x14ac:dyDescent="0.3">
      <c r="B211" s="138" t="s">
        <v>387</v>
      </c>
      <c r="C211" s="138"/>
      <c r="D211" s="138"/>
      <c r="E211" s="138"/>
      <c r="F211" s="138"/>
      <c r="G211" s="138"/>
    </row>
    <row r="212" spans="2:7" ht="24.75" customHeight="1" x14ac:dyDescent="0.3">
      <c r="B212" s="140" t="s">
        <v>388</v>
      </c>
      <c r="C212" s="140"/>
      <c r="D212" s="140"/>
      <c r="E212" s="140"/>
      <c r="F212" s="140"/>
      <c r="G212" s="140"/>
    </row>
    <row r="213" spans="2:7" ht="27.75" customHeight="1" x14ac:dyDescent="0.3">
      <c r="B213" s="141" t="s">
        <v>389</v>
      </c>
      <c r="C213" s="141"/>
      <c r="D213" s="141"/>
      <c r="E213" s="141"/>
      <c r="F213" s="141"/>
      <c r="G213" s="141"/>
    </row>
    <row r="214" spans="2:7" ht="27.75" customHeight="1" x14ac:dyDescent="0.3">
      <c r="B214" s="141" t="s">
        <v>390</v>
      </c>
      <c r="C214" s="141"/>
      <c r="D214" s="141"/>
      <c r="E214" s="141"/>
      <c r="F214" s="141"/>
      <c r="G214" s="141"/>
    </row>
    <row r="215" spans="2:7" ht="24.75" customHeight="1" x14ac:dyDescent="0.3">
      <c r="B215" s="140" t="s">
        <v>391</v>
      </c>
      <c r="C215" s="140"/>
      <c r="D215" s="140"/>
      <c r="E215" s="140"/>
      <c r="F215" s="140"/>
      <c r="G215" s="140"/>
    </row>
    <row r="216" spans="2:7" ht="27.75" customHeight="1" x14ac:dyDescent="0.3">
      <c r="B216" s="141" t="s">
        <v>467</v>
      </c>
      <c r="C216" s="141"/>
      <c r="D216" s="141"/>
      <c r="E216" s="141"/>
      <c r="F216" s="141"/>
      <c r="G216" s="141"/>
    </row>
    <row r="217" spans="2:7" ht="27.75" customHeight="1" x14ac:dyDescent="0.3">
      <c r="B217" s="141" t="s">
        <v>468</v>
      </c>
      <c r="C217" s="141"/>
      <c r="D217" s="141"/>
      <c r="E217" s="141"/>
      <c r="F217" s="141"/>
      <c r="G217" s="141"/>
    </row>
    <row r="218" spans="2:7" ht="36.75" customHeight="1" x14ac:dyDescent="0.3">
      <c r="B218" s="139" t="s">
        <v>392</v>
      </c>
      <c r="C218" s="139"/>
      <c r="D218" s="139"/>
      <c r="E218" s="139"/>
      <c r="F218" s="139"/>
      <c r="G218" s="139"/>
    </row>
    <row r="219" spans="2:7" ht="27" customHeight="1" x14ac:dyDescent="0.3">
      <c r="B219" s="138" t="s">
        <v>393</v>
      </c>
      <c r="C219" s="138"/>
      <c r="D219" s="138"/>
      <c r="E219" s="138"/>
      <c r="F219" s="138"/>
      <c r="G219" s="138"/>
    </row>
    <row r="220" spans="2:7" ht="43.5" customHeight="1" x14ac:dyDescent="0.3">
      <c r="B220" s="138" t="s">
        <v>469</v>
      </c>
      <c r="C220" s="138"/>
      <c r="D220" s="138"/>
      <c r="E220" s="138"/>
      <c r="F220" s="138"/>
      <c r="G220" s="138"/>
    </row>
    <row r="221" spans="2:7" ht="39.75" customHeight="1" x14ac:dyDescent="0.3">
      <c r="B221" s="138" t="s">
        <v>394</v>
      </c>
      <c r="C221" s="138"/>
      <c r="D221" s="138"/>
      <c r="E221" s="138"/>
      <c r="F221" s="138"/>
      <c r="G221" s="138"/>
    </row>
    <row r="222" spans="2:7" ht="27.75" customHeight="1" x14ac:dyDescent="0.3">
      <c r="B222" s="140" t="s">
        <v>391</v>
      </c>
      <c r="C222" s="140"/>
      <c r="D222" s="140"/>
      <c r="E222" s="140"/>
      <c r="F222" s="140"/>
      <c r="G222" s="140"/>
    </row>
    <row r="223" spans="2:7" ht="27" customHeight="1" x14ac:dyDescent="0.3">
      <c r="B223" s="138" t="s">
        <v>470</v>
      </c>
      <c r="C223" s="138"/>
      <c r="D223" s="138"/>
      <c r="E223" s="138"/>
      <c r="F223" s="138"/>
      <c r="G223" s="138"/>
    </row>
    <row r="224" spans="2:7" ht="19.5" customHeight="1" x14ac:dyDescent="0.3">
      <c r="B224" s="136" t="s">
        <v>471</v>
      </c>
      <c r="C224" s="136"/>
      <c r="D224" s="136"/>
      <c r="E224" s="136"/>
      <c r="F224" s="136"/>
      <c r="G224" s="136"/>
    </row>
    <row r="228" spans="2:16" s="37" customFormat="1" ht="18.75" customHeight="1" x14ac:dyDescent="0.3">
      <c r="B228" s="137" t="s">
        <v>395</v>
      </c>
      <c r="C228" s="137"/>
      <c r="D228" s="137"/>
      <c r="E228" s="137"/>
      <c r="F228" s="137"/>
      <c r="G228" s="137"/>
    </row>
    <row r="230" spans="2:16" ht="19.5" customHeight="1" x14ac:dyDescent="0.3">
      <c r="B230" s="138" t="s">
        <v>396</v>
      </c>
      <c r="C230" s="138"/>
      <c r="D230" s="138"/>
      <c r="E230" s="138"/>
      <c r="F230" s="138"/>
      <c r="G230" s="138"/>
    </row>
    <row r="231" spans="2:16" ht="81" customHeight="1" x14ac:dyDescent="0.3">
      <c r="B231" s="138" t="s">
        <v>397</v>
      </c>
      <c r="C231" s="138"/>
      <c r="D231" s="138"/>
      <c r="E231" s="138"/>
      <c r="F231" s="138"/>
      <c r="G231" s="138"/>
    </row>
    <row r="232" spans="2:16" ht="21" customHeight="1" x14ac:dyDescent="0.3">
      <c r="B232" s="136" t="s">
        <v>398</v>
      </c>
      <c r="C232" s="136"/>
      <c r="D232" s="136"/>
      <c r="E232" s="136"/>
      <c r="F232" s="136"/>
      <c r="G232" s="136"/>
    </row>
    <row r="233" spans="2:16" ht="27" customHeight="1" x14ac:dyDescent="0.3">
      <c r="B233" s="138" t="s">
        <v>399</v>
      </c>
      <c r="C233" s="138"/>
      <c r="D233" s="138"/>
      <c r="E233" s="138"/>
      <c r="F233" s="138"/>
      <c r="G233" s="138"/>
    </row>
    <row r="234" spans="2:16" ht="28.5" customHeight="1" x14ac:dyDescent="0.3">
      <c r="B234" s="138" t="s">
        <v>400</v>
      </c>
      <c r="C234" s="138"/>
      <c r="D234" s="138"/>
      <c r="E234" s="138"/>
      <c r="F234" s="138"/>
      <c r="G234" s="138"/>
    </row>
    <row r="235" spans="2:16" ht="24.75" customHeight="1" x14ac:dyDescent="0.3">
      <c r="B235" s="136" t="s">
        <v>401</v>
      </c>
      <c r="C235" s="136"/>
      <c r="D235" s="136"/>
      <c r="E235" s="136"/>
      <c r="F235" s="136"/>
      <c r="G235" s="136"/>
    </row>
    <row r="236" spans="2:16" ht="24.75" customHeight="1" x14ac:dyDescent="0.3">
      <c r="B236" s="138" t="s">
        <v>402</v>
      </c>
      <c r="C236" s="138"/>
      <c r="D236" s="138"/>
      <c r="E236" s="138"/>
      <c r="F236" s="138"/>
      <c r="G236" s="138"/>
    </row>
    <row r="237" spans="2:16" ht="24.75" customHeight="1" x14ac:dyDescent="0.3">
      <c r="B237" s="136" t="s">
        <v>403</v>
      </c>
      <c r="C237" s="136"/>
      <c r="D237" s="136"/>
      <c r="E237" s="136"/>
      <c r="F237" s="136"/>
      <c r="G237" s="136"/>
    </row>
    <row r="238" spans="2:16" ht="41.25" customHeight="1" x14ac:dyDescent="0.3">
      <c r="B238" s="138" t="s">
        <v>476</v>
      </c>
      <c r="C238" s="138"/>
      <c r="D238" s="138"/>
      <c r="E238" s="138"/>
      <c r="F238" s="138"/>
      <c r="G238" s="138"/>
      <c r="H238" s="129"/>
      <c r="I238" s="129"/>
      <c r="J238" s="129"/>
      <c r="K238" s="129"/>
      <c r="L238" s="129"/>
      <c r="M238" s="129"/>
      <c r="N238" s="129"/>
      <c r="O238" s="129"/>
      <c r="P238" s="129"/>
    </row>
  </sheetData>
  <mergeCells count="192">
    <mergeCell ref="B238:G238"/>
    <mergeCell ref="B2:G2"/>
    <mergeCell ref="C5:G5"/>
    <mergeCell ref="C7:G7"/>
    <mergeCell ref="D20:G21"/>
    <mergeCell ref="B22:C24"/>
    <mergeCell ref="D22:G22"/>
    <mergeCell ref="B25:C27"/>
    <mergeCell ref="D25:G25"/>
    <mergeCell ref="B28:C30"/>
    <mergeCell ref="D28:G28"/>
    <mergeCell ref="B6:G6"/>
    <mergeCell ref="B10:G10"/>
    <mergeCell ref="B14:C14"/>
    <mergeCell ref="D14:G14"/>
    <mergeCell ref="B18:C19"/>
    <mergeCell ref="D18:G19"/>
    <mergeCell ref="B15:C17"/>
    <mergeCell ref="B20:C21"/>
    <mergeCell ref="B12:G12"/>
    <mergeCell ref="D15:G15"/>
    <mergeCell ref="B8:G8"/>
    <mergeCell ref="B4:G4"/>
    <mergeCell ref="B43:C43"/>
    <mergeCell ref="D43:G43"/>
    <mergeCell ref="B44:C45"/>
    <mergeCell ref="D44:G45"/>
    <mergeCell ref="B31:C32"/>
    <mergeCell ref="D31:G32"/>
    <mergeCell ref="D30:G30"/>
    <mergeCell ref="B38:G38"/>
    <mergeCell ref="B40:G40"/>
    <mergeCell ref="B42:C42"/>
    <mergeCell ref="D42:G42"/>
    <mergeCell ref="B36:G36"/>
    <mergeCell ref="B64:G64"/>
    <mergeCell ref="B60:G60"/>
    <mergeCell ref="B61:G61"/>
    <mergeCell ref="B62:G62"/>
    <mergeCell ref="B66:C66"/>
    <mergeCell ref="D66:G66"/>
    <mergeCell ref="B52:C53"/>
    <mergeCell ref="D52:G53"/>
    <mergeCell ref="D46:G47"/>
    <mergeCell ref="D48:G49"/>
    <mergeCell ref="D50:G51"/>
    <mergeCell ref="B59:G59"/>
    <mergeCell ref="B46:C47"/>
    <mergeCell ref="B48:C49"/>
    <mergeCell ref="B50:C51"/>
    <mergeCell ref="B57:G57"/>
    <mergeCell ref="B89:G89"/>
    <mergeCell ref="B90:G90"/>
    <mergeCell ref="B92:G92"/>
    <mergeCell ref="B94:C94"/>
    <mergeCell ref="D94:G94"/>
    <mergeCell ref="B86:G86"/>
    <mergeCell ref="B87:G87"/>
    <mergeCell ref="B88:G88"/>
    <mergeCell ref="B84:G84"/>
    <mergeCell ref="B74:C75"/>
    <mergeCell ref="D74:G75"/>
    <mergeCell ref="B76:C78"/>
    <mergeCell ref="B79:C80"/>
    <mergeCell ref="D79:G80"/>
    <mergeCell ref="D76:G76"/>
    <mergeCell ref="D78:G78"/>
    <mergeCell ref="B67:C67"/>
    <mergeCell ref="D67:G67"/>
    <mergeCell ref="B70:C71"/>
    <mergeCell ref="D70:G71"/>
    <mergeCell ref="B72:C73"/>
    <mergeCell ref="D72:G73"/>
    <mergeCell ref="B68:C69"/>
    <mergeCell ref="D68:G69"/>
    <mergeCell ref="B113:G113"/>
    <mergeCell ref="B114:G114"/>
    <mergeCell ref="B118:G118"/>
    <mergeCell ref="B120:G120"/>
    <mergeCell ref="B121:G121"/>
    <mergeCell ref="B110:C111"/>
    <mergeCell ref="D110:G111"/>
    <mergeCell ref="D95:G96"/>
    <mergeCell ref="D101:G102"/>
    <mergeCell ref="D103:G104"/>
    <mergeCell ref="D107:G107"/>
    <mergeCell ref="B101:C102"/>
    <mergeCell ref="B103:C104"/>
    <mergeCell ref="B105:C109"/>
    <mergeCell ref="D105:G105"/>
    <mergeCell ref="D109:G109"/>
    <mergeCell ref="B95:C96"/>
    <mergeCell ref="B97:C98"/>
    <mergeCell ref="D97:G98"/>
    <mergeCell ref="B99:C100"/>
    <mergeCell ref="D99:G100"/>
    <mergeCell ref="B130:C131"/>
    <mergeCell ref="D130:G131"/>
    <mergeCell ref="B132:C133"/>
    <mergeCell ref="D132:G133"/>
    <mergeCell ref="B123:G123"/>
    <mergeCell ref="B125:C125"/>
    <mergeCell ref="D125:G125"/>
    <mergeCell ref="B126:C127"/>
    <mergeCell ref="D126:G127"/>
    <mergeCell ref="B128:C129"/>
    <mergeCell ref="D128:G129"/>
    <mergeCell ref="B146:G146"/>
    <mergeCell ref="B148:G148"/>
    <mergeCell ref="B150:G150"/>
    <mergeCell ref="B152:C152"/>
    <mergeCell ref="D152:G152"/>
    <mergeCell ref="B153:C153"/>
    <mergeCell ref="D153:G153"/>
    <mergeCell ref="B134:C138"/>
    <mergeCell ref="D134:G134"/>
    <mergeCell ref="D136:G136"/>
    <mergeCell ref="D138:G138"/>
    <mergeCell ref="B141:C142"/>
    <mergeCell ref="D141:G142"/>
    <mergeCell ref="B139:C140"/>
    <mergeCell ref="D139:G139"/>
    <mergeCell ref="D140:G140"/>
    <mergeCell ref="B160:C161"/>
    <mergeCell ref="D160:G161"/>
    <mergeCell ref="B162:C163"/>
    <mergeCell ref="B164:C165"/>
    <mergeCell ref="D164:G165"/>
    <mergeCell ref="D162:G163"/>
    <mergeCell ref="B154:C155"/>
    <mergeCell ref="D154:G155"/>
    <mergeCell ref="B156:C157"/>
    <mergeCell ref="D156:G157"/>
    <mergeCell ref="B158:C159"/>
    <mergeCell ref="D158:G159"/>
    <mergeCell ref="B178:C178"/>
    <mergeCell ref="D178:G178"/>
    <mergeCell ref="B179:C180"/>
    <mergeCell ref="D179:G180"/>
    <mergeCell ref="B181:C182"/>
    <mergeCell ref="D181:G182"/>
    <mergeCell ref="B169:G169"/>
    <mergeCell ref="B171:G171"/>
    <mergeCell ref="B172:G172"/>
    <mergeCell ref="B173:G173"/>
    <mergeCell ref="B175:G175"/>
    <mergeCell ref="B177:C177"/>
    <mergeCell ref="D177:G177"/>
    <mergeCell ref="B190:C191"/>
    <mergeCell ref="D188:G188"/>
    <mergeCell ref="D189:G189"/>
    <mergeCell ref="D190:G190"/>
    <mergeCell ref="D191:G191"/>
    <mergeCell ref="B183:C184"/>
    <mergeCell ref="D183:G184"/>
    <mergeCell ref="B185:C187"/>
    <mergeCell ref="D185:G187"/>
    <mergeCell ref="B188:C189"/>
    <mergeCell ref="B206:G206"/>
    <mergeCell ref="B207:G207"/>
    <mergeCell ref="B208:G208"/>
    <mergeCell ref="B209:G209"/>
    <mergeCell ref="B210:G210"/>
    <mergeCell ref="B211:G211"/>
    <mergeCell ref="B195:G195"/>
    <mergeCell ref="B197:G197"/>
    <mergeCell ref="B201:G201"/>
    <mergeCell ref="B203:G203"/>
    <mergeCell ref="B204:G204"/>
    <mergeCell ref="B205:G205"/>
    <mergeCell ref="B224:G224"/>
    <mergeCell ref="B218:G218"/>
    <mergeCell ref="B219:G219"/>
    <mergeCell ref="B220:G220"/>
    <mergeCell ref="B221:G221"/>
    <mergeCell ref="B222:G222"/>
    <mergeCell ref="B223:G223"/>
    <mergeCell ref="B212:G212"/>
    <mergeCell ref="B213:G213"/>
    <mergeCell ref="B214:G214"/>
    <mergeCell ref="B215:G215"/>
    <mergeCell ref="B216:G216"/>
    <mergeCell ref="B217:G217"/>
    <mergeCell ref="B237:G237"/>
    <mergeCell ref="B228:G228"/>
    <mergeCell ref="B230:G230"/>
    <mergeCell ref="B231:G231"/>
    <mergeCell ref="B232:G232"/>
    <mergeCell ref="B233:G233"/>
    <mergeCell ref="B234:G234"/>
    <mergeCell ref="B235:G235"/>
    <mergeCell ref="B236:G236"/>
  </mergeCells>
  <phoneticPr fontId="53" type="noConversion"/>
  <hyperlinks>
    <hyperlink ref="I2" location="Indice!A1" display="Indice!A1" xr:uid="{55FEAD79-5C07-4473-8966-579592721D3F}"/>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26"/>
  <sheetViews>
    <sheetView showGridLines="0" zoomScaleNormal="100" workbookViewId="0">
      <selection activeCell="B5" sqref="B5:P5"/>
    </sheetView>
  </sheetViews>
  <sheetFormatPr defaultColWidth="9.15234375" defaultRowHeight="10.3" x14ac:dyDescent="0.25"/>
  <cols>
    <col min="1" max="1" width="6.69140625" style="4" customWidth="1"/>
    <col min="2" max="2" width="17.69140625" style="4" customWidth="1"/>
    <col min="3" max="3" width="6.69140625" style="4" customWidth="1"/>
    <col min="4" max="4" width="11.15234375" style="4" customWidth="1"/>
    <col min="5" max="5" width="6.69140625" style="4" customWidth="1"/>
    <col min="6" max="6" width="11.15234375" style="4" customWidth="1"/>
    <col min="7" max="7" width="6.69140625" style="4" customWidth="1"/>
    <col min="8" max="8" width="11.15234375" style="4" customWidth="1"/>
    <col min="9" max="9" width="6.69140625" style="4" customWidth="1"/>
    <col min="10" max="10" width="11.15234375" style="4" customWidth="1"/>
    <col min="11" max="11" width="6.69140625" style="4" customWidth="1"/>
    <col min="12" max="12" width="11.15234375" style="4" customWidth="1"/>
    <col min="13" max="13" width="6.69140625" style="4" customWidth="1"/>
    <col min="14" max="14" width="11.15234375" style="4" customWidth="1"/>
    <col min="15" max="15" width="6.69140625" style="4" customWidth="1"/>
    <col min="16" max="16" width="11.15234375" style="4" customWidth="1"/>
    <col min="17" max="17" width="6.69140625" style="4" customWidth="1"/>
    <col min="18" max="18" width="15.15234375" style="4" customWidth="1"/>
    <col min="19" max="16384" width="9.15234375" style="4"/>
  </cols>
  <sheetData>
    <row r="1" spans="2:18" s="49" customFormat="1" ht="15" customHeight="1" x14ac:dyDescent="0.35">
      <c r="B1" s="192" t="s">
        <v>104</v>
      </c>
      <c r="C1" s="192"/>
      <c r="D1" s="192"/>
      <c r="E1" s="192"/>
      <c r="F1" s="192"/>
      <c r="G1" s="192"/>
      <c r="H1" s="192"/>
      <c r="I1" s="192"/>
      <c r="J1" s="192"/>
      <c r="K1" s="192"/>
      <c r="L1" s="192"/>
      <c r="M1" s="192"/>
      <c r="N1" s="192"/>
      <c r="O1" s="192"/>
      <c r="P1" s="192"/>
    </row>
    <row r="2" spans="2:18" s="49" customFormat="1" ht="15" customHeight="1" x14ac:dyDescent="0.35"/>
    <row r="3" spans="2:18" s="49" customFormat="1" ht="15" customHeight="1" x14ac:dyDescent="0.35">
      <c r="B3" s="192" t="s">
        <v>105</v>
      </c>
      <c r="C3" s="192"/>
      <c r="D3" s="192"/>
      <c r="E3" s="192"/>
      <c r="F3" s="192"/>
      <c r="G3" s="192"/>
      <c r="H3" s="192"/>
      <c r="I3" s="192"/>
      <c r="J3" s="192"/>
      <c r="K3" s="192"/>
      <c r="L3" s="192"/>
      <c r="M3" s="192"/>
      <c r="N3" s="192"/>
      <c r="O3" s="192"/>
      <c r="P3" s="192"/>
    </row>
    <row r="4" spans="2:18" s="49" customFormat="1" ht="15" customHeight="1" x14ac:dyDescent="0.35"/>
    <row r="5" spans="2:18" ht="15" customHeight="1" x14ac:dyDescent="0.25">
      <c r="B5" s="193" t="s">
        <v>404</v>
      </c>
      <c r="C5" s="193"/>
      <c r="D5" s="193"/>
      <c r="E5" s="193"/>
      <c r="F5" s="193"/>
      <c r="G5" s="193"/>
      <c r="H5" s="193"/>
      <c r="I5" s="193"/>
      <c r="J5" s="193"/>
      <c r="K5" s="193"/>
      <c r="L5" s="193"/>
      <c r="M5" s="193"/>
      <c r="N5" s="193"/>
      <c r="O5" s="193"/>
      <c r="P5" s="193"/>
    </row>
    <row r="6" spans="2:18" ht="15" customHeight="1" x14ac:dyDescent="0.3">
      <c r="P6" s="15" t="s">
        <v>66</v>
      </c>
      <c r="R6" s="43" t="s">
        <v>65</v>
      </c>
    </row>
    <row r="7" spans="2:18" ht="20.25" customHeight="1" x14ac:dyDescent="0.25">
      <c r="B7" s="189"/>
      <c r="C7" s="190">
        <v>2018</v>
      </c>
      <c r="D7" s="191"/>
      <c r="E7" s="190">
        <v>2019</v>
      </c>
      <c r="F7" s="191"/>
      <c r="G7" s="190">
        <v>2020</v>
      </c>
      <c r="H7" s="191"/>
      <c r="I7" s="190">
        <v>2021</v>
      </c>
      <c r="J7" s="191"/>
      <c r="K7" s="190">
        <v>2022</v>
      </c>
      <c r="L7" s="191"/>
      <c r="M7" s="190" t="s">
        <v>136</v>
      </c>
      <c r="N7" s="191"/>
      <c r="O7" s="187" t="s">
        <v>405</v>
      </c>
      <c r="P7" s="190"/>
    </row>
    <row r="8" spans="2:18" s="7" customFormat="1" ht="17.25" customHeight="1" x14ac:dyDescent="0.25">
      <c r="B8" s="189"/>
      <c r="C8" s="185" t="s">
        <v>12</v>
      </c>
      <c r="D8" s="183" t="s">
        <v>63</v>
      </c>
      <c r="E8" s="185" t="s">
        <v>12</v>
      </c>
      <c r="F8" s="183" t="s">
        <v>63</v>
      </c>
      <c r="G8" s="185" t="s">
        <v>12</v>
      </c>
      <c r="H8" s="183" t="s">
        <v>63</v>
      </c>
      <c r="I8" s="185" t="s">
        <v>12</v>
      </c>
      <c r="J8" s="183" t="s">
        <v>63</v>
      </c>
      <c r="K8" s="185" t="s">
        <v>12</v>
      </c>
      <c r="L8" s="183" t="s">
        <v>63</v>
      </c>
      <c r="M8" s="185" t="s">
        <v>12</v>
      </c>
      <c r="N8" s="183" t="s">
        <v>63</v>
      </c>
      <c r="O8" s="187" t="s">
        <v>12</v>
      </c>
      <c r="P8" s="188" t="s">
        <v>63</v>
      </c>
    </row>
    <row r="9" spans="2:18" s="7" customFormat="1" ht="36.75" customHeight="1" x14ac:dyDescent="0.25">
      <c r="B9" s="189"/>
      <c r="C9" s="186"/>
      <c r="D9" s="184"/>
      <c r="E9" s="186"/>
      <c r="F9" s="184"/>
      <c r="G9" s="186"/>
      <c r="H9" s="184"/>
      <c r="I9" s="186"/>
      <c r="J9" s="184"/>
      <c r="K9" s="186"/>
      <c r="L9" s="184"/>
      <c r="M9" s="186"/>
      <c r="N9" s="184"/>
      <c r="O9" s="187"/>
      <c r="P9" s="188"/>
    </row>
    <row r="10" spans="2:18" s="7" customFormat="1" ht="21" customHeight="1" x14ac:dyDescent="0.25">
      <c r="B10" s="33" t="s">
        <v>113</v>
      </c>
      <c r="C10" s="13">
        <f t="shared" ref="C10:P10" si="0">SUM(C11:C21)</f>
        <v>200</v>
      </c>
      <c r="D10" s="13">
        <f t="shared" si="0"/>
        <v>115</v>
      </c>
      <c r="E10" s="13">
        <f t="shared" si="0"/>
        <v>283</v>
      </c>
      <c r="F10" s="13">
        <f t="shared" si="0"/>
        <v>162</v>
      </c>
      <c r="G10" s="13">
        <f t="shared" si="0"/>
        <v>338</v>
      </c>
      <c r="H10" s="13">
        <f t="shared" si="0"/>
        <v>191</v>
      </c>
      <c r="I10" s="13">
        <f t="shared" si="0"/>
        <v>378</v>
      </c>
      <c r="J10" s="13">
        <f t="shared" si="0"/>
        <v>227</v>
      </c>
      <c r="K10" s="13">
        <f t="shared" si="0"/>
        <v>403</v>
      </c>
      <c r="L10" s="13">
        <f t="shared" si="0"/>
        <v>233</v>
      </c>
      <c r="M10" s="13">
        <f t="shared" si="0"/>
        <v>453</v>
      </c>
      <c r="N10" s="13">
        <f t="shared" si="0"/>
        <v>293</v>
      </c>
      <c r="O10" s="13">
        <f t="shared" si="0"/>
        <v>380</v>
      </c>
      <c r="P10" s="13">
        <f t="shared" si="0"/>
        <v>251</v>
      </c>
    </row>
    <row r="11" spans="2:18" ht="16.5" customHeight="1" x14ac:dyDescent="0.25">
      <c r="B11" s="44" t="s">
        <v>1</v>
      </c>
      <c r="C11" s="108">
        <v>29</v>
      </c>
      <c r="D11" s="105">
        <v>27</v>
      </c>
      <c r="E11" s="108">
        <v>42</v>
      </c>
      <c r="F11" s="105">
        <v>39</v>
      </c>
      <c r="G11" s="108">
        <v>34</v>
      </c>
      <c r="H11" s="105">
        <v>31</v>
      </c>
      <c r="I11" s="108">
        <v>38</v>
      </c>
      <c r="J11" s="105">
        <v>37</v>
      </c>
      <c r="K11" s="112">
        <v>43</v>
      </c>
      <c r="L11" s="113">
        <v>42</v>
      </c>
      <c r="M11" s="108">
        <v>38</v>
      </c>
      <c r="N11" s="105">
        <v>38</v>
      </c>
      <c r="O11" s="108">
        <v>38</v>
      </c>
      <c r="P11" s="105">
        <v>38</v>
      </c>
    </row>
    <row r="12" spans="2:18" ht="16.5" customHeight="1" x14ac:dyDescent="0.25">
      <c r="B12" s="44" t="s">
        <v>2</v>
      </c>
      <c r="C12" s="108">
        <v>11</v>
      </c>
      <c r="D12" s="105">
        <v>10</v>
      </c>
      <c r="E12" s="108">
        <v>26</v>
      </c>
      <c r="F12" s="105">
        <v>17</v>
      </c>
      <c r="G12" s="108">
        <v>17</v>
      </c>
      <c r="H12" s="105">
        <v>13</v>
      </c>
      <c r="I12" s="108">
        <v>32</v>
      </c>
      <c r="J12" s="105">
        <v>26</v>
      </c>
      <c r="K12" s="112">
        <v>23</v>
      </c>
      <c r="L12" s="113">
        <v>22</v>
      </c>
      <c r="M12" s="108">
        <v>47</v>
      </c>
      <c r="N12" s="105">
        <v>46</v>
      </c>
      <c r="O12" s="108">
        <v>43</v>
      </c>
      <c r="P12" s="105">
        <v>39</v>
      </c>
    </row>
    <row r="13" spans="2:18" ht="16.5" customHeight="1" x14ac:dyDescent="0.25">
      <c r="B13" s="44" t="s">
        <v>3</v>
      </c>
      <c r="C13" s="108">
        <v>66</v>
      </c>
      <c r="D13" s="105">
        <v>27</v>
      </c>
      <c r="E13" s="108">
        <v>94</v>
      </c>
      <c r="F13" s="105">
        <v>46</v>
      </c>
      <c r="G13" s="108">
        <v>120</v>
      </c>
      <c r="H13" s="105">
        <v>52</v>
      </c>
      <c r="I13" s="108">
        <v>155</v>
      </c>
      <c r="J13" s="105">
        <v>81</v>
      </c>
      <c r="K13" s="112">
        <v>152</v>
      </c>
      <c r="L13" s="113">
        <v>74</v>
      </c>
      <c r="M13" s="108">
        <v>171</v>
      </c>
      <c r="N13" s="105">
        <v>83</v>
      </c>
      <c r="O13" s="108">
        <v>134</v>
      </c>
      <c r="P13" s="105">
        <v>76</v>
      </c>
    </row>
    <row r="14" spans="2:18" ht="16.5" customHeight="1" x14ac:dyDescent="0.25">
      <c r="B14" s="44" t="s">
        <v>4</v>
      </c>
      <c r="C14" s="108">
        <v>12</v>
      </c>
      <c r="D14" s="105">
        <v>4</v>
      </c>
      <c r="E14" s="108">
        <v>21</v>
      </c>
      <c r="F14" s="105">
        <v>9</v>
      </c>
      <c r="G14" s="108">
        <v>26</v>
      </c>
      <c r="H14" s="105">
        <v>9</v>
      </c>
      <c r="I14" s="108">
        <v>34</v>
      </c>
      <c r="J14" s="105">
        <v>15</v>
      </c>
      <c r="K14" s="112">
        <v>56</v>
      </c>
      <c r="L14" s="113">
        <v>30</v>
      </c>
      <c r="M14" s="108">
        <v>49</v>
      </c>
      <c r="N14" s="105">
        <v>23</v>
      </c>
      <c r="O14" s="108">
        <v>27</v>
      </c>
      <c r="P14" s="105">
        <v>12</v>
      </c>
    </row>
    <row r="15" spans="2:18" ht="16.5" customHeight="1" x14ac:dyDescent="0.25">
      <c r="B15" s="44" t="s">
        <v>5</v>
      </c>
      <c r="C15" s="108">
        <v>29</v>
      </c>
      <c r="D15" s="105">
        <v>13</v>
      </c>
      <c r="E15" s="108">
        <v>33</v>
      </c>
      <c r="F15" s="105">
        <v>11</v>
      </c>
      <c r="G15" s="108">
        <v>35</v>
      </c>
      <c r="H15" s="105">
        <v>17</v>
      </c>
      <c r="I15" s="108">
        <v>30</v>
      </c>
      <c r="J15" s="105">
        <v>14</v>
      </c>
      <c r="K15" s="112">
        <v>31</v>
      </c>
      <c r="L15" s="113">
        <v>12</v>
      </c>
      <c r="M15" s="108">
        <v>35</v>
      </c>
      <c r="N15" s="105">
        <v>18</v>
      </c>
      <c r="O15" s="108">
        <v>36</v>
      </c>
      <c r="P15" s="105">
        <v>21</v>
      </c>
    </row>
    <row r="16" spans="2:18" ht="16.5" customHeight="1" x14ac:dyDescent="0.25">
      <c r="B16" s="44" t="s">
        <v>6</v>
      </c>
      <c r="C16" s="108">
        <v>3</v>
      </c>
      <c r="D16" s="105">
        <v>3</v>
      </c>
      <c r="E16" s="108">
        <v>2</v>
      </c>
      <c r="F16" s="105">
        <v>1</v>
      </c>
      <c r="G16" s="108">
        <v>3</v>
      </c>
      <c r="H16" s="105">
        <v>3</v>
      </c>
      <c r="I16" s="108">
        <v>0</v>
      </c>
      <c r="J16" s="105">
        <v>0</v>
      </c>
      <c r="K16" s="112">
        <v>3</v>
      </c>
      <c r="L16" s="113">
        <v>3</v>
      </c>
      <c r="M16" s="108">
        <v>1</v>
      </c>
      <c r="N16" s="105">
        <v>0</v>
      </c>
      <c r="O16" s="108">
        <v>10</v>
      </c>
      <c r="P16" s="105">
        <v>4</v>
      </c>
    </row>
    <row r="17" spans="2:16" ht="16.5" customHeight="1" x14ac:dyDescent="0.25">
      <c r="B17" s="44" t="s">
        <v>7</v>
      </c>
      <c r="C17" s="108">
        <v>9</v>
      </c>
      <c r="D17" s="105">
        <v>8</v>
      </c>
      <c r="E17" s="108">
        <v>8</v>
      </c>
      <c r="F17" s="105">
        <v>8</v>
      </c>
      <c r="G17" s="108">
        <v>12</v>
      </c>
      <c r="H17" s="105">
        <v>11</v>
      </c>
      <c r="I17" s="108">
        <v>8</v>
      </c>
      <c r="J17" s="105">
        <v>8</v>
      </c>
      <c r="K17" s="112">
        <v>5</v>
      </c>
      <c r="L17" s="113">
        <v>4</v>
      </c>
      <c r="M17" s="108">
        <v>3</v>
      </c>
      <c r="N17" s="105">
        <v>3</v>
      </c>
      <c r="O17" s="108">
        <v>6</v>
      </c>
      <c r="P17" s="105">
        <v>5</v>
      </c>
    </row>
    <row r="18" spans="2:16" ht="16.5" customHeight="1" x14ac:dyDescent="0.25">
      <c r="B18" s="44" t="s">
        <v>8</v>
      </c>
      <c r="C18" s="108">
        <v>18</v>
      </c>
      <c r="D18" s="105">
        <v>12</v>
      </c>
      <c r="E18" s="108">
        <v>32</v>
      </c>
      <c r="F18" s="105">
        <v>20</v>
      </c>
      <c r="G18" s="108">
        <v>40</v>
      </c>
      <c r="H18" s="105">
        <v>27</v>
      </c>
      <c r="I18" s="108">
        <v>45</v>
      </c>
      <c r="J18" s="105">
        <v>26</v>
      </c>
      <c r="K18" s="112">
        <v>36</v>
      </c>
      <c r="L18" s="113">
        <v>16</v>
      </c>
      <c r="M18" s="108">
        <v>55</v>
      </c>
      <c r="N18" s="105">
        <v>44</v>
      </c>
      <c r="O18" s="108">
        <v>46</v>
      </c>
      <c r="P18" s="105">
        <v>28</v>
      </c>
    </row>
    <row r="19" spans="2:16" ht="16.5" customHeight="1" x14ac:dyDescent="0.25">
      <c r="B19" s="44" t="s">
        <v>9</v>
      </c>
      <c r="C19" s="108">
        <v>2</v>
      </c>
      <c r="D19" s="105">
        <v>1</v>
      </c>
      <c r="E19" s="108">
        <v>2</v>
      </c>
      <c r="F19" s="105">
        <v>2</v>
      </c>
      <c r="G19" s="108">
        <v>7</v>
      </c>
      <c r="H19" s="105">
        <v>5</v>
      </c>
      <c r="I19" s="108">
        <v>4</v>
      </c>
      <c r="J19" s="105">
        <v>4</v>
      </c>
      <c r="K19" s="112">
        <v>3</v>
      </c>
      <c r="L19" s="113">
        <v>3</v>
      </c>
      <c r="M19" s="108">
        <v>10</v>
      </c>
      <c r="N19" s="105">
        <v>8</v>
      </c>
      <c r="O19" s="108">
        <v>7</v>
      </c>
      <c r="P19" s="105">
        <v>6</v>
      </c>
    </row>
    <row r="20" spans="2:16" ht="16.5" customHeight="1" x14ac:dyDescent="0.25">
      <c r="B20" s="44" t="s">
        <v>10</v>
      </c>
      <c r="C20" s="108">
        <v>11</v>
      </c>
      <c r="D20" s="105">
        <v>3</v>
      </c>
      <c r="E20" s="108">
        <v>10</v>
      </c>
      <c r="F20" s="105">
        <v>2</v>
      </c>
      <c r="G20" s="108">
        <v>35</v>
      </c>
      <c r="H20" s="105">
        <v>15</v>
      </c>
      <c r="I20" s="108">
        <v>24</v>
      </c>
      <c r="J20" s="105">
        <v>11</v>
      </c>
      <c r="K20" s="112">
        <v>36</v>
      </c>
      <c r="L20" s="113">
        <v>17</v>
      </c>
      <c r="M20" s="108">
        <v>27</v>
      </c>
      <c r="N20" s="105">
        <v>17</v>
      </c>
      <c r="O20" s="108">
        <v>22</v>
      </c>
      <c r="P20" s="105">
        <v>15</v>
      </c>
    </row>
    <row r="21" spans="2:16" ht="16.5" customHeight="1" x14ac:dyDescent="0.25">
      <c r="B21" s="44" t="s">
        <v>11</v>
      </c>
      <c r="C21" s="108">
        <v>10</v>
      </c>
      <c r="D21" s="105">
        <v>7</v>
      </c>
      <c r="E21" s="108">
        <v>13</v>
      </c>
      <c r="F21" s="105">
        <v>7</v>
      </c>
      <c r="G21" s="108">
        <v>9</v>
      </c>
      <c r="H21" s="105">
        <v>8</v>
      </c>
      <c r="I21" s="108">
        <v>8</v>
      </c>
      <c r="J21" s="105">
        <v>5</v>
      </c>
      <c r="K21" s="112">
        <v>15</v>
      </c>
      <c r="L21" s="113">
        <v>10</v>
      </c>
      <c r="M21" s="108">
        <v>17</v>
      </c>
      <c r="N21" s="105">
        <v>13</v>
      </c>
      <c r="O21" s="108">
        <v>11</v>
      </c>
      <c r="P21" s="105">
        <v>7</v>
      </c>
    </row>
    <row r="22" spans="2:16" ht="9" customHeight="1" x14ac:dyDescent="0.25"/>
    <row r="23" spans="2:16" ht="3" customHeight="1" x14ac:dyDescent="0.25">
      <c r="B23" s="55"/>
      <c r="C23" s="55"/>
      <c r="D23" s="55"/>
      <c r="E23" s="55"/>
      <c r="F23" s="55"/>
      <c r="G23" s="55"/>
      <c r="H23" s="55"/>
      <c r="I23" s="55"/>
      <c r="J23" s="55"/>
      <c r="K23" s="55"/>
      <c r="L23" s="55"/>
      <c r="M23" s="55"/>
      <c r="N23" s="55"/>
      <c r="O23" s="55"/>
      <c r="P23" s="55"/>
    </row>
    <row r="24" spans="2:16" ht="9" customHeight="1" x14ac:dyDescent="0.25"/>
    <row r="25" spans="2:16" ht="13.5" customHeight="1" x14ac:dyDescent="0.25">
      <c r="B25" s="182" t="s">
        <v>111</v>
      </c>
      <c r="C25" s="182"/>
      <c r="D25" s="182"/>
      <c r="E25" s="182"/>
      <c r="F25" s="182"/>
      <c r="G25" s="182"/>
      <c r="H25" s="182"/>
      <c r="I25" s="182"/>
      <c r="J25" s="182"/>
      <c r="K25" s="182"/>
      <c r="L25" s="182"/>
      <c r="M25" s="182"/>
      <c r="N25" s="182"/>
      <c r="O25" s="182"/>
      <c r="P25" s="182"/>
    </row>
    <row r="26" spans="2:16" ht="13.5" customHeight="1" x14ac:dyDescent="0.25">
      <c r="B26" s="182" t="s">
        <v>112</v>
      </c>
      <c r="C26" s="182"/>
      <c r="D26" s="182"/>
      <c r="E26" s="182"/>
      <c r="F26" s="182"/>
      <c r="G26" s="182"/>
      <c r="H26" s="182"/>
      <c r="I26" s="182"/>
      <c r="J26" s="182"/>
      <c r="K26" s="182"/>
      <c r="L26" s="182"/>
      <c r="M26" s="182"/>
      <c r="N26" s="182"/>
      <c r="O26" s="182"/>
      <c r="P26" s="182"/>
    </row>
  </sheetData>
  <mergeCells count="27">
    <mergeCell ref="K7:L7"/>
    <mergeCell ref="M7:N7"/>
    <mergeCell ref="O7:P7"/>
    <mergeCell ref="I8:I9"/>
    <mergeCell ref="B1:P1"/>
    <mergeCell ref="B3:P3"/>
    <mergeCell ref="B5:P5"/>
    <mergeCell ref="E8:E9"/>
    <mergeCell ref="F8:F9"/>
    <mergeCell ref="G8:G9"/>
    <mergeCell ref="C8:C9"/>
    <mergeCell ref="B26:P26"/>
    <mergeCell ref="L8:L9"/>
    <mergeCell ref="M8:M9"/>
    <mergeCell ref="N8:N9"/>
    <mergeCell ref="O8:O9"/>
    <mergeCell ref="D8:D9"/>
    <mergeCell ref="H8:H9"/>
    <mergeCell ref="P8:P9"/>
    <mergeCell ref="B7:B9"/>
    <mergeCell ref="C7:D7"/>
    <mergeCell ref="E7:F7"/>
    <mergeCell ref="G7:H7"/>
    <mergeCell ref="I7:J7"/>
    <mergeCell ref="J8:J9"/>
    <mergeCell ref="K8:K9"/>
    <mergeCell ref="B25:P25"/>
  </mergeCells>
  <phoneticPr fontId="0" type="noConversion"/>
  <hyperlinks>
    <hyperlink ref="R6" location="Indice!A1" display="Indice!A1" xr:uid="{00000000-0004-0000-0600-000000000000}"/>
  </hyperlinks>
  <printOptions horizontalCentered="1"/>
  <pageMargins left="0.47244094488188981" right="0.47244094488188981" top="0.6692913385826772" bottom="0.6692913385826772" header="0" footer="0"/>
  <pageSetup paperSize="9" scale="97" orientation="landscape" horizontalDpi="4294967294"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26"/>
  <sheetViews>
    <sheetView showGridLines="0" zoomScaleNormal="100" workbookViewId="0">
      <selection activeCell="B5" sqref="B5:P5"/>
    </sheetView>
  </sheetViews>
  <sheetFormatPr defaultColWidth="9.15234375" defaultRowHeight="10.3" x14ac:dyDescent="0.25"/>
  <cols>
    <col min="1" max="1" width="6.69140625" style="4" customWidth="1"/>
    <col min="2" max="2" width="16.69140625" style="4" customWidth="1"/>
    <col min="3" max="3" width="6.69140625" style="4" customWidth="1"/>
    <col min="4" max="4" width="11.15234375" style="4" customWidth="1"/>
    <col min="5" max="5" width="6.69140625" style="4" customWidth="1"/>
    <col min="6" max="6" width="11.15234375" style="4" customWidth="1"/>
    <col min="7" max="7" width="6.69140625" style="4" customWidth="1"/>
    <col min="8" max="8" width="11.15234375" style="4" customWidth="1"/>
    <col min="9" max="9" width="6.69140625" style="4" customWidth="1"/>
    <col min="10" max="10" width="11.15234375" style="4" customWidth="1"/>
    <col min="11" max="11" width="6.69140625" style="4" customWidth="1"/>
    <col min="12" max="12" width="11.15234375" style="4" customWidth="1"/>
    <col min="13" max="13" width="6.69140625" style="4" customWidth="1"/>
    <col min="14" max="14" width="11.15234375" style="4" customWidth="1"/>
    <col min="15" max="15" width="6.69140625" style="4" customWidth="1"/>
    <col min="16" max="16" width="11.15234375" style="4" customWidth="1"/>
    <col min="17" max="17" width="6.69140625" style="4" customWidth="1"/>
    <col min="18" max="18" width="12.84375" style="4" bestFit="1" customWidth="1"/>
    <col min="19" max="16384" width="9.15234375" style="4"/>
  </cols>
  <sheetData>
    <row r="1" spans="2:18" s="49" customFormat="1" ht="15" customHeight="1" x14ac:dyDescent="0.35">
      <c r="B1" s="192" t="s">
        <v>104</v>
      </c>
      <c r="C1" s="192"/>
      <c r="D1" s="192"/>
      <c r="E1" s="192"/>
      <c r="F1" s="192"/>
      <c r="G1" s="192"/>
      <c r="H1" s="192"/>
      <c r="I1" s="192"/>
      <c r="J1" s="192"/>
      <c r="K1" s="192"/>
      <c r="L1" s="192"/>
      <c r="M1" s="192"/>
      <c r="N1" s="192"/>
      <c r="O1" s="192"/>
      <c r="P1" s="192"/>
    </row>
    <row r="2" spans="2:18" s="49" customFormat="1" ht="15" customHeight="1" x14ac:dyDescent="0.35"/>
    <row r="3" spans="2:18" s="49" customFormat="1" ht="15" customHeight="1" x14ac:dyDescent="0.35">
      <c r="B3" s="192" t="s">
        <v>105</v>
      </c>
      <c r="C3" s="192"/>
      <c r="D3" s="192"/>
      <c r="E3" s="192"/>
      <c r="F3" s="192"/>
      <c r="G3" s="192"/>
      <c r="H3" s="192"/>
      <c r="I3" s="192"/>
      <c r="J3" s="192"/>
      <c r="K3" s="192"/>
      <c r="L3" s="192"/>
      <c r="M3" s="192"/>
      <c r="N3" s="192"/>
      <c r="O3" s="192"/>
      <c r="P3" s="192"/>
    </row>
    <row r="4" spans="2:18" s="49" customFormat="1" ht="15" customHeight="1" x14ac:dyDescent="0.35"/>
    <row r="5" spans="2:18" ht="15" customHeight="1" x14ac:dyDescent="0.25">
      <c r="B5" s="193" t="s">
        <v>406</v>
      </c>
      <c r="C5" s="193"/>
      <c r="D5" s="193"/>
      <c r="E5" s="193"/>
      <c r="F5" s="193"/>
      <c r="G5" s="193"/>
      <c r="H5" s="193"/>
      <c r="I5" s="193"/>
      <c r="J5" s="193"/>
      <c r="K5" s="193"/>
      <c r="L5" s="193"/>
      <c r="M5" s="193"/>
      <c r="N5" s="193"/>
      <c r="O5" s="193"/>
      <c r="P5" s="193"/>
    </row>
    <row r="6" spans="2:18" ht="15" customHeight="1" x14ac:dyDescent="0.3">
      <c r="P6" s="15" t="s">
        <v>66</v>
      </c>
      <c r="R6" s="43" t="s">
        <v>65</v>
      </c>
    </row>
    <row r="7" spans="2:18" ht="20.25" customHeight="1" x14ac:dyDescent="0.25">
      <c r="B7" s="189"/>
      <c r="C7" s="190">
        <v>2018</v>
      </c>
      <c r="D7" s="191"/>
      <c r="E7" s="190">
        <v>2019</v>
      </c>
      <c r="F7" s="191"/>
      <c r="G7" s="190">
        <v>2020</v>
      </c>
      <c r="H7" s="191"/>
      <c r="I7" s="190">
        <v>2021</v>
      </c>
      <c r="J7" s="191"/>
      <c r="K7" s="190">
        <v>2022</v>
      </c>
      <c r="L7" s="191"/>
      <c r="M7" s="187" t="s">
        <v>136</v>
      </c>
      <c r="N7" s="190"/>
      <c r="O7" s="187" t="s">
        <v>405</v>
      </c>
      <c r="P7" s="190"/>
    </row>
    <row r="8" spans="2:18" s="7" customFormat="1" ht="17.25" customHeight="1" x14ac:dyDescent="0.25">
      <c r="B8" s="189"/>
      <c r="C8" s="187" t="s">
        <v>12</v>
      </c>
      <c r="D8" s="194" t="s">
        <v>63</v>
      </c>
      <c r="E8" s="187" t="s">
        <v>12</v>
      </c>
      <c r="F8" s="194" t="s">
        <v>63</v>
      </c>
      <c r="G8" s="187" t="s">
        <v>12</v>
      </c>
      <c r="H8" s="194" t="s">
        <v>63</v>
      </c>
      <c r="I8" s="187" t="s">
        <v>12</v>
      </c>
      <c r="J8" s="194" t="s">
        <v>63</v>
      </c>
      <c r="K8" s="187" t="s">
        <v>12</v>
      </c>
      <c r="L8" s="194" t="s">
        <v>63</v>
      </c>
      <c r="M8" s="187" t="s">
        <v>12</v>
      </c>
      <c r="N8" s="194" t="s">
        <v>63</v>
      </c>
      <c r="O8" s="187" t="s">
        <v>12</v>
      </c>
      <c r="P8" s="188" t="s">
        <v>63</v>
      </c>
    </row>
    <row r="9" spans="2:18" s="7" customFormat="1" ht="36.75" customHeight="1" x14ac:dyDescent="0.25">
      <c r="B9" s="189"/>
      <c r="C9" s="187"/>
      <c r="D9" s="194"/>
      <c r="E9" s="187"/>
      <c r="F9" s="194"/>
      <c r="G9" s="187"/>
      <c r="H9" s="194"/>
      <c r="I9" s="187"/>
      <c r="J9" s="194"/>
      <c r="K9" s="187"/>
      <c r="L9" s="194"/>
      <c r="M9" s="187"/>
      <c r="N9" s="194"/>
      <c r="O9" s="187"/>
      <c r="P9" s="188"/>
    </row>
    <row r="10" spans="2:18" s="7" customFormat="1" ht="21" customHeight="1" x14ac:dyDescent="0.25">
      <c r="B10" s="33" t="s">
        <v>113</v>
      </c>
      <c r="C10" s="13">
        <f t="shared" ref="C10:I10" si="0">SUM(C11:C21)</f>
        <v>250</v>
      </c>
      <c r="D10" s="13">
        <f t="shared" si="0"/>
        <v>180</v>
      </c>
      <c r="E10" s="13">
        <f t="shared" si="0"/>
        <v>376</v>
      </c>
      <c r="F10" s="13">
        <f t="shared" si="0"/>
        <v>295</v>
      </c>
      <c r="G10" s="13">
        <f t="shared" si="0"/>
        <v>586</v>
      </c>
      <c r="H10" s="13">
        <f t="shared" si="0"/>
        <v>414</v>
      </c>
      <c r="I10" s="13">
        <f t="shared" si="0"/>
        <v>555</v>
      </c>
      <c r="J10" s="13">
        <f>SUM(J11:J21)</f>
        <v>379</v>
      </c>
      <c r="K10" s="13">
        <f t="shared" ref="K10:P10" si="1">SUM(K11:K21)</f>
        <v>790</v>
      </c>
      <c r="L10" s="13">
        <f t="shared" si="1"/>
        <v>588</v>
      </c>
      <c r="M10" s="13">
        <f t="shared" si="1"/>
        <v>853</v>
      </c>
      <c r="N10" s="13">
        <f t="shared" si="1"/>
        <v>660</v>
      </c>
      <c r="O10" s="13">
        <f t="shared" si="1"/>
        <v>1105</v>
      </c>
      <c r="P10" s="13">
        <f t="shared" si="1"/>
        <v>926</v>
      </c>
    </row>
    <row r="11" spans="2:18" ht="16.5" customHeight="1" x14ac:dyDescent="0.25">
      <c r="B11" s="44" t="s">
        <v>1</v>
      </c>
      <c r="C11" s="106">
        <v>35</v>
      </c>
      <c r="D11" s="3">
        <v>33</v>
      </c>
      <c r="E11" s="106">
        <v>45</v>
      </c>
      <c r="F11" s="3">
        <v>42</v>
      </c>
      <c r="G11" s="106">
        <v>38</v>
      </c>
      <c r="H11" s="3">
        <v>34</v>
      </c>
      <c r="I11" s="106">
        <v>40</v>
      </c>
      <c r="J11" s="3">
        <v>39</v>
      </c>
      <c r="K11" s="106">
        <v>43</v>
      </c>
      <c r="L11" s="3">
        <v>42</v>
      </c>
      <c r="M11" s="106">
        <v>38</v>
      </c>
      <c r="N11" s="3">
        <v>38</v>
      </c>
      <c r="O11" s="106">
        <v>38</v>
      </c>
      <c r="P11" s="3">
        <v>38</v>
      </c>
    </row>
    <row r="12" spans="2:18" ht="16.5" customHeight="1" x14ac:dyDescent="0.25">
      <c r="B12" s="44" t="s">
        <v>2</v>
      </c>
      <c r="C12" s="106">
        <v>10</v>
      </c>
      <c r="D12" s="3">
        <v>10</v>
      </c>
      <c r="E12" s="106">
        <v>24</v>
      </c>
      <c r="F12" s="3">
        <v>22</v>
      </c>
      <c r="G12" s="106">
        <v>21</v>
      </c>
      <c r="H12" s="3">
        <v>19</v>
      </c>
      <c r="I12" s="106">
        <v>39</v>
      </c>
      <c r="J12" s="3">
        <v>31</v>
      </c>
      <c r="K12" s="106">
        <v>103</v>
      </c>
      <c r="L12" s="3">
        <v>102</v>
      </c>
      <c r="M12" s="106">
        <v>238</v>
      </c>
      <c r="N12" s="3">
        <v>238</v>
      </c>
      <c r="O12" s="106">
        <v>223</v>
      </c>
      <c r="P12" s="3">
        <v>223</v>
      </c>
    </row>
    <row r="13" spans="2:18" ht="16.5" customHeight="1" x14ac:dyDescent="0.25">
      <c r="B13" s="44" t="s">
        <v>3</v>
      </c>
      <c r="C13" s="106">
        <v>97</v>
      </c>
      <c r="D13" s="3">
        <v>62</v>
      </c>
      <c r="E13" s="106">
        <v>210</v>
      </c>
      <c r="F13" s="3">
        <v>166</v>
      </c>
      <c r="G13" s="106">
        <v>274</v>
      </c>
      <c r="H13" s="3">
        <v>152</v>
      </c>
      <c r="I13" s="106">
        <v>338</v>
      </c>
      <c r="J13" s="3">
        <v>206</v>
      </c>
      <c r="K13" s="106">
        <v>407</v>
      </c>
      <c r="L13" s="3">
        <v>258</v>
      </c>
      <c r="M13" s="106">
        <v>374</v>
      </c>
      <c r="N13" s="3">
        <v>228</v>
      </c>
      <c r="O13" s="106">
        <v>626</v>
      </c>
      <c r="P13" s="3">
        <v>481</v>
      </c>
    </row>
    <row r="14" spans="2:18" ht="16.5" customHeight="1" x14ac:dyDescent="0.25">
      <c r="B14" s="44" t="s">
        <v>4</v>
      </c>
      <c r="C14" s="106">
        <v>8</v>
      </c>
      <c r="D14" s="3">
        <v>4</v>
      </c>
      <c r="E14" s="106">
        <v>12</v>
      </c>
      <c r="F14" s="3">
        <v>10</v>
      </c>
      <c r="G14" s="106">
        <v>17</v>
      </c>
      <c r="H14" s="3">
        <v>9</v>
      </c>
      <c r="I14" s="106">
        <v>28</v>
      </c>
      <c r="J14" s="3">
        <v>15</v>
      </c>
      <c r="K14" s="106">
        <v>44</v>
      </c>
      <c r="L14" s="3">
        <v>30</v>
      </c>
      <c r="M14" s="106">
        <v>43</v>
      </c>
      <c r="N14" s="3">
        <v>25</v>
      </c>
      <c r="O14" s="106">
        <v>33</v>
      </c>
      <c r="P14" s="3">
        <v>28</v>
      </c>
    </row>
    <row r="15" spans="2:18" ht="16.5" customHeight="1" x14ac:dyDescent="0.25">
      <c r="B15" s="44" t="s">
        <v>5</v>
      </c>
      <c r="C15" s="106">
        <v>30</v>
      </c>
      <c r="D15" s="3">
        <v>17</v>
      </c>
      <c r="E15" s="106">
        <v>29</v>
      </c>
      <c r="F15" s="3">
        <v>12</v>
      </c>
      <c r="G15" s="106">
        <v>36</v>
      </c>
      <c r="H15" s="3">
        <v>22</v>
      </c>
      <c r="I15" s="106">
        <v>25</v>
      </c>
      <c r="J15" s="3">
        <v>14</v>
      </c>
      <c r="K15" s="106">
        <v>28</v>
      </c>
      <c r="L15" s="3">
        <v>12</v>
      </c>
      <c r="M15" s="106">
        <v>37</v>
      </c>
      <c r="N15" s="3">
        <v>20</v>
      </c>
      <c r="O15" s="106">
        <v>39</v>
      </c>
      <c r="P15" s="3">
        <v>24</v>
      </c>
    </row>
    <row r="16" spans="2:18" ht="16.5" customHeight="1" x14ac:dyDescent="0.25">
      <c r="B16" s="44" t="s">
        <v>6</v>
      </c>
      <c r="C16" s="106">
        <v>3</v>
      </c>
      <c r="D16" s="3">
        <v>3</v>
      </c>
      <c r="E16" s="106">
        <v>2</v>
      </c>
      <c r="F16" s="3">
        <v>1</v>
      </c>
      <c r="G16" s="106">
        <v>7</v>
      </c>
      <c r="H16" s="3">
        <v>7</v>
      </c>
      <c r="I16" s="106">
        <v>0</v>
      </c>
      <c r="J16" s="3">
        <v>0</v>
      </c>
      <c r="K16" s="106">
        <v>3</v>
      </c>
      <c r="L16" s="3">
        <v>3</v>
      </c>
      <c r="M16" s="106">
        <v>0</v>
      </c>
      <c r="N16" s="3">
        <v>0</v>
      </c>
      <c r="O16" s="106">
        <v>5</v>
      </c>
      <c r="P16" s="3">
        <v>5</v>
      </c>
    </row>
    <row r="17" spans="2:16" ht="16.5" customHeight="1" x14ac:dyDescent="0.25">
      <c r="B17" s="44" t="s">
        <v>7</v>
      </c>
      <c r="C17" s="106">
        <v>8</v>
      </c>
      <c r="D17" s="3">
        <v>8</v>
      </c>
      <c r="E17" s="106">
        <v>8</v>
      </c>
      <c r="F17" s="3">
        <v>8</v>
      </c>
      <c r="G17" s="106">
        <v>11</v>
      </c>
      <c r="H17" s="3">
        <v>11</v>
      </c>
      <c r="I17" s="106">
        <v>8</v>
      </c>
      <c r="J17" s="3">
        <v>8</v>
      </c>
      <c r="K17" s="106">
        <v>4</v>
      </c>
      <c r="L17" s="3">
        <v>4</v>
      </c>
      <c r="M17" s="106">
        <v>3</v>
      </c>
      <c r="N17" s="3">
        <v>3</v>
      </c>
      <c r="O17" s="106">
        <v>5</v>
      </c>
      <c r="P17" s="3">
        <v>5</v>
      </c>
    </row>
    <row r="18" spans="2:16" ht="16.5" customHeight="1" x14ac:dyDescent="0.25">
      <c r="B18" s="44" t="s">
        <v>8</v>
      </c>
      <c r="C18" s="106">
        <v>34</v>
      </c>
      <c r="D18" s="3">
        <v>30</v>
      </c>
      <c r="E18" s="106">
        <v>32</v>
      </c>
      <c r="F18" s="3">
        <v>23</v>
      </c>
      <c r="G18" s="106">
        <v>141</v>
      </c>
      <c r="H18" s="3">
        <v>132</v>
      </c>
      <c r="I18" s="106">
        <v>55</v>
      </c>
      <c r="J18" s="3">
        <v>45</v>
      </c>
      <c r="K18" s="106">
        <v>116</v>
      </c>
      <c r="L18" s="3">
        <v>106</v>
      </c>
      <c r="M18" s="106">
        <v>76</v>
      </c>
      <c r="N18" s="3">
        <v>70</v>
      </c>
      <c r="O18" s="106">
        <v>75</v>
      </c>
      <c r="P18" s="3">
        <v>64</v>
      </c>
    </row>
    <row r="19" spans="2:16" ht="16.5" customHeight="1" x14ac:dyDescent="0.25">
      <c r="B19" s="44" t="s">
        <v>9</v>
      </c>
      <c r="C19" s="106">
        <v>2</v>
      </c>
      <c r="D19" s="3">
        <v>1</v>
      </c>
      <c r="E19" s="106">
        <v>2</v>
      </c>
      <c r="F19" s="3">
        <v>2</v>
      </c>
      <c r="G19" s="106">
        <v>5</v>
      </c>
      <c r="H19" s="3">
        <v>5</v>
      </c>
      <c r="I19" s="106">
        <v>4</v>
      </c>
      <c r="J19" s="3">
        <v>4</v>
      </c>
      <c r="K19" s="106">
        <v>3</v>
      </c>
      <c r="L19" s="3">
        <v>3</v>
      </c>
      <c r="M19" s="106">
        <v>10</v>
      </c>
      <c r="N19" s="3">
        <v>8</v>
      </c>
      <c r="O19" s="106">
        <v>7</v>
      </c>
      <c r="P19" s="3">
        <v>7</v>
      </c>
    </row>
    <row r="20" spans="2:16" ht="16.5" customHeight="1" x14ac:dyDescent="0.25">
      <c r="B20" s="44" t="s">
        <v>10</v>
      </c>
      <c r="C20" s="106">
        <v>11</v>
      </c>
      <c r="D20" s="3">
        <v>3</v>
      </c>
      <c r="E20" s="106">
        <v>3</v>
      </c>
      <c r="F20" s="3">
        <v>2</v>
      </c>
      <c r="G20" s="106">
        <v>27</v>
      </c>
      <c r="H20" s="3">
        <v>15</v>
      </c>
      <c r="I20" s="106">
        <v>12</v>
      </c>
      <c r="J20" s="3">
        <v>11</v>
      </c>
      <c r="K20" s="106">
        <v>25</v>
      </c>
      <c r="L20" s="3">
        <v>18</v>
      </c>
      <c r="M20" s="106">
        <v>19</v>
      </c>
      <c r="N20" s="3">
        <v>17</v>
      </c>
      <c r="O20" s="106">
        <v>34</v>
      </c>
      <c r="P20" s="3">
        <v>32</v>
      </c>
    </row>
    <row r="21" spans="2:16" ht="16.5" customHeight="1" x14ac:dyDescent="0.25">
      <c r="B21" s="44" t="s">
        <v>11</v>
      </c>
      <c r="C21" s="106">
        <v>12</v>
      </c>
      <c r="D21" s="3">
        <v>9</v>
      </c>
      <c r="E21" s="106">
        <v>9</v>
      </c>
      <c r="F21" s="3">
        <v>7</v>
      </c>
      <c r="G21" s="106">
        <v>9</v>
      </c>
      <c r="H21" s="3">
        <v>8</v>
      </c>
      <c r="I21" s="106">
        <v>6</v>
      </c>
      <c r="J21" s="3">
        <v>6</v>
      </c>
      <c r="K21" s="106">
        <v>14</v>
      </c>
      <c r="L21" s="3">
        <v>10</v>
      </c>
      <c r="M21" s="106">
        <v>15</v>
      </c>
      <c r="N21" s="3">
        <v>13</v>
      </c>
      <c r="O21" s="106">
        <v>20</v>
      </c>
      <c r="P21" s="3">
        <v>19</v>
      </c>
    </row>
    <row r="22" spans="2:16" ht="9" customHeight="1" x14ac:dyDescent="0.25">
      <c r="C22" s="14"/>
      <c r="D22" s="14"/>
      <c r="E22" s="14"/>
      <c r="F22" s="14"/>
      <c r="G22" s="14"/>
      <c r="H22" s="14"/>
      <c r="I22" s="14"/>
      <c r="J22" s="14"/>
      <c r="K22" s="14"/>
      <c r="L22" s="14"/>
      <c r="M22" s="14"/>
      <c r="N22" s="14"/>
      <c r="O22" s="14"/>
      <c r="P22" s="14"/>
    </row>
    <row r="23" spans="2:16" ht="3" customHeight="1" x14ac:dyDescent="0.25">
      <c r="B23" s="55"/>
      <c r="C23" s="59"/>
      <c r="D23" s="59"/>
      <c r="E23" s="59"/>
      <c r="F23" s="59"/>
      <c r="G23" s="59"/>
      <c r="H23" s="59"/>
      <c r="I23" s="59"/>
      <c r="J23" s="59"/>
      <c r="K23" s="59"/>
      <c r="L23" s="59"/>
      <c r="M23" s="59"/>
      <c r="N23" s="59"/>
      <c r="O23" s="59"/>
      <c r="P23" s="59"/>
    </row>
    <row r="24" spans="2:16" ht="9" customHeight="1" x14ac:dyDescent="0.25">
      <c r="C24" s="14"/>
      <c r="D24" s="14"/>
      <c r="E24" s="14"/>
      <c r="F24" s="14"/>
      <c r="G24" s="14"/>
      <c r="H24" s="14"/>
      <c r="I24" s="14"/>
      <c r="J24" s="14"/>
      <c r="K24" s="14"/>
      <c r="L24" s="14"/>
      <c r="M24" s="14"/>
      <c r="N24" s="14"/>
      <c r="O24" s="14"/>
      <c r="P24" s="14"/>
    </row>
    <row r="25" spans="2:16" ht="13.5" customHeight="1" x14ac:dyDescent="0.25">
      <c r="B25" s="182" t="s">
        <v>114</v>
      </c>
      <c r="C25" s="182"/>
      <c r="D25" s="182"/>
      <c r="E25" s="182"/>
      <c r="F25" s="182"/>
      <c r="G25" s="182"/>
      <c r="H25" s="182"/>
      <c r="I25" s="182"/>
      <c r="J25" s="182"/>
      <c r="K25" s="182"/>
      <c r="L25" s="182"/>
      <c r="M25" s="182"/>
      <c r="N25" s="182"/>
      <c r="O25" s="182"/>
      <c r="P25" s="182"/>
    </row>
    <row r="26" spans="2:16" ht="13.5" customHeight="1" x14ac:dyDescent="0.25">
      <c r="B26" s="182" t="s">
        <v>112</v>
      </c>
      <c r="C26" s="182"/>
      <c r="D26" s="182"/>
      <c r="E26" s="182"/>
      <c r="F26" s="182"/>
      <c r="G26" s="182"/>
      <c r="H26" s="182"/>
      <c r="I26" s="182"/>
      <c r="J26" s="182"/>
      <c r="K26" s="182"/>
      <c r="L26" s="182"/>
      <c r="M26" s="182"/>
      <c r="N26" s="182"/>
      <c r="O26" s="182"/>
      <c r="P26" s="182"/>
    </row>
  </sheetData>
  <mergeCells count="27">
    <mergeCell ref="K7:L7"/>
    <mergeCell ref="M7:N7"/>
    <mergeCell ref="O7:P7"/>
    <mergeCell ref="I8:I9"/>
    <mergeCell ref="B1:P1"/>
    <mergeCell ref="B3:P3"/>
    <mergeCell ref="B5:P5"/>
    <mergeCell ref="E8:E9"/>
    <mergeCell ref="F8:F9"/>
    <mergeCell ref="G8:G9"/>
    <mergeCell ref="C8:C9"/>
    <mergeCell ref="B26:P26"/>
    <mergeCell ref="L8:L9"/>
    <mergeCell ref="M8:M9"/>
    <mergeCell ref="N8:N9"/>
    <mergeCell ref="O8:O9"/>
    <mergeCell ref="D8:D9"/>
    <mergeCell ref="H8:H9"/>
    <mergeCell ref="P8:P9"/>
    <mergeCell ref="B7:B9"/>
    <mergeCell ref="C7:D7"/>
    <mergeCell ref="E7:F7"/>
    <mergeCell ref="G7:H7"/>
    <mergeCell ref="I7:J7"/>
    <mergeCell ref="J8:J9"/>
    <mergeCell ref="K8:K9"/>
    <mergeCell ref="B25:P25"/>
  </mergeCells>
  <phoneticPr fontId="0" type="noConversion"/>
  <hyperlinks>
    <hyperlink ref="R6" location="Indice!A1" display="Indice!A1" xr:uid="{00000000-0004-0000-0700-000000000000}"/>
  </hyperlinks>
  <printOptions horizontalCentered="1"/>
  <pageMargins left="0.47244094488188981" right="0.47244094488188981" top="0.6692913385826772" bottom="0.6692913385826772" header="0" footer="0"/>
  <pageSetup paperSize="9" scale="96"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27"/>
  <sheetViews>
    <sheetView showGridLines="0" zoomScaleNormal="100" workbookViewId="0">
      <selection activeCell="B5" sqref="B5:G5"/>
    </sheetView>
  </sheetViews>
  <sheetFormatPr defaultColWidth="9.15234375" defaultRowHeight="10.3" x14ac:dyDescent="0.25"/>
  <cols>
    <col min="1" max="1" width="6.69140625" style="4" customWidth="1"/>
    <col min="2" max="2" width="20.69140625" style="4" customWidth="1"/>
    <col min="3" max="7" width="18.69140625" style="4" customWidth="1"/>
    <col min="8" max="8" width="6.69140625" style="4" customWidth="1"/>
    <col min="9" max="9" width="12.84375" style="4" bestFit="1" customWidth="1"/>
    <col min="10" max="16384" width="9.15234375" style="4"/>
  </cols>
  <sheetData>
    <row r="1" spans="2:16" s="49" customFormat="1" ht="15" customHeight="1" x14ac:dyDescent="0.35">
      <c r="B1" s="192" t="s">
        <v>104</v>
      </c>
      <c r="C1" s="192"/>
      <c r="D1" s="192"/>
      <c r="E1" s="192"/>
      <c r="F1" s="192"/>
      <c r="G1" s="192"/>
      <c r="H1" s="50"/>
      <c r="I1" s="50"/>
      <c r="J1" s="50"/>
      <c r="K1" s="50"/>
      <c r="L1" s="50"/>
      <c r="M1" s="50"/>
      <c r="N1" s="50"/>
      <c r="O1" s="50"/>
      <c r="P1" s="50"/>
    </row>
    <row r="2" spans="2:16" s="49" customFormat="1" ht="15" customHeight="1" x14ac:dyDescent="0.35"/>
    <row r="3" spans="2:16" s="49" customFormat="1" ht="15" customHeight="1" x14ac:dyDescent="0.35">
      <c r="B3" s="192" t="s">
        <v>105</v>
      </c>
      <c r="C3" s="192"/>
      <c r="D3" s="192"/>
      <c r="E3" s="192"/>
      <c r="F3" s="192"/>
      <c r="G3" s="192"/>
      <c r="H3" s="50"/>
      <c r="I3" s="50"/>
      <c r="J3" s="50"/>
      <c r="K3" s="50"/>
      <c r="L3" s="50"/>
      <c r="M3" s="50"/>
      <c r="N3" s="50"/>
      <c r="O3" s="50"/>
      <c r="P3" s="50"/>
    </row>
    <row r="4" spans="2:16" s="49" customFormat="1" ht="15" customHeight="1" x14ac:dyDescent="0.35"/>
    <row r="5" spans="2:16" ht="15" customHeight="1" x14ac:dyDescent="0.25">
      <c r="B5" s="195" t="s">
        <v>433</v>
      </c>
      <c r="C5" s="195"/>
      <c r="D5" s="195"/>
      <c r="E5" s="195"/>
      <c r="F5" s="195"/>
      <c r="G5" s="195"/>
    </row>
    <row r="6" spans="2:16" ht="15" customHeight="1" x14ac:dyDescent="0.3">
      <c r="G6" s="15"/>
      <c r="I6" s="43" t="s">
        <v>65</v>
      </c>
    </row>
    <row r="7" spans="2:16" ht="21" customHeight="1" x14ac:dyDescent="0.25">
      <c r="B7" s="196"/>
      <c r="C7" s="187" t="s">
        <v>64</v>
      </c>
      <c r="D7" s="187"/>
      <c r="E7" s="187"/>
      <c r="F7" s="187"/>
      <c r="G7" s="190"/>
    </row>
    <row r="8" spans="2:16" s="7" customFormat="1" ht="17.25" customHeight="1" x14ac:dyDescent="0.25">
      <c r="B8" s="197"/>
      <c r="C8" s="187" t="s">
        <v>49</v>
      </c>
      <c r="D8" s="187" t="s">
        <v>50</v>
      </c>
      <c r="E8" s="194" t="s">
        <v>51</v>
      </c>
      <c r="F8" s="187" t="s">
        <v>52</v>
      </c>
      <c r="G8" s="188" t="s">
        <v>67</v>
      </c>
    </row>
    <row r="9" spans="2:16" s="7" customFormat="1" ht="19.5" customHeight="1" x14ac:dyDescent="0.25">
      <c r="B9" s="197"/>
      <c r="C9" s="187"/>
      <c r="D9" s="187"/>
      <c r="E9" s="194"/>
      <c r="F9" s="187"/>
      <c r="G9" s="188"/>
    </row>
    <row r="10" spans="2:16" s="7" customFormat="1" ht="19.5" customHeight="1" x14ac:dyDescent="0.25">
      <c r="B10" s="198"/>
      <c r="C10" s="187" t="s">
        <v>62</v>
      </c>
      <c r="D10" s="187"/>
      <c r="E10" s="187"/>
      <c r="F10" s="187"/>
      <c r="G10" s="60" t="s">
        <v>115</v>
      </c>
    </row>
    <row r="11" spans="2:16" s="7" customFormat="1" ht="21" customHeight="1" x14ac:dyDescent="0.25">
      <c r="B11" s="33" t="s">
        <v>113</v>
      </c>
      <c r="C11" s="30">
        <v>3.7</v>
      </c>
      <c r="D11" s="83">
        <v>1.5</v>
      </c>
      <c r="E11" s="83">
        <v>2.5</v>
      </c>
      <c r="F11" s="83">
        <v>4.0999999999999996</v>
      </c>
      <c r="G11" s="83">
        <v>19.399999999999999</v>
      </c>
    </row>
    <row r="12" spans="2:16" ht="16.5" customHeight="1" x14ac:dyDescent="0.25">
      <c r="B12" s="44" t="s">
        <v>1</v>
      </c>
      <c r="C12" s="26">
        <v>1</v>
      </c>
      <c r="D12" s="26">
        <v>0.6</v>
      </c>
      <c r="E12" s="26">
        <v>1.8</v>
      </c>
      <c r="F12" s="26">
        <v>5.3</v>
      </c>
      <c r="G12" s="26">
        <v>23.9</v>
      </c>
    </row>
    <row r="13" spans="2:16" ht="16.5" customHeight="1" x14ac:dyDescent="0.25">
      <c r="B13" s="44" t="s">
        <v>2</v>
      </c>
      <c r="C13" s="26">
        <v>5.7</v>
      </c>
      <c r="D13" s="26">
        <v>1.8</v>
      </c>
      <c r="E13" s="26">
        <v>3.1</v>
      </c>
      <c r="F13" s="26">
        <v>4.0999999999999996</v>
      </c>
      <c r="G13" s="26">
        <v>16</v>
      </c>
    </row>
    <row r="14" spans="2:16" ht="16.5" customHeight="1" x14ac:dyDescent="0.25">
      <c r="B14" s="44" t="s">
        <v>3</v>
      </c>
      <c r="C14" s="26">
        <v>6.3</v>
      </c>
      <c r="D14" s="26">
        <v>2.1</v>
      </c>
      <c r="E14" s="26">
        <v>3</v>
      </c>
      <c r="F14" s="26">
        <v>4</v>
      </c>
      <c r="G14" s="26">
        <v>20.399999999999999</v>
      </c>
    </row>
    <row r="15" spans="2:16" ht="16.5" customHeight="1" x14ac:dyDescent="0.25">
      <c r="B15" s="44" t="s">
        <v>4</v>
      </c>
      <c r="C15" s="26">
        <v>2.2999999999999998</v>
      </c>
      <c r="D15" s="26">
        <v>1</v>
      </c>
      <c r="E15" s="26">
        <v>2.2999999999999998</v>
      </c>
      <c r="F15" s="26">
        <v>3.8</v>
      </c>
      <c r="G15" s="26">
        <v>18.399999999999999</v>
      </c>
    </row>
    <row r="16" spans="2:16" ht="16.5" customHeight="1" x14ac:dyDescent="0.25">
      <c r="B16" s="44" t="s">
        <v>5</v>
      </c>
      <c r="C16" s="26">
        <v>1.1000000000000001</v>
      </c>
      <c r="D16" s="26">
        <v>0.5</v>
      </c>
      <c r="E16" s="26">
        <v>2.1</v>
      </c>
      <c r="F16" s="26">
        <v>4.5999999999999996</v>
      </c>
      <c r="G16" s="26">
        <v>20.3</v>
      </c>
    </row>
    <row r="17" spans="2:7" ht="16.5" customHeight="1" x14ac:dyDescent="0.25">
      <c r="B17" s="44" t="s">
        <v>6</v>
      </c>
      <c r="C17" s="26">
        <v>1.3</v>
      </c>
      <c r="D17" s="26">
        <v>0.7</v>
      </c>
      <c r="E17" s="26">
        <v>1.8</v>
      </c>
      <c r="F17" s="26">
        <v>3.8</v>
      </c>
      <c r="G17" s="26">
        <v>14.6</v>
      </c>
    </row>
    <row r="18" spans="2:7" ht="16.5" customHeight="1" x14ac:dyDescent="0.25">
      <c r="B18" s="44" t="s">
        <v>7</v>
      </c>
      <c r="C18" s="26">
        <v>1</v>
      </c>
      <c r="D18" s="26">
        <v>0.5</v>
      </c>
      <c r="E18" s="26">
        <v>2</v>
      </c>
      <c r="F18" s="26">
        <v>4.5999999999999996</v>
      </c>
      <c r="G18" s="26">
        <v>20.7</v>
      </c>
    </row>
    <row r="19" spans="2:7" ht="16.5" customHeight="1" x14ac:dyDescent="0.25">
      <c r="B19" s="44" t="s">
        <v>8</v>
      </c>
      <c r="C19" s="26">
        <v>2.2999999999999998</v>
      </c>
      <c r="D19" s="26">
        <v>1</v>
      </c>
      <c r="E19" s="26">
        <v>2.2000000000000002</v>
      </c>
      <c r="F19" s="26">
        <v>4.2</v>
      </c>
      <c r="G19" s="26">
        <v>20.100000000000001</v>
      </c>
    </row>
    <row r="20" spans="2:7" ht="16.5" customHeight="1" x14ac:dyDescent="0.25">
      <c r="B20" s="44" t="s">
        <v>9</v>
      </c>
      <c r="C20" s="26">
        <v>1.2</v>
      </c>
      <c r="D20" s="26">
        <v>0.6</v>
      </c>
      <c r="E20" s="26">
        <v>2</v>
      </c>
      <c r="F20" s="26">
        <v>3.3</v>
      </c>
      <c r="G20" s="26">
        <v>25.7</v>
      </c>
    </row>
    <row r="21" spans="2:7" ht="16.5" customHeight="1" x14ac:dyDescent="0.25">
      <c r="B21" s="44" t="s">
        <v>10</v>
      </c>
      <c r="C21" s="26">
        <v>2.1</v>
      </c>
      <c r="D21" s="26">
        <v>1.3</v>
      </c>
      <c r="E21" s="26">
        <v>1.7</v>
      </c>
      <c r="F21" s="26">
        <v>2.5</v>
      </c>
      <c r="G21" s="26">
        <v>23.8</v>
      </c>
    </row>
    <row r="22" spans="2:7" ht="16.5" customHeight="1" x14ac:dyDescent="0.25">
      <c r="B22" s="44" t="s">
        <v>11</v>
      </c>
      <c r="C22" s="26">
        <v>2.7</v>
      </c>
      <c r="D22" s="26">
        <v>1.7</v>
      </c>
      <c r="E22" s="26">
        <v>1.6</v>
      </c>
      <c r="F22" s="26">
        <v>4</v>
      </c>
      <c r="G22" s="26">
        <v>14.6</v>
      </c>
    </row>
    <row r="23" spans="2:7" ht="9" customHeight="1" x14ac:dyDescent="0.25">
      <c r="C23" s="27"/>
      <c r="D23" s="28"/>
      <c r="E23" s="27"/>
      <c r="F23" s="27"/>
      <c r="G23" s="27"/>
    </row>
    <row r="24" spans="2:7" ht="3" customHeight="1" x14ac:dyDescent="0.25">
      <c r="B24" s="55"/>
      <c r="C24" s="58"/>
      <c r="D24" s="61"/>
      <c r="E24" s="58"/>
      <c r="F24" s="58"/>
      <c r="G24" s="58"/>
    </row>
    <row r="25" spans="2:7" ht="9" customHeight="1" x14ac:dyDescent="0.25">
      <c r="C25" s="27"/>
      <c r="D25" s="28"/>
      <c r="E25" s="27"/>
      <c r="F25" s="27"/>
      <c r="G25" s="27"/>
    </row>
    <row r="26" spans="2:7" ht="13.5" customHeight="1" x14ac:dyDescent="0.25">
      <c r="B26" s="182" t="s">
        <v>111</v>
      </c>
      <c r="C26" s="182"/>
      <c r="D26" s="182"/>
      <c r="E26" s="182"/>
      <c r="F26" s="182"/>
      <c r="G26" s="182"/>
    </row>
    <row r="27" spans="2:7" ht="13.5" customHeight="1" x14ac:dyDescent="0.25">
      <c r="B27" s="182" t="s">
        <v>112</v>
      </c>
      <c r="C27" s="182"/>
      <c r="D27" s="182"/>
      <c r="E27" s="182"/>
      <c r="F27" s="182"/>
      <c r="G27" s="182"/>
    </row>
  </sheetData>
  <mergeCells count="13">
    <mergeCell ref="B27:G27"/>
    <mergeCell ref="B5:G5"/>
    <mergeCell ref="C7:G7"/>
    <mergeCell ref="C8:C9"/>
    <mergeCell ref="D8:D9"/>
    <mergeCell ref="E8:E9"/>
    <mergeCell ref="F8:F9"/>
    <mergeCell ref="B7:B10"/>
    <mergeCell ref="B1:G1"/>
    <mergeCell ref="B3:G3"/>
    <mergeCell ref="G8:G9"/>
    <mergeCell ref="C10:F10"/>
    <mergeCell ref="B26:G26"/>
  </mergeCells>
  <phoneticPr fontId="0" type="noConversion"/>
  <hyperlinks>
    <hyperlink ref="I6" location="Indice!A1" display="Indice!A1" xr:uid="{00000000-0004-0000-08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25"/>
  <sheetViews>
    <sheetView showGridLines="0" zoomScaleNormal="100" workbookViewId="0">
      <selection activeCell="B5" sqref="B5:L5"/>
    </sheetView>
  </sheetViews>
  <sheetFormatPr defaultColWidth="9.15234375" defaultRowHeight="10.3" x14ac:dyDescent="0.25"/>
  <cols>
    <col min="1" max="1" width="6.69140625" style="4" customWidth="1"/>
    <col min="2" max="2" width="20.69140625" style="4" customWidth="1"/>
    <col min="3" max="12" width="10.69140625" style="4" customWidth="1"/>
    <col min="13" max="13" width="6.69140625" style="4" customWidth="1"/>
    <col min="14" max="14" width="12.84375" style="4" bestFit="1" customWidth="1"/>
    <col min="15" max="16384" width="9.15234375" style="4"/>
  </cols>
  <sheetData>
    <row r="1" spans="2:16" s="49" customFormat="1" ht="15" customHeight="1" x14ac:dyDescent="0.35">
      <c r="B1" s="192" t="s">
        <v>104</v>
      </c>
      <c r="C1" s="192"/>
      <c r="D1" s="192"/>
      <c r="E1" s="192"/>
      <c r="F1" s="192"/>
      <c r="G1" s="192"/>
      <c r="H1" s="192"/>
      <c r="I1" s="192"/>
      <c r="J1" s="192"/>
      <c r="K1" s="192"/>
      <c r="L1" s="192"/>
      <c r="M1" s="50"/>
      <c r="N1" s="50"/>
      <c r="O1" s="50"/>
      <c r="P1" s="50"/>
    </row>
    <row r="2" spans="2:16" s="49" customFormat="1" ht="15" customHeight="1" x14ac:dyDescent="0.35"/>
    <row r="3" spans="2:16" s="49" customFormat="1" ht="15" customHeight="1" x14ac:dyDescent="0.35">
      <c r="B3" s="192" t="s">
        <v>105</v>
      </c>
      <c r="C3" s="192"/>
      <c r="D3" s="192"/>
      <c r="E3" s="192"/>
      <c r="F3" s="192"/>
      <c r="G3" s="192"/>
      <c r="H3" s="192"/>
      <c r="I3" s="192"/>
      <c r="J3" s="192"/>
      <c r="K3" s="192"/>
      <c r="L3" s="192"/>
      <c r="M3" s="50"/>
      <c r="N3" s="50"/>
      <c r="O3" s="50"/>
      <c r="P3" s="50"/>
    </row>
    <row r="4" spans="2:16" s="49" customFormat="1" ht="15" customHeight="1" x14ac:dyDescent="0.35"/>
    <row r="5" spans="2:16" ht="15" customHeight="1" x14ac:dyDescent="0.25">
      <c r="B5" s="193" t="s">
        <v>434</v>
      </c>
      <c r="C5" s="193"/>
      <c r="D5" s="193"/>
      <c r="E5" s="193"/>
      <c r="F5" s="193"/>
      <c r="G5" s="193"/>
      <c r="H5" s="193"/>
      <c r="I5" s="193"/>
      <c r="J5" s="193"/>
      <c r="K5" s="193"/>
      <c r="L5" s="193"/>
    </row>
    <row r="6" spans="2:16" ht="15" customHeight="1" x14ac:dyDescent="0.3">
      <c r="L6" s="15" t="s">
        <v>66</v>
      </c>
      <c r="N6" s="43" t="s">
        <v>65</v>
      </c>
    </row>
    <row r="7" spans="2:16" s="7" customFormat="1" ht="21" customHeight="1" x14ac:dyDescent="0.25">
      <c r="B7" s="199"/>
      <c r="C7" s="187" t="s">
        <v>12</v>
      </c>
      <c r="D7" s="194" t="s">
        <v>13</v>
      </c>
      <c r="E7" s="187" t="s">
        <v>41</v>
      </c>
      <c r="F7" s="187"/>
      <c r="G7" s="187" t="s">
        <v>40</v>
      </c>
      <c r="H7" s="187"/>
      <c r="I7" s="187" t="s">
        <v>33</v>
      </c>
      <c r="J7" s="187"/>
      <c r="K7" s="187" t="s">
        <v>34</v>
      </c>
      <c r="L7" s="190"/>
    </row>
    <row r="8" spans="2:16" s="7" customFormat="1" ht="31.5" customHeight="1" x14ac:dyDescent="0.25">
      <c r="B8" s="199"/>
      <c r="C8" s="187"/>
      <c r="D8" s="194"/>
      <c r="E8" s="53" t="s">
        <v>12</v>
      </c>
      <c r="F8" s="62" t="s">
        <v>13</v>
      </c>
      <c r="G8" s="53" t="s">
        <v>12</v>
      </c>
      <c r="H8" s="62" t="s">
        <v>13</v>
      </c>
      <c r="I8" s="53" t="s">
        <v>12</v>
      </c>
      <c r="J8" s="62" t="s">
        <v>13</v>
      </c>
      <c r="K8" s="53" t="s">
        <v>12</v>
      </c>
      <c r="L8" s="60" t="s">
        <v>13</v>
      </c>
    </row>
    <row r="9" spans="2:16" s="7" customFormat="1" ht="21" customHeight="1" x14ac:dyDescent="0.25">
      <c r="B9" s="33" t="s">
        <v>113</v>
      </c>
      <c r="C9" s="13">
        <f>SUM(C10:C20)</f>
        <v>380</v>
      </c>
      <c r="D9" s="13">
        <f>SUM(D10:D20)</f>
        <v>327</v>
      </c>
      <c r="E9" s="13">
        <f t="shared" ref="E9:F9" si="0">SUM(E10:E20)</f>
        <v>1</v>
      </c>
      <c r="F9" s="13">
        <f t="shared" si="0"/>
        <v>1</v>
      </c>
      <c r="G9" s="13">
        <f>SUM(G10:G20)</f>
        <v>88</v>
      </c>
      <c r="H9" s="13">
        <f t="shared" ref="H9:L9" si="1">SUM(H10:H20)</f>
        <v>75</v>
      </c>
      <c r="I9" s="13">
        <f t="shared" si="1"/>
        <v>291</v>
      </c>
      <c r="J9" s="13">
        <f t="shared" si="1"/>
        <v>251</v>
      </c>
      <c r="K9" s="82">
        <f t="shared" si="1"/>
        <v>0</v>
      </c>
      <c r="L9" s="82">
        <f t="shared" si="1"/>
        <v>0</v>
      </c>
      <c r="N9" s="107"/>
    </row>
    <row r="10" spans="2:16" ht="16.5" customHeight="1" x14ac:dyDescent="0.25">
      <c r="B10" s="44" t="s">
        <v>1</v>
      </c>
      <c r="C10" s="14">
        <f>E10+G10+I10+K10</f>
        <v>38</v>
      </c>
      <c r="D10" s="14">
        <f>F10+H10+J10+L10</f>
        <v>38</v>
      </c>
      <c r="E10" s="6">
        <v>0</v>
      </c>
      <c r="F10" s="6">
        <v>0</v>
      </c>
      <c r="G10" s="6">
        <v>0</v>
      </c>
      <c r="H10" s="6">
        <v>0</v>
      </c>
      <c r="I10" s="6">
        <v>38</v>
      </c>
      <c r="J10" s="6">
        <v>38</v>
      </c>
      <c r="K10" s="6">
        <v>0</v>
      </c>
      <c r="L10" s="6">
        <v>0</v>
      </c>
    </row>
    <row r="11" spans="2:16" ht="16.5" customHeight="1" x14ac:dyDescent="0.25">
      <c r="B11" s="44" t="s">
        <v>2</v>
      </c>
      <c r="C11" s="14">
        <f t="shared" ref="C11:D20" si="2">E11+G11+I11+K11</f>
        <v>43</v>
      </c>
      <c r="D11" s="14">
        <f t="shared" si="2"/>
        <v>39</v>
      </c>
      <c r="E11" s="6">
        <v>0</v>
      </c>
      <c r="F11" s="6">
        <v>0</v>
      </c>
      <c r="G11" s="6">
        <v>0</v>
      </c>
      <c r="H11" s="6">
        <v>0</v>
      </c>
      <c r="I11" s="6">
        <v>43</v>
      </c>
      <c r="J11" s="6">
        <v>39</v>
      </c>
      <c r="K11" s="6">
        <v>0</v>
      </c>
      <c r="L11" s="6">
        <v>0</v>
      </c>
    </row>
    <row r="12" spans="2:16" ht="16.5" customHeight="1" x14ac:dyDescent="0.25">
      <c r="B12" s="44" t="s">
        <v>3</v>
      </c>
      <c r="C12" s="14">
        <f t="shared" si="2"/>
        <v>134</v>
      </c>
      <c r="D12" s="14">
        <f t="shared" si="2"/>
        <v>123</v>
      </c>
      <c r="E12" s="6">
        <v>0</v>
      </c>
      <c r="F12" s="6">
        <v>0</v>
      </c>
      <c r="G12" s="6">
        <v>53</v>
      </c>
      <c r="H12" s="6">
        <v>47</v>
      </c>
      <c r="I12" s="6">
        <v>81</v>
      </c>
      <c r="J12" s="6">
        <v>76</v>
      </c>
      <c r="K12" s="6">
        <v>0</v>
      </c>
      <c r="L12" s="6">
        <v>0</v>
      </c>
    </row>
    <row r="13" spans="2:16" ht="16.5" customHeight="1" x14ac:dyDescent="0.25">
      <c r="B13" s="44" t="s">
        <v>4</v>
      </c>
      <c r="C13" s="14">
        <f t="shared" si="2"/>
        <v>27</v>
      </c>
      <c r="D13" s="14">
        <f t="shared" si="2"/>
        <v>17</v>
      </c>
      <c r="E13" s="6">
        <v>0</v>
      </c>
      <c r="F13" s="6">
        <v>0</v>
      </c>
      <c r="G13" s="6">
        <v>9</v>
      </c>
      <c r="H13" s="6">
        <v>5</v>
      </c>
      <c r="I13" s="6">
        <v>18</v>
      </c>
      <c r="J13" s="6">
        <v>12</v>
      </c>
      <c r="K13" s="6">
        <v>0</v>
      </c>
      <c r="L13" s="6">
        <v>0</v>
      </c>
    </row>
    <row r="14" spans="2:16" ht="16.5" customHeight="1" x14ac:dyDescent="0.25">
      <c r="B14" s="44" t="s">
        <v>5</v>
      </c>
      <c r="C14" s="14">
        <f t="shared" si="2"/>
        <v>36</v>
      </c>
      <c r="D14" s="14">
        <f t="shared" si="2"/>
        <v>32</v>
      </c>
      <c r="E14" s="6">
        <v>1</v>
      </c>
      <c r="F14" s="6">
        <v>1</v>
      </c>
      <c r="G14" s="6">
        <v>11</v>
      </c>
      <c r="H14" s="6">
        <v>10</v>
      </c>
      <c r="I14" s="6">
        <v>24</v>
      </c>
      <c r="J14" s="6">
        <v>21</v>
      </c>
      <c r="K14" s="6">
        <v>0</v>
      </c>
      <c r="L14" s="6">
        <v>0</v>
      </c>
    </row>
    <row r="15" spans="2:16" ht="16.5" customHeight="1" x14ac:dyDescent="0.25">
      <c r="B15" s="44" t="s">
        <v>6</v>
      </c>
      <c r="C15" s="14">
        <f t="shared" si="2"/>
        <v>10</v>
      </c>
      <c r="D15" s="14">
        <f t="shared" si="2"/>
        <v>4</v>
      </c>
      <c r="E15" s="6">
        <v>0</v>
      </c>
      <c r="F15" s="6">
        <v>0</v>
      </c>
      <c r="G15" s="6">
        <v>0</v>
      </c>
      <c r="H15" s="6">
        <v>0</v>
      </c>
      <c r="I15" s="6">
        <v>10</v>
      </c>
      <c r="J15" s="6">
        <v>4</v>
      </c>
      <c r="K15" s="6">
        <v>0</v>
      </c>
      <c r="L15" s="6">
        <v>0</v>
      </c>
    </row>
    <row r="16" spans="2:16" ht="16.5" customHeight="1" x14ac:dyDescent="0.25">
      <c r="B16" s="44" t="s">
        <v>7</v>
      </c>
      <c r="C16" s="14">
        <f t="shared" si="2"/>
        <v>6</v>
      </c>
      <c r="D16" s="14">
        <f t="shared" si="2"/>
        <v>5</v>
      </c>
      <c r="E16" s="6">
        <v>0</v>
      </c>
      <c r="F16" s="6">
        <v>0</v>
      </c>
      <c r="G16" s="6">
        <v>0</v>
      </c>
      <c r="H16" s="6">
        <v>0</v>
      </c>
      <c r="I16" s="6">
        <v>6</v>
      </c>
      <c r="J16" s="6">
        <v>5</v>
      </c>
      <c r="K16" s="6">
        <v>0</v>
      </c>
      <c r="L16" s="6">
        <v>0</v>
      </c>
    </row>
    <row r="17" spans="2:12" ht="16.5" customHeight="1" x14ac:dyDescent="0.25">
      <c r="B17" s="44" t="s">
        <v>8</v>
      </c>
      <c r="C17" s="14">
        <f t="shared" si="2"/>
        <v>46</v>
      </c>
      <c r="D17" s="14">
        <f t="shared" si="2"/>
        <v>38</v>
      </c>
      <c r="E17" s="6">
        <v>0</v>
      </c>
      <c r="F17" s="6">
        <v>0</v>
      </c>
      <c r="G17" s="6">
        <v>12</v>
      </c>
      <c r="H17" s="6">
        <v>10</v>
      </c>
      <c r="I17" s="6">
        <v>34</v>
      </c>
      <c r="J17" s="6">
        <v>28</v>
      </c>
      <c r="K17" s="6">
        <v>0</v>
      </c>
      <c r="L17" s="6">
        <v>0</v>
      </c>
    </row>
    <row r="18" spans="2:12" ht="16.5" customHeight="1" x14ac:dyDescent="0.25">
      <c r="B18" s="44" t="s">
        <v>9</v>
      </c>
      <c r="C18" s="14">
        <f t="shared" si="2"/>
        <v>7</v>
      </c>
      <c r="D18" s="14">
        <f t="shared" si="2"/>
        <v>6</v>
      </c>
      <c r="E18" s="6">
        <v>0</v>
      </c>
      <c r="F18" s="6">
        <v>0</v>
      </c>
      <c r="G18" s="6">
        <v>0</v>
      </c>
      <c r="H18" s="6">
        <v>0</v>
      </c>
      <c r="I18" s="6">
        <v>7</v>
      </c>
      <c r="J18" s="6">
        <v>6</v>
      </c>
      <c r="K18" s="6">
        <v>0</v>
      </c>
      <c r="L18" s="6">
        <v>0</v>
      </c>
    </row>
    <row r="19" spans="2:12" ht="16.5" customHeight="1" x14ac:dyDescent="0.25">
      <c r="B19" s="44" t="s">
        <v>10</v>
      </c>
      <c r="C19" s="14">
        <f t="shared" si="2"/>
        <v>22</v>
      </c>
      <c r="D19" s="14">
        <f t="shared" si="2"/>
        <v>17</v>
      </c>
      <c r="E19" s="6">
        <v>0</v>
      </c>
      <c r="F19" s="6">
        <v>0</v>
      </c>
      <c r="G19" s="6">
        <v>2</v>
      </c>
      <c r="H19" s="6">
        <v>2</v>
      </c>
      <c r="I19" s="6">
        <v>20</v>
      </c>
      <c r="J19" s="6">
        <v>15</v>
      </c>
      <c r="K19" s="6">
        <v>0</v>
      </c>
      <c r="L19" s="6">
        <v>0</v>
      </c>
    </row>
    <row r="20" spans="2:12" ht="16.5" customHeight="1" x14ac:dyDescent="0.25">
      <c r="B20" s="44" t="s">
        <v>11</v>
      </c>
      <c r="C20" s="14">
        <f t="shared" si="2"/>
        <v>11</v>
      </c>
      <c r="D20" s="14">
        <f t="shared" si="2"/>
        <v>8</v>
      </c>
      <c r="E20" s="6">
        <v>0</v>
      </c>
      <c r="F20" s="6">
        <v>0</v>
      </c>
      <c r="G20" s="6">
        <v>1</v>
      </c>
      <c r="H20" s="6">
        <v>1</v>
      </c>
      <c r="I20" s="6">
        <v>10</v>
      </c>
      <c r="J20" s="6">
        <v>7</v>
      </c>
      <c r="K20" s="6">
        <v>0</v>
      </c>
      <c r="L20" s="6">
        <v>0</v>
      </c>
    </row>
    <row r="21" spans="2:12" ht="9" customHeight="1" x14ac:dyDescent="0.25">
      <c r="C21" s="14"/>
      <c r="D21" s="14"/>
      <c r="E21" s="14"/>
      <c r="F21" s="14"/>
      <c r="G21" s="14"/>
      <c r="H21" s="14"/>
      <c r="I21" s="14"/>
      <c r="J21" s="14"/>
      <c r="K21" s="14"/>
      <c r="L21" s="14"/>
    </row>
    <row r="22" spans="2:12" ht="3" customHeight="1" x14ac:dyDescent="0.25">
      <c r="B22" s="55"/>
      <c r="C22" s="59"/>
      <c r="D22" s="59"/>
      <c r="E22" s="59"/>
      <c r="F22" s="59"/>
      <c r="G22" s="59">
        <v>0</v>
      </c>
      <c r="H22" s="59"/>
      <c r="I22" s="59"/>
      <c r="J22" s="59"/>
      <c r="K22" s="59"/>
      <c r="L22" s="59"/>
    </row>
    <row r="23" spans="2:12" ht="9" customHeight="1" x14ac:dyDescent="0.25">
      <c r="C23" s="14"/>
      <c r="D23" s="14"/>
      <c r="E23" s="14"/>
      <c r="F23" s="14"/>
      <c r="G23" s="14"/>
      <c r="H23" s="14"/>
      <c r="I23" s="14"/>
      <c r="J23" s="14"/>
      <c r="K23" s="14"/>
      <c r="L23" s="14"/>
    </row>
    <row r="24" spans="2:12" ht="13.5" customHeight="1" x14ac:dyDescent="0.25">
      <c r="B24" s="182" t="s">
        <v>111</v>
      </c>
      <c r="C24" s="182"/>
      <c r="D24" s="182"/>
      <c r="E24" s="182"/>
      <c r="F24" s="182"/>
      <c r="G24" s="182"/>
      <c r="H24" s="182"/>
      <c r="I24" s="182"/>
      <c r="J24" s="182"/>
      <c r="K24" s="182"/>
      <c r="L24" s="182"/>
    </row>
    <row r="25" spans="2:12" ht="13.5" customHeight="1" x14ac:dyDescent="0.25">
      <c r="B25" s="182" t="s">
        <v>112</v>
      </c>
      <c r="C25" s="182"/>
      <c r="D25" s="182"/>
      <c r="E25" s="182"/>
      <c r="F25" s="182"/>
      <c r="G25" s="182"/>
      <c r="H25" s="182"/>
      <c r="I25" s="182"/>
      <c r="J25" s="182"/>
      <c r="K25" s="182"/>
      <c r="L25" s="182"/>
    </row>
  </sheetData>
  <mergeCells count="12">
    <mergeCell ref="B1:L1"/>
    <mergeCell ref="B3:L3"/>
    <mergeCell ref="B24:L24"/>
    <mergeCell ref="B25:L25"/>
    <mergeCell ref="B5:L5"/>
    <mergeCell ref="B7:B8"/>
    <mergeCell ref="C7:C8"/>
    <mergeCell ref="D7:D8"/>
    <mergeCell ref="E7:F7"/>
    <mergeCell ref="G7:H7"/>
    <mergeCell ref="I7:J7"/>
    <mergeCell ref="K7:L7"/>
  </mergeCells>
  <phoneticPr fontId="0" type="noConversion"/>
  <hyperlinks>
    <hyperlink ref="N6" location="Indice!A1" display="Indice!A1" xr:uid="{00000000-0004-0000-0900-000000000000}"/>
  </hyperlinks>
  <printOptions horizontalCentered="1"/>
  <pageMargins left="0.47244094488188981" right="0.47244094488188981" top="0.6692913385826772" bottom="0.6692913385826772" header="0" footer="0"/>
  <pageSetup paperSize="9" orientation="landscape" horizontalDpi="4294967294"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2"/>
  <sheetViews>
    <sheetView showGridLines="0" zoomScaleNormal="100" workbookViewId="0">
      <pane xSplit="2" topLeftCell="C1" activePane="topRight" state="frozen"/>
      <selection activeCell="B5" sqref="B5:S5"/>
      <selection pane="topRight" activeCell="B5" sqref="B5:Q5"/>
    </sheetView>
  </sheetViews>
  <sheetFormatPr defaultColWidth="9.15234375" defaultRowHeight="10.3" x14ac:dyDescent="0.25"/>
  <cols>
    <col min="1" max="1" width="6.69140625" style="4" customWidth="1"/>
    <col min="2" max="2" width="16.69140625" style="4" customWidth="1"/>
    <col min="3" max="29" width="10.69140625" style="4" customWidth="1"/>
    <col min="30" max="30" width="6.69140625" style="4" customWidth="1"/>
    <col min="31" max="31" width="9" style="4" customWidth="1"/>
    <col min="32" max="16384" width="9.15234375" style="4"/>
  </cols>
  <sheetData>
    <row r="1" spans="2:31" s="49" customFormat="1" ht="15" customHeight="1" x14ac:dyDescent="0.35">
      <c r="B1" s="192" t="s">
        <v>104</v>
      </c>
      <c r="C1" s="192"/>
      <c r="D1" s="192"/>
      <c r="E1" s="192"/>
      <c r="F1" s="192"/>
      <c r="G1" s="192"/>
      <c r="H1" s="192"/>
      <c r="I1" s="192"/>
      <c r="J1" s="192"/>
      <c r="K1" s="192"/>
      <c r="L1" s="192"/>
      <c r="M1" s="192"/>
      <c r="N1" s="192"/>
      <c r="O1" s="192"/>
      <c r="P1" s="192"/>
      <c r="Q1" s="50"/>
      <c r="R1" s="50"/>
      <c r="S1" s="50"/>
      <c r="T1" s="50"/>
      <c r="U1" s="50"/>
      <c r="V1" s="50"/>
      <c r="W1" s="50"/>
      <c r="X1" s="50"/>
      <c r="Y1" s="50"/>
      <c r="Z1" s="50"/>
      <c r="AA1" s="50"/>
      <c r="AB1" s="50"/>
      <c r="AC1" s="50"/>
    </row>
    <row r="2" spans="2:31" s="49" customFormat="1" ht="15" customHeight="1" x14ac:dyDescent="0.35">
      <c r="B2" s="51"/>
      <c r="C2" s="51"/>
      <c r="D2" s="51"/>
      <c r="E2" s="51"/>
      <c r="F2" s="51"/>
      <c r="G2" s="51"/>
      <c r="H2" s="51"/>
      <c r="I2" s="51"/>
      <c r="J2" s="51"/>
      <c r="K2" s="51"/>
      <c r="L2" s="51"/>
      <c r="M2" s="51"/>
      <c r="N2" s="51"/>
      <c r="O2" s="51"/>
      <c r="P2" s="51"/>
      <c r="Q2" s="50"/>
      <c r="R2" s="50"/>
      <c r="S2" s="50"/>
      <c r="T2" s="50"/>
      <c r="U2" s="50"/>
      <c r="V2" s="50"/>
      <c r="W2" s="50"/>
      <c r="X2" s="50"/>
      <c r="Y2" s="50"/>
      <c r="Z2" s="50"/>
      <c r="AA2" s="50"/>
      <c r="AB2" s="50"/>
      <c r="AC2" s="50"/>
    </row>
    <row r="3" spans="2:31" s="49" customFormat="1" ht="15" customHeight="1" x14ac:dyDescent="0.35">
      <c r="B3" s="192" t="s">
        <v>105</v>
      </c>
      <c r="C3" s="192"/>
      <c r="D3" s="192"/>
      <c r="E3" s="192"/>
      <c r="F3" s="192"/>
      <c r="G3" s="192"/>
      <c r="H3" s="192"/>
      <c r="I3" s="192"/>
      <c r="J3" s="192"/>
      <c r="K3" s="192"/>
      <c r="L3" s="192"/>
      <c r="M3" s="192"/>
      <c r="N3" s="192"/>
      <c r="O3" s="192"/>
      <c r="P3" s="192"/>
      <c r="Q3" s="192"/>
      <c r="R3" s="50"/>
      <c r="S3" s="50"/>
      <c r="T3" s="50"/>
      <c r="U3" s="50"/>
      <c r="V3" s="50"/>
      <c r="W3" s="50"/>
      <c r="X3" s="50"/>
      <c r="Y3" s="50"/>
      <c r="Z3" s="50"/>
      <c r="AA3" s="50"/>
      <c r="AB3" s="50"/>
      <c r="AC3" s="50"/>
    </row>
    <row r="4" spans="2:31" s="49" customFormat="1" ht="15" customHeight="1" x14ac:dyDescent="0.35">
      <c r="B4" s="50"/>
      <c r="C4" s="50"/>
      <c r="D4" s="50"/>
      <c r="E4" s="50"/>
      <c r="F4" s="50"/>
      <c r="G4" s="50"/>
      <c r="H4" s="50"/>
      <c r="I4" s="50"/>
      <c r="J4" s="50"/>
      <c r="K4" s="50"/>
      <c r="L4" s="50"/>
      <c r="M4" s="50"/>
      <c r="N4" s="50"/>
      <c r="O4" s="50"/>
      <c r="P4" s="50"/>
    </row>
    <row r="5" spans="2:31" ht="15" customHeight="1" x14ac:dyDescent="0.25">
      <c r="B5" s="195" t="s">
        <v>435</v>
      </c>
      <c r="C5" s="195"/>
      <c r="D5" s="195"/>
      <c r="E5" s="195"/>
      <c r="F5" s="195"/>
      <c r="G5" s="195"/>
      <c r="H5" s="195"/>
      <c r="I5" s="195"/>
      <c r="J5" s="195"/>
      <c r="K5" s="195"/>
      <c r="L5" s="195"/>
      <c r="M5" s="195"/>
      <c r="N5" s="195"/>
      <c r="O5" s="195"/>
      <c r="P5" s="195"/>
      <c r="Q5" s="195"/>
      <c r="R5" s="41"/>
      <c r="S5" s="41"/>
      <c r="T5" s="41"/>
      <c r="U5" s="41"/>
      <c r="V5" s="41"/>
      <c r="W5" s="41"/>
      <c r="X5" s="41"/>
      <c r="Y5" s="41"/>
      <c r="Z5" s="41"/>
      <c r="AA5" s="41"/>
      <c r="AB5" s="41"/>
      <c r="AC5" s="41"/>
    </row>
    <row r="6" spans="2:31" ht="15" customHeight="1" x14ac:dyDescent="0.3">
      <c r="N6" s="6"/>
      <c r="AE6" s="29"/>
    </row>
    <row r="7" spans="2:31" s="7" customFormat="1" ht="22.5" customHeight="1" x14ac:dyDescent="0.25">
      <c r="B7" s="199"/>
      <c r="C7" s="187" t="s">
        <v>12</v>
      </c>
      <c r="D7" s="187"/>
      <c r="E7" s="187"/>
      <c r="F7" s="187"/>
      <c r="G7" s="187"/>
      <c r="H7" s="187"/>
      <c r="I7" s="187" t="s">
        <v>13</v>
      </c>
      <c r="J7" s="187"/>
      <c r="K7" s="187"/>
      <c r="L7" s="187"/>
      <c r="M7" s="187"/>
      <c r="N7" s="187"/>
      <c r="O7" s="187" t="s">
        <v>19</v>
      </c>
      <c r="P7" s="187"/>
      <c r="Q7" s="187"/>
      <c r="R7" s="187" t="s">
        <v>20</v>
      </c>
      <c r="S7" s="187"/>
      <c r="T7" s="187"/>
      <c r="U7" s="187" t="s">
        <v>21</v>
      </c>
      <c r="V7" s="187"/>
      <c r="W7" s="187"/>
      <c r="X7" s="187" t="s">
        <v>22</v>
      </c>
      <c r="Y7" s="187"/>
      <c r="Z7" s="187"/>
      <c r="AA7" s="187" t="s">
        <v>23</v>
      </c>
      <c r="AB7" s="187"/>
      <c r="AC7" s="190"/>
    </row>
    <row r="8" spans="2:31" s="7" customFormat="1" ht="21" customHeight="1" x14ac:dyDescent="0.25">
      <c r="B8" s="199"/>
      <c r="C8" s="194" t="s">
        <v>14</v>
      </c>
      <c r="D8" s="194" t="s">
        <v>15</v>
      </c>
      <c r="E8" s="194" t="s">
        <v>116</v>
      </c>
      <c r="F8" s="187" t="s">
        <v>16</v>
      </c>
      <c r="G8" s="187"/>
      <c r="H8" s="187"/>
      <c r="I8" s="194" t="s">
        <v>14</v>
      </c>
      <c r="J8" s="194" t="s">
        <v>15</v>
      </c>
      <c r="K8" s="194" t="s">
        <v>116</v>
      </c>
      <c r="L8" s="187" t="s">
        <v>16</v>
      </c>
      <c r="M8" s="187"/>
      <c r="N8" s="187"/>
      <c r="O8" s="194" t="s">
        <v>14</v>
      </c>
      <c r="P8" s="194" t="s">
        <v>15</v>
      </c>
      <c r="Q8" s="194" t="s">
        <v>116</v>
      </c>
      <c r="R8" s="194" t="s">
        <v>14</v>
      </c>
      <c r="S8" s="194" t="s">
        <v>15</v>
      </c>
      <c r="T8" s="194" t="s">
        <v>116</v>
      </c>
      <c r="U8" s="194" t="s">
        <v>14</v>
      </c>
      <c r="V8" s="194" t="s">
        <v>15</v>
      </c>
      <c r="W8" s="194" t="s">
        <v>116</v>
      </c>
      <c r="X8" s="194" t="s">
        <v>14</v>
      </c>
      <c r="Y8" s="194" t="s">
        <v>15</v>
      </c>
      <c r="Z8" s="194" t="s">
        <v>116</v>
      </c>
      <c r="AA8" s="194" t="s">
        <v>14</v>
      </c>
      <c r="AB8" s="194" t="s">
        <v>15</v>
      </c>
      <c r="AC8" s="188" t="s">
        <v>116</v>
      </c>
    </row>
    <row r="9" spans="2:31" s="7" customFormat="1" ht="39" customHeight="1" x14ac:dyDescent="0.25">
      <c r="B9" s="199"/>
      <c r="C9" s="194"/>
      <c r="D9" s="194"/>
      <c r="E9" s="194"/>
      <c r="F9" s="62" t="s">
        <v>17</v>
      </c>
      <c r="G9" s="62" t="s">
        <v>117</v>
      </c>
      <c r="H9" s="62" t="s">
        <v>18</v>
      </c>
      <c r="I9" s="194"/>
      <c r="J9" s="194"/>
      <c r="K9" s="194"/>
      <c r="L9" s="62" t="s">
        <v>17</v>
      </c>
      <c r="M9" s="62" t="s">
        <v>117</v>
      </c>
      <c r="N9" s="62" t="s">
        <v>18</v>
      </c>
      <c r="O9" s="194"/>
      <c r="P9" s="194"/>
      <c r="Q9" s="194"/>
      <c r="R9" s="194"/>
      <c r="S9" s="194"/>
      <c r="T9" s="194"/>
      <c r="U9" s="194"/>
      <c r="V9" s="194"/>
      <c r="W9" s="194"/>
      <c r="X9" s="194"/>
      <c r="Y9" s="194"/>
      <c r="Z9" s="194"/>
      <c r="AA9" s="194"/>
      <c r="AB9" s="194"/>
      <c r="AC9" s="188"/>
    </row>
    <row r="10" spans="2:31" s="7" customFormat="1" ht="21" customHeight="1" x14ac:dyDescent="0.25">
      <c r="B10" s="33" t="s">
        <v>113</v>
      </c>
      <c r="C10" s="13">
        <f t="shared" ref="C10:AC10" si="0">SUM(C11:C21)</f>
        <v>291</v>
      </c>
      <c r="D10" s="13">
        <f t="shared" si="0"/>
        <v>682</v>
      </c>
      <c r="E10" s="13">
        <f t="shared" si="0"/>
        <v>264239</v>
      </c>
      <c r="F10" s="13">
        <f t="shared" si="0"/>
        <v>926</v>
      </c>
      <c r="G10" s="13">
        <f t="shared" si="0"/>
        <v>73107</v>
      </c>
      <c r="H10" s="13">
        <f t="shared" si="0"/>
        <v>3771</v>
      </c>
      <c r="I10" s="13">
        <f t="shared" si="0"/>
        <v>251</v>
      </c>
      <c r="J10" s="13">
        <f t="shared" si="0"/>
        <v>617</v>
      </c>
      <c r="K10" s="13">
        <f t="shared" si="0"/>
        <v>209743</v>
      </c>
      <c r="L10" s="13">
        <f t="shared" si="0"/>
        <v>926</v>
      </c>
      <c r="M10" s="13">
        <f t="shared" si="0"/>
        <v>73107</v>
      </c>
      <c r="N10" s="13">
        <f t="shared" si="0"/>
        <v>3771</v>
      </c>
      <c r="O10" s="13">
        <f t="shared" si="0"/>
        <v>21</v>
      </c>
      <c r="P10" s="13">
        <f t="shared" si="0"/>
        <v>27</v>
      </c>
      <c r="Q10" s="13">
        <f t="shared" si="0"/>
        <v>4560</v>
      </c>
      <c r="R10" s="13">
        <f t="shared" si="0"/>
        <v>1</v>
      </c>
      <c r="S10" s="13">
        <f t="shared" si="0"/>
        <v>1</v>
      </c>
      <c r="T10" s="13">
        <f t="shared" si="0"/>
        <v>867</v>
      </c>
      <c r="U10" s="13">
        <f t="shared" si="0"/>
        <v>4</v>
      </c>
      <c r="V10" s="13">
        <f t="shared" si="0"/>
        <v>8</v>
      </c>
      <c r="W10" s="13">
        <f t="shared" si="0"/>
        <v>21132</v>
      </c>
      <c r="X10" s="13">
        <f t="shared" si="0"/>
        <v>10</v>
      </c>
      <c r="Y10" s="13">
        <f t="shared" si="0"/>
        <v>22</v>
      </c>
      <c r="Z10" s="13">
        <f t="shared" si="0"/>
        <v>20799</v>
      </c>
      <c r="AA10" s="13">
        <f t="shared" si="0"/>
        <v>4</v>
      </c>
      <c r="AB10" s="13">
        <f t="shared" si="0"/>
        <v>7</v>
      </c>
      <c r="AC10" s="13">
        <f t="shared" si="0"/>
        <v>7138</v>
      </c>
    </row>
    <row r="11" spans="2:31" ht="16.5" customHeight="1" x14ac:dyDescent="0.25">
      <c r="B11" s="44" t="s">
        <v>1</v>
      </c>
      <c r="C11" s="92">
        <v>38</v>
      </c>
      <c r="D11" s="92">
        <v>69</v>
      </c>
      <c r="E11" s="92">
        <v>10716</v>
      </c>
      <c r="F11" s="92">
        <v>38</v>
      </c>
      <c r="G11" s="92">
        <v>4834</v>
      </c>
      <c r="H11" s="92">
        <v>202</v>
      </c>
      <c r="I11" s="92">
        <v>38</v>
      </c>
      <c r="J11" s="92">
        <v>69</v>
      </c>
      <c r="K11" s="92">
        <v>10716</v>
      </c>
      <c r="L11" s="92">
        <v>38</v>
      </c>
      <c r="M11" s="92">
        <v>4834</v>
      </c>
      <c r="N11" s="92">
        <v>202</v>
      </c>
      <c r="O11" s="85">
        <v>0</v>
      </c>
      <c r="P11" s="85">
        <v>0</v>
      </c>
      <c r="Q11" s="85">
        <v>0</v>
      </c>
      <c r="R11" s="85">
        <v>0</v>
      </c>
      <c r="S11" s="85">
        <v>0</v>
      </c>
      <c r="T11" s="85">
        <v>0</v>
      </c>
      <c r="U11" s="85">
        <v>0</v>
      </c>
      <c r="V11" s="85">
        <v>0</v>
      </c>
      <c r="W11" s="85">
        <v>0</v>
      </c>
      <c r="X11" s="85">
        <v>0</v>
      </c>
      <c r="Y11" s="85">
        <v>0</v>
      </c>
      <c r="Z11" s="85">
        <v>0</v>
      </c>
      <c r="AA11" s="85">
        <v>0</v>
      </c>
      <c r="AB11" s="85">
        <v>0</v>
      </c>
      <c r="AC11" s="85">
        <v>0</v>
      </c>
    </row>
    <row r="12" spans="2:31" ht="16.5" customHeight="1" x14ac:dyDescent="0.25">
      <c r="B12" s="44" t="s">
        <v>2</v>
      </c>
      <c r="C12" s="92">
        <v>43</v>
      </c>
      <c r="D12" s="92">
        <v>129</v>
      </c>
      <c r="E12" s="92">
        <v>31877</v>
      </c>
      <c r="F12" s="92">
        <v>223</v>
      </c>
      <c r="G12" s="92">
        <v>14739</v>
      </c>
      <c r="H12" s="92">
        <v>923</v>
      </c>
      <c r="I12" s="92">
        <v>39</v>
      </c>
      <c r="J12" s="92">
        <v>122</v>
      </c>
      <c r="K12" s="92">
        <v>30022</v>
      </c>
      <c r="L12" s="92">
        <v>223</v>
      </c>
      <c r="M12" s="92">
        <v>14739</v>
      </c>
      <c r="N12" s="92">
        <v>923</v>
      </c>
      <c r="O12" s="85">
        <v>0</v>
      </c>
      <c r="P12" s="85">
        <v>0</v>
      </c>
      <c r="Q12" s="85">
        <v>0</v>
      </c>
      <c r="R12" s="85">
        <v>1</v>
      </c>
      <c r="S12" s="85">
        <v>1</v>
      </c>
      <c r="T12" s="85">
        <v>867</v>
      </c>
      <c r="U12" s="85">
        <v>2</v>
      </c>
      <c r="V12" s="85">
        <v>4</v>
      </c>
      <c r="W12" s="85">
        <v>882</v>
      </c>
      <c r="X12" s="92">
        <v>1</v>
      </c>
      <c r="Y12" s="92">
        <v>2</v>
      </c>
      <c r="Z12" s="92">
        <v>106</v>
      </c>
      <c r="AA12" s="85">
        <v>0</v>
      </c>
      <c r="AB12" s="85">
        <v>0</v>
      </c>
      <c r="AC12" s="85">
        <v>0</v>
      </c>
    </row>
    <row r="13" spans="2:31" ht="16.5" customHeight="1" x14ac:dyDescent="0.25">
      <c r="B13" s="44" t="s">
        <v>3</v>
      </c>
      <c r="C13" s="92">
        <v>81</v>
      </c>
      <c r="D13" s="92">
        <v>244</v>
      </c>
      <c r="E13" s="92">
        <v>158591</v>
      </c>
      <c r="F13" s="92">
        <v>481</v>
      </c>
      <c r="G13" s="92">
        <v>39627</v>
      </c>
      <c r="H13" s="92">
        <v>1942</v>
      </c>
      <c r="I13" s="92">
        <v>76</v>
      </c>
      <c r="J13" s="92">
        <v>229</v>
      </c>
      <c r="K13" s="92">
        <v>132870</v>
      </c>
      <c r="L13" s="92">
        <v>481</v>
      </c>
      <c r="M13" s="92">
        <v>39627</v>
      </c>
      <c r="N13" s="92">
        <v>1942</v>
      </c>
      <c r="O13" s="85">
        <v>0</v>
      </c>
      <c r="P13" s="85">
        <v>0</v>
      </c>
      <c r="Q13" s="85">
        <v>0</v>
      </c>
      <c r="R13" s="85">
        <v>0</v>
      </c>
      <c r="S13" s="85">
        <v>0</v>
      </c>
      <c r="T13" s="85">
        <v>0</v>
      </c>
      <c r="U13" s="85">
        <v>1</v>
      </c>
      <c r="V13" s="85">
        <v>1</v>
      </c>
      <c r="W13" s="85">
        <v>308</v>
      </c>
      <c r="X13" s="85">
        <v>3</v>
      </c>
      <c r="Y13" s="85">
        <v>10</v>
      </c>
      <c r="Z13" s="92">
        <v>18513</v>
      </c>
      <c r="AA13" s="92">
        <v>1</v>
      </c>
      <c r="AB13" s="92">
        <v>4</v>
      </c>
      <c r="AC13" s="92">
        <v>6900</v>
      </c>
    </row>
    <row r="14" spans="2:31" ht="16.5" customHeight="1" x14ac:dyDescent="0.25">
      <c r="B14" s="44" t="s">
        <v>4</v>
      </c>
      <c r="C14" s="92">
        <v>18</v>
      </c>
      <c r="D14" s="92">
        <v>33</v>
      </c>
      <c r="E14" s="92">
        <v>8368</v>
      </c>
      <c r="F14" s="92">
        <v>28</v>
      </c>
      <c r="G14" s="92">
        <v>1935</v>
      </c>
      <c r="H14" s="92">
        <v>105</v>
      </c>
      <c r="I14" s="92">
        <v>12</v>
      </c>
      <c r="J14" s="92">
        <v>27</v>
      </c>
      <c r="K14" s="92">
        <v>7748</v>
      </c>
      <c r="L14" s="92">
        <v>28</v>
      </c>
      <c r="M14" s="92">
        <v>1935</v>
      </c>
      <c r="N14" s="92">
        <v>105</v>
      </c>
      <c r="O14" s="92">
        <v>3</v>
      </c>
      <c r="P14" s="92">
        <v>3</v>
      </c>
      <c r="Q14" s="92">
        <v>332</v>
      </c>
      <c r="R14" s="85">
        <v>0</v>
      </c>
      <c r="S14" s="85">
        <v>0</v>
      </c>
      <c r="T14" s="85">
        <v>0</v>
      </c>
      <c r="U14" s="85">
        <v>0</v>
      </c>
      <c r="V14" s="85">
        <v>0</v>
      </c>
      <c r="W14" s="85">
        <v>0</v>
      </c>
      <c r="X14" s="85">
        <v>1</v>
      </c>
      <c r="Y14" s="85">
        <v>1</v>
      </c>
      <c r="Z14" s="85">
        <v>91</v>
      </c>
      <c r="AA14" s="92">
        <v>2</v>
      </c>
      <c r="AB14" s="92">
        <v>2</v>
      </c>
      <c r="AC14" s="92">
        <v>197</v>
      </c>
    </row>
    <row r="15" spans="2:31" ht="16.5" customHeight="1" x14ac:dyDescent="0.25">
      <c r="B15" s="44" t="s">
        <v>5</v>
      </c>
      <c r="C15" s="92">
        <v>24</v>
      </c>
      <c r="D15" s="92">
        <v>48</v>
      </c>
      <c r="E15" s="92">
        <v>8652</v>
      </c>
      <c r="F15" s="92">
        <v>24</v>
      </c>
      <c r="G15" s="92">
        <v>2251</v>
      </c>
      <c r="H15" s="92">
        <v>111</v>
      </c>
      <c r="I15" s="92">
        <v>21</v>
      </c>
      <c r="J15" s="92">
        <v>44</v>
      </c>
      <c r="K15" s="92">
        <v>5337</v>
      </c>
      <c r="L15" s="92">
        <v>24</v>
      </c>
      <c r="M15" s="92">
        <v>2251</v>
      </c>
      <c r="N15" s="92">
        <v>111</v>
      </c>
      <c r="O15" s="92">
        <v>3</v>
      </c>
      <c r="P15" s="92">
        <v>4</v>
      </c>
      <c r="Q15" s="92">
        <v>3315</v>
      </c>
      <c r="R15" s="85">
        <v>0</v>
      </c>
      <c r="S15" s="85">
        <v>0</v>
      </c>
      <c r="T15" s="85">
        <v>0</v>
      </c>
      <c r="U15" s="85">
        <v>0</v>
      </c>
      <c r="V15" s="85">
        <v>0</v>
      </c>
      <c r="W15" s="85">
        <v>0</v>
      </c>
      <c r="X15" s="85">
        <v>0</v>
      </c>
      <c r="Y15" s="85">
        <v>0</v>
      </c>
      <c r="Z15" s="85">
        <v>0</v>
      </c>
      <c r="AA15" s="85">
        <v>0</v>
      </c>
      <c r="AB15" s="85">
        <v>0</v>
      </c>
      <c r="AC15" s="85">
        <v>0</v>
      </c>
    </row>
    <row r="16" spans="2:31" ht="16.5" customHeight="1" x14ac:dyDescent="0.25">
      <c r="B16" s="44" t="s">
        <v>6</v>
      </c>
      <c r="C16" s="85">
        <v>10</v>
      </c>
      <c r="D16" s="85">
        <v>16</v>
      </c>
      <c r="E16" s="85">
        <v>872</v>
      </c>
      <c r="F16" s="85">
        <v>5</v>
      </c>
      <c r="G16" s="85">
        <v>277</v>
      </c>
      <c r="H16" s="85">
        <v>19</v>
      </c>
      <c r="I16" s="85">
        <v>4</v>
      </c>
      <c r="J16" s="85">
        <v>7</v>
      </c>
      <c r="K16" s="85">
        <v>509</v>
      </c>
      <c r="L16" s="85">
        <v>5</v>
      </c>
      <c r="M16" s="85">
        <v>277</v>
      </c>
      <c r="N16" s="85">
        <v>19</v>
      </c>
      <c r="O16" s="85">
        <v>6</v>
      </c>
      <c r="P16" s="85">
        <v>9</v>
      </c>
      <c r="Q16" s="85">
        <v>363</v>
      </c>
      <c r="R16" s="85">
        <v>0</v>
      </c>
      <c r="S16" s="85">
        <v>0</v>
      </c>
      <c r="T16" s="85">
        <v>0</v>
      </c>
      <c r="U16" s="85">
        <v>0</v>
      </c>
      <c r="V16" s="85">
        <v>0</v>
      </c>
      <c r="W16" s="85">
        <v>0</v>
      </c>
      <c r="X16" s="85">
        <v>0</v>
      </c>
      <c r="Y16" s="85">
        <v>0</v>
      </c>
      <c r="Z16" s="85">
        <v>0</v>
      </c>
      <c r="AA16" s="85">
        <v>0</v>
      </c>
      <c r="AB16" s="85">
        <v>0</v>
      </c>
      <c r="AC16" s="85">
        <v>0</v>
      </c>
    </row>
    <row r="17" spans="2:29" ht="16.5" customHeight="1" x14ac:dyDescent="0.25">
      <c r="B17" s="44" t="s">
        <v>7</v>
      </c>
      <c r="C17" s="92">
        <v>6</v>
      </c>
      <c r="D17" s="92">
        <v>11</v>
      </c>
      <c r="E17" s="92">
        <v>1295</v>
      </c>
      <c r="F17" s="92">
        <v>5</v>
      </c>
      <c r="G17" s="92">
        <v>476</v>
      </c>
      <c r="H17" s="92">
        <v>23</v>
      </c>
      <c r="I17" s="85">
        <v>5</v>
      </c>
      <c r="J17" s="85">
        <v>10</v>
      </c>
      <c r="K17" s="85">
        <v>1202</v>
      </c>
      <c r="L17" s="85">
        <v>5</v>
      </c>
      <c r="M17" s="85">
        <v>476</v>
      </c>
      <c r="N17" s="85">
        <v>23</v>
      </c>
      <c r="O17" s="85">
        <v>1</v>
      </c>
      <c r="P17" s="85">
        <v>1</v>
      </c>
      <c r="Q17" s="85">
        <v>93</v>
      </c>
      <c r="R17" s="85">
        <v>0</v>
      </c>
      <c r="S17" s="85">
        <v>0</v>
      </c>
      <c r="T17" s="85">
        <v>0</v>
      </c>
      <c r="U17" s="85">
        <v>0</v>
      </c>
      <c r="V17" s="85">
        <v>0</v>
      </c>
      <c r="W17" s="85">
        <v>0</v>
      </c>
      <c r="X17" s="85">
        <v>0</v>
      </c>
      <c r="Y17" s="85">
        <v>0</v>
      </c>
      <c r="Z17" s="85">
        <v>0</v>
      </c>
      <c r="AA17" s="85">
        <v>0</v>
      </c>
      <c r="AB17" s="85">
        <v>0</v>
      </c>
      <c r="AC17" s="85">
        <v>0</v>
      </c>
    </row>
    <row r="18" spans="2:29" ht="16.5" customHeight="1" x14ac:dyDescent="0.25">
      <c r="B18" s="44" t="s">
        <v>8</v>
      </c>
      <c r="C18" s="92">
        <v>34</v>
      </c>
      <c r="D18" s="92">
        <v>72</v>
      </c>
      <c r="E18" s="92">
        <v>15653</v>
      </c>
      <c r="F18" s="92">
        <v>64</v>
      </c>
      <c r="G18" s="92">
        <v>5334</v>
      </c>
      <c r="H18" s="92">
        <v>266</v>
      </c>
      <c r="I18" s="92">
        <v>28</v>
      </c>
      <c r="J18" s="92">
        <v>61</v>
      </c>
      <c r="K18" s="92">
        <v>13680</v>
      </c>
      <c r="L18" s="92">
        <v>64</v>
      </c>
      <c r="M18" s="92">
        <v>5334</v>
      </c>
      <c r="N18" s="92">
        <v>266</v>
      </c>
      <c r="O18" s="85">
        <v>2</v>
      </c>
      <c r="P18" s="85">
        <v>3</v>
      </c>
      <c r="Q18" s="85">
        <v>84</v>
      </c>
      <c r="R18" s="85">
        <v>0</v>
      </c>
      <c r="S18" s="85">
        <v>0</v>
      </c>
      <c r="T18" s="85">
        <v>0</v>
      </c>
      <c r="U18" s="85">
        <v>0</v>
      </c>
      <c r="V18" s="85">
        <v>0</v>
      </c>
      <c r="W18" s="85">
        <v>0</v>
      </c>
      <c r="X18" s="92">
        <v>4</v>
      </c>
      <c r="Y18" s="92">
        <v>8</v>
      </c>
      <c r="Z18" s="92">
        <v>1889</v>
      </c>
      <c r="AA18" s="85">
        <v>0</v>
      </c>
      <c r="AB18" s="85">
        <v>0</v>
      </c>
      <c r="AC18" s="85">
        <v>0</v>
      </c>
    </row>
    <row r="19" spans="2:29" ht="16.5" customHeight="1" x14ac:dyDescent="0.25">
      <c r="B19" s="44" t="s">
        <v>9</v>
      </c>
      <c r="C19" s="92">
        <v>7</v>
      </c>
      <c r="D19" s="92">
        <v>13</v>
      </c>
      <c r="E19" s="92">
        <v>1395</v>
      </c>
      <c r="F19" s="92">
        <v>7</v>
      </c>
      <c r="G19" s="92">
        <v>592</v>
      </c>
      <c r="H19" s="92">
        <v>23</v>
      </c>
      <c r="I19" s="92">
        <v>6</v>
      </c>
      <c r="J19" s="92">
        <v>12</v>
      </c>
      <c r="K19" s="92">
        <v>1195</v>
      </c>
      <c r="L19" s="92">
        <v>7</v>
      </c>
      <c r="M19" s="92">
        <v>592</v>
      </c>
      <c r="N19" s="92">
        <v>23</v>
      </c>
      <c r="O19" s="85">
        <v>0</v>
      </c>
      <c r="P19" s="85">
        <v>0</v>
      </c>
      <c r="Q19" s="85">
        <v>0</v>
      </c>
      <c r="R19" s="85">
        <v>0</v>
      </c>
      <c r="S19" s="85">
        <v>0</v>
      </c>
      <c r="T19" s="85">
        <v>0</v>
      </c>
      <c r="U19" s="85">
        <v>0</v>
      </c>
      <c r="V19" s="85">
        <v>0</v>
      </c>
      <c r="W19" s="85">
        <v>0</v>
      </c>
      <c r="X19" s="85">
        <v>1</v>
      </c>
      <c r="Y19" s="85">
        <v>1</v>
      </c>
      <c r="Z19" s="85">
        <v>200</v>
      </c>
      <c r="AA19" s="85">
        <v>0</v>
      </c>
      <c r="AB19" s="85">
        <v>0</v>
      </c>
      <c r="AC19" s="85">
        <v>0</v>
      </c>
    </row>
    <row r="20" spans="2:29" ht="16.5" customHeight="1" x14ac:dyDescent="0.25">
      <c r="B20" s="44" t="s">
        <v>10</v>
      </c>
      <c r="C20" s="92">
        <v>20</v>
      </c>
      <c r="D20" s="92">
        <v>31</v>
      </c>
      <c r="E20" s="92">
        <v>4630</v>
      </c>
      <c r="F20" s="92">
        <v>32</v>
      </c>
      <c r="G20" s="92">
        <v>1929</v>
      </c>
      <c r="H20" s="92">
        <v>81</v>
      </c>
      <c r="I20" s="92">
        <v>15</v>
      </c>
      <c r="J20" s="92">
        <v>25</v>
      </c>
      <c r="K20" s="92">
        <v>4337</v>
      </c>
      <c r="L20" s="92">
        <v>32</v>
      </c>
      <c r="M20" s="92">
        <v>1929</v>
      </c>
      <c r="N20" s="92">
        <v>81</v>
      </c>
      <c r="O20" s="92">
        <v>5</v>
      </c>
      <c r="P20" s="92">
        <v>6</v>
      </c>
      <c r="Q20" s="92">
        <v>293</v>
      </c>
      <c r="R20" s="85">
        <v>0</v>
      </c>
      <c r="S20" s="85">
        <v>0</v>
      </c>
      <c r="T20" s="85">
        <v>0</v>
      </c>
      <c r="U20" s="85">
        <v>0</v>
      </c>
      <c r="V20" s="85">
        <v>0</v>
      </c>
      <c r="W20" s="85">
        <v>0</v>
      </c>
      <c r="X20" s="85">
        <v>0</v>
      </c>
      <c r="Y20" s="85">
        <v>0</v>
      </c>
      <c r="Z20" s="85">
        <v>0</v>
      </c>
      <c r="AA20" s="85">
        <v>0</v>
      </c>
      <c r="AB20" s="85">
        <v>0</v>
      </c>
      <c r="AC20" s="85">
        <v>0</v>
      </c>
    </row>
    <row r="21" spans="2:29" ht="16.5" customHeight="1" x14ac:dyDescent="0.25">
      <c r="B21" s="44" t="s">
        <v>11</v>
      </c>
      <c r="C21" s="92">
        <v>10</v>
      </c>
      <c r="D21" s="92">
        <v>16</v>
      </c>
      <c r="E21" s="92">
        <v>22190</v>
      </c>
      <c r="F21" s="92">
        <v>19</v>
      </c>
      <c r="G21" s="92">
        <v>1113</v>
      </c>
      <c r="H21" s="92">
        <v>76</v>
      </c>
      <c r="I21" s="92">
        <v>7</v>
      </c>
      <c r="J21" s="92">
        <v>11</v>
      </c>
      <c r="K21" s="92">
        <v>2127</v>
      </c>
      <c r="L21" s="92">
        <v>19</v>
      </c>
      <c r="M21" s="92">
        <v>1113</v>
      </c>
      <c r="N21" s="92">
        <v>76</v>
      </c>
      <c r="O21" s="85">
        <v>1</v>
      </c>
      <c r="P21" s="85">
        <v>1</v>
      </c>
      <c r="Q21" s="85">
        <v>80</v>
      </c>
      <c r="R21" s="85">
        <v>0</v>
      </c>
      <c r="S21" s="85">
        <v>0</v>
      </c>
      <c r="T21" s="85">
        <v>0</v>
      </c>
      <c r="U21" s="85">
        <v>1</v>
      </c>
      <c r="V21" s="85">
        <v>3</v>
      </c>
      <c r="W21" s="92">
        <v>19942</v>
      </c>
      <c r="X21" s="85">
        <v>0</v>
      </c>
      <c r="Y21" s="85">
        <v>0</v>
      </c>
      <c r="Z21" s="85">
        <v>0</v>
      </c>
      <c r="AA21" s="85">
        <v>1</v>
      </c>
      <c r="AB21" s="85">
        <v>1</v>
      </c>
      <c r="AC21" s="85">
        <v>41</v>
      </c>
    </row>
    <row r="22" spans="2:29" ht="9" customHeight="1" x14ac:dyDescent="0.25">
      <c r="C22" s="84"/>
      <c r="D22" s="84"/>
      <c r="E22" s="84"/>
      <c r="F22" s="84"/>
      <c r="G22" s="84"/>
      <c r="H22" s="84"/>
      <c r="I22" s="84"/>
      <c r="J22" s="84"/>
      <c r="K22" s="84"/>
      <c r="L22" s="84"/>
      <c r="M22" s="84"/>
      <c r="N22" s="86"/>
      <c r="O22" s="87"/>
      <c r="P22" s="87"/>
      <c r="Q22" s="87"/>
      <c r="R22" s="85"/>
      <c r="S22" s="85"/>
      <c r="T22" s="85"/>
      <c r="U22" s="84"/>
      <c r="V22" s="84"/>
      <c r="W22" s="84"/>
      <c r="X22" s="84"/>
      <c r="Y22" s="84"/>
      <c r="Z22" s="84"/>
      <c r="AA22" s="84"/>
      <c r="AB22" s="84"/>
      <c r="AC22" s="86"/>
    </row>
    <row r="23" spans="2:29" ht="3" customHeight="1" x14ac:dyDescent="0.25">
      <c r="B23" s="55"/>
      <c r="C23" s="55"/>
      <c r="D23" s="55"/>
      <c r="E23" s="55"/>
      <c r="F23" s="55"/>
      <c r="G23" s="55"/>
      <c r="H23" s="55"/>
      <c r="I23" s="55"/>
      <c r="J23" s="55"/>
      <c r="K23" s="55"/>
      <c r="L23" s="55"/>
      <c r="M23" s="55"/>
      <c r="N23" s="63"/>
      <c r="O23" s="64"/>
      <c r="P23" s="64"/>
      <c r="Q23" s="64"/>
      <c r="R23" s="55"/>
      <c r="S23" s="55"/>
      <c r="T23" s="55"/>
      <c r="U23" s="55"/>
      <c r="V23" s="55"/>
      <c r="W23" s="55"/>
      <c r="X23" s="55"/>
      <c r="Y23" s="55"/>
      <c r="Z23" s="63"/>
      <c r="AA23" s="59"/>
      <c r="AB23" s="59"/>
      <c r="AC23" s="59"/>
    </row>
    <row r="24" spans="2:29" ht="9" customHeight="1" x14ac:dyDescent="0.25">
      <c r="C24" s="14"/>
      <c r="D24" s="14"/>
      <c r="E24" s="14"/>
      <c r="F24" s="14"/>
      <c r="G24" s="14"/>
      <c r="H24" s="14"/>
      <c r="I24" s="14"/>
      <c r="J24" s="14"/>
      <c r="K24" s="14"/>
      <c r="L24" s="8"/>
      <c r="M24" s="8"/>
      <c r="N24" s="8"/>
    </row>
    <row r="25" spans="2:29" ht="13.5" customHeight="1" x14ac:dyDescent="0.25">
      <c r="B25" s="36" t="s">
        <v>111</v>
      </c>
      <c r="C25" s="36"/>
      <c r="D25" s="36"/>
      <c r="E25" s="36"/>
      <c r="F25" s="36"/>
      <c r="G25" s="36"/>
      <c r="H25" s="36"/>
      <c r="I25" s="36"/>
      <c r="J25" s="36"/>
      <c r="K25" s="36"/>
      <c r="L25" s="36"/>
      <c r="M25" s="36"/>
      <c r="N25" s="36"/>
    </row>
    <row r="26" spans="2:29" ht="13.5" customHeight="1" x14ac:dyDescent="0.25">
      <c r="B26" s="45" t="s">
        <v>124</v>
      </c>
      <c r="C26" s="36"/>
      <c r="D26" s="36"/>
      <c r="E26" s="36"/>
      <c r="F26" s="36"/>
      <c r="G26" s="36"/>
      <c r="H26" s="36"/>
      <c r="I26" s="36"/>
      <c r="J26" s="36"/>
      <c r="K26" s="36"/>
      <c r="L26" s="36"/>
      <c r="M26" s="36"/>
      <c r="N26" s="36"/>
    </row>
    <row r="27" spans="2:29" ht="13.5" customHeight="1" x14ac:dyDescent="0.25">
      <c r="B27" s="36" t="s">
        <v>125</v>
      </c>
      <c r="C27" s="36"/>
      <c r="D27" s="36"/>
      <c r="E27" s="36"/>
      <c r="F27" s="36"/>
      <c r="G27" s="36"/>
      <c r="H27" s="36"/>
      <c r="I27" s="36"/>
      <c r="J27" s="36"/>
      <c r="K27" s="36"/>
      <c r="L27" s="36"/>
      <c r="M27" s="36"/>
      <c r="N27" s="36"/>
    </row>
    <row r="28" spans="2:29" ht="13.5" customHeight="1" x14ac:dyDescent="0.25">
      <c r="B28" s="42" t="s">
        <v>118</v>
      </c>
      <c r="C28" s="36"/>
      <c r="D28" s="36"/>
      <c r="E28" s="36"/>
      <c r="F28" s="36"/>
      <c r="G28" s="36"/>
      <c r="H28" s="36"/>
      <c r="I28" s="36"/>
      <c r="J28" s="36"/>
      <c r="K28" s="36"/>
      <c r="L28" s="36"/>
      <c r="M28" s="36"/>
      <c r="N28" s="36"/>
    </row>
    <row r="29" spans="2:29" ht="13.5" customHeight="1" x14ac:dyDescent="0.25">
      <c r="B29" s="42" t="s">
        <v>110</v>
      </c>
      <c r="C29" s="36"/>
      <c r="D29" s="36"/>
      <c r="E29" s="36"/>
      <c r="F29" s="36"/>
      <c r="G29" s="36"/>
      <c r="H29" s="36"/>
      <c r="I29" s="36"/>
      <c r="J29" s="36"/>
      <c r="K29" s="36"/>
      <c r="L29" s="36"/>
      <c r="M29" s="36"/>
      <c r="N29" s="36"/>
    </row>
    <row r="30" spans="2:29" ht="13.5" customHeight="1" x14ac:dyDescent="0.25">
      <c r="B30" s="36"/>
      <c r="C30" s="36"/>
      <c r="D30" s="36"/>
      <c r="E30" s="36"/>
      <c r="F30" s="36"/>
      <c r="G30" s="36"/>
      <c r="H30" s="36"/>
      <c r="I30" s="36"/>
      <c r="J30" s="36"/>
      <c r="K30" s="36"/>
      <c r="L30" s="36"/>
      <c r="M30" s="36"/>
      <c r="N30" s="36"/>
    </row>
    <row r="31" spans="2:29" ht="13.5" customHeight="1" x14ac:dyDescent="0.25">
      <c r="C31" s="9"/>
      <c r="D31" s="9"/>
      <c r="E31" s="9"/>
    </row>
    <row r="32" spans="2:29" ht="13.5" customHeight="1" x14ac:dyDescent="0.3">
      <c r="B32" s="43" t="s">
        <v>65</v>
      </c>
      <c r="C32" s="10"/>
      <c r="D32" s="10"/>
      <c r="E32" s="10"/>
    </row>
  </sheetData>
  <mergeCells count="34">
    <mergeCell ref="B3:Q3"/>
    <mergeCell ref="C7:H7"/>
    <mergeCell ref="B1:P1"/>
    <mergeCell ref="B5:Q5"/>
    <mergeCell ref="B7:B9"/>
    <mergeCell ref="F8:H8"/>
    <mergeCell ref="E8:E9"/>
    <mergeCell ref="I8:I9"/>
    <mergeCell ref="C8:C9"/>
    <mergeCell ref="D8:D9"/>
    <mergeCell ref="I7:N7"/>
    <mergeCell ref="Q8:Q9"/>
    <mergeCell ref="J8:J9"/>
    <mergeCell ref="K8:K9"/>
    <mergeCell ref="L8:N8"/>
    <mergeCell ref="O8:O9"/>
    <mergeCell ref="O7:Q7"/>
    <mergeCell ref="R7:T7"/>
    <mergeCell ref="S8:S9"/>
    <mergeCell ref="T8:T9"/>
    <mergeCell ref="P8:P9"/>
    <mergeCell ref="AA8:AA9"/>
    <mergeCell ref="AA7:AC7"/>
    <mergeCell ref="R8:R9"/>
    <mergeCell ref="V8:V9"/>
    <mergeCell ref="U8:U9"/>
    <mergeCell ref="Y8:Y9"/>
    <mergeCell ref="Z8:Z9"/>
    <mergeCell ref="AB8:AB9"/>
    <mergeCell ref="U7:W7"/>
    <mergeCell ref="AC8:AC9"/>
    <mergeCell ref="W8:W9"/>
    <mergeCell ref="X8:X9"/>
    <mergeCell ref="X7:Z7"/>
  </mergeCells>
  <phoneticPr fontId="0" type="noConversion"/>
  <hyperlinks>
    <hyperlink ref="B32" location="Indice!A1" display="Indice!A1" xr:uid="{00000000-0004-0000-0A00-000000000000}"/>
  </hyperlinks>
  <printOptions horizontalCentered="1"/>
  <pageMargins left="0.47244094488188981" right="0.47244094488188981" top="0.6692913385826772" bottom="0.6692913385826772" header="0" footer="0"/>
  <pageSetup paperSize="9" scale="75" fitToWidth="0" fitToHeight="0" pageOrder="overThenDown" orientation="landscape"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32</vt:i4>
      </vt:variant>
      <vt:variant>
        <vt:lpstr>Intervalos com Nome</vt:lpstr>
      </vt:variant>
      <vt:variant>
        <vt:i4>29</vt:i4>
      </vt:variant>
    </vt:vector>
  </HeadingPairs>
  <TitlesOfParts>
    <vt:vector size="61" baseType="lpstr">
      <vt:lpstr>Indice</vt:lpstr>
      <vt:lpstr>S. Conv, Siglas e Abr.</vt:lpstr>
      <vt:lpstr>Conceitos</vt:lpstr>
      <vt:lpstr>Nota Metodológica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'3'!Área_de_Impressão</vt:lpstr>
      <vt:lpstr>'4'!Área_de_Impressão</vt:lpstr>
      <vt:lpstr>'5'!Área_de_Impressão</vt:lpstr>
      <vt:lpstr>'6'!Área_de_Impressão</vt:lpstr>
      <vt:lpstr>'7'!Área_de_Impressão</vt:lpstr>
      <vt:lpstr>'8'!Área_de_Impressão</vt:lpstr>
      <vt:lpstr>'9'!Área_de_Impressão</vt:lpstr>
      <vt:lpstr>'5'!Títulos_de_Impressão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Luis Jesus</cp:lastModifiedBy>
  <cp:lastPrinted>2025-09-18T09:33:17Z</cp:lastPrinted>
  <dcterms:created xsi:type="dcterms:W3CDTF">1996-10-14T23:33:28Z</dcterms:created>
  <dcterms:modified xsi:type="dcterms:W3CDTF">2026-02-16T14:48:08Z</dcterms:modified>
</cp:coreProperties>
</file>