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EsteLivro" defaultThemeVersion="124226"/>
  <mc:AlternateContent xmlns:mc="http://schemas.openxmlformats.org/markup-compatibility/2006">
    <mc:Choice Requires="x15">
      <x15ac:absPath xmlns:x15ac="http://schemas.microsoft.com/office/spreadsheetml/2010/11/ac" url="C:\Users\rafaela.rodrigues\Downloads\Adm Local\"/>
    </mc:Choice>
  </mc:AlternateContent>
  <xr:revisionPtr revIDLastSave="0" documentId="13_ncr:1_{3CC38481-42E3-4258-8605-C55BD748065D}" xr6:coauthVersionLast="47" xr6:coauthVersionMax="47" xr10:uidLastSave="{00000000-0000-0000-0000-000000000000}"/>
  <bookViews>
    <workbookView xWindow="4230" yWindow="1500" windowWidth="21435" windowHeight="13500" tabRatio="682" xr2:uid="{00000000-000D-0000-FFFF-FFFF00000000}"/>
  </bookViews>
  <sheets>
    <sheet name="Contents" sheetId="6" r:id="rId1"/>
    <sheet name="Conventional Signs" sheetId="7" r:id="rId2"/>
    <sheet name="1.1" sheetId="1" r:id="rId3"/>
    <sheet name="1.2" sheetId="2" r:id="rId4"/>
    <sheet name="1.3" sheetId="3" r:id="rId5"/>
    <sheet name="1.4" sheetId="4" r:id="rId6"/>
  </sheets>
  <externalReferences>
    <externalReference r:id="rId7"/>
  </externalReferences>
  <definedNames>
    <definedName name="_xlnm._FilterDatabase" localSheetId="2" hidden="1">'1.1'!$B$9:$V$20</definedName>
    <definedName name="_xlnm._FilterDatabase" localSheetId="3" hidden="1">'1.2'!$B$11:$N$22</definedName>
    <definedName name="_xlnm._FilterDatabase" localSheetId="4" hidden="1">'1.3'!$B$10:$AB$21</definedName>
    <definedName name="_xlnm._FilterDatabase" localSheetId="5" hidden="1">'1.4'!$B$10:$T$21</definedName>
    <definedName name="_xlnm.Print_Area" localSheetId="2">'1.1'!$B$1:$K$26</definedName>
    <definedName name="_xlnm.Print_Area" localSheetId="3">'1.2'!$B$1:$N$28</definedName>
    <definedName name="_xlnm.Print_Area" localSheetId="4">'1.3'!$B$1:$X$27</definedName>
    <definedName name="_xlnm.Print_Area" localSheetId="5">'1.4'!$B$1:$Q$27</definedName>
    <definedName name="_xlnm.Print_Area" localSheetId="0">Contents!$B$1:$B$7</definedName>
    <definedName name="_xlnm.Print_Area" localSheetId="1">'Conventional Signs'!$B$1:$J$30</definedName>
    <definedName name="_xlnm.Print_Area">#REF!</definedName>
    <definedName name="Print_Area_MI" localSheetId="3">#REF!</definedName>
    <definedName name="Print_Area_MI" localSheetId="4">#REF!</definedName>
    <definedName name="Print_Area_MI" localSheetId="5">#REF!</definedName>
    <definedName name="Print_Area_MI">#REF!</definedName>
    <definedName name="_xlnm.Print_Titles" localSheetId="2">'1.1'!$1:$7</definedName>
    <definedName name="_xlnm.Print_Titles" localSheetId="3">'1.2'!$1:$8</definedName>
    <definedName name="_xlnm.Print_Titles" localSheetId="4">'1.3'!$1:$8</definedName>
    <definedName name="_xlnm.Print_Titles" localSheetId="5">'1.4'!$1:$7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6" l="1"/>
  <c r="B6" i="6"/>
  <c r="B5" i="6"/>
  <c r="B4" i="6"/>
  <c r="B3" i="6"/>
  <c r="S31" i="3" l="1"/>
  <c r="S30" i="3"/>
</calcChain>
</file>

<file path=xl/sharedStrings.xml><?xml version="1.0" encoding="utf-8"?>
<sst xmlns="http://schemas.openxmlformats.org/spreadsheetml/2006/main" count="180" uniqueCount="109">
  <si>
    <t>Câmara de Lobos</t>
  </si>
  <si>
    <t>Funchal</t>
  </si>
  <si>
    <t>Machico</t>
  </si>
  <si>
    <t>Ponta do Sol</t>
  </si>
  <si>
    <t>Porto Moniz</t>
  </si>
  <si>
    <t>Ribeira Brava</t>
  </si>
  <si>
    <t>Santa Cruz</t>
  </si>
  <si>
    <t>Santana</t>
  </si>
  <si>
    <t>São Vicente</t>
  </si>
  <si>
    <t>Porto Santo</t>
  </si>
  <si>
    <t>€</t>
  </si>
  <si>
    <t xml:space="preserve"> R. A. Madeira</t>
  </si>
  <si>
    <t>Total</t>
  </si>
  <si>
    <t>Capital</t>
  </si>
  <si>
    <t>ә</t>
  </si>
  <si>
    <t xml:space="preserve"> </t>
  </si>
  <si>
    <t>-</t>
  </si>
  <si>
    <t>x</t>
  </si>
  <si>
    <t>Po</t>
  </si>
  <si>
    <t xml:space="preserve">Calheta </t>
  </si>
  <si>
    <t>Calheta</t>
  </si>
  <si>
    <t>%</t>
  </si>
  <si>
    <t>Pe</t>
  </si>
  <si>
    <t>LOCAL ADMINISTRATION ACCOUNTS IN THE AUTONOMOUS REGION OF MADEIRA</t>
  </si>
  <si>
    <t>Conventional Signs</t>
  </si>
  <si>
    <t>Conventional Signs:</t>
  </si>
  <si>
    <t>(Back to contents)</t>
  </si>
  <si>
    <t>Value not available</t>
  </si>
  <si>
    <t>Value less than half the module of the unit used</t>
  </si>
  <si>
    <t>Provisional value</t>
  </si>
  <si>
    <t>Preliminary value</t>
  </si>
  <si>
    <t>Ratios</t>
  </si>
  <si>
    <t>Receipts per inhabitant = (Muncipalities' receipts / Resident population as of December 31)</t>
  </si>
  <si>
    <t>Debt per inhabitant = (Municipalities' debt / Resident population on December 31)</t>
  </si>
  <si>
    <t>Medium and long-term bank loans in the total debt = (Medium and long-term bank loans / Municipalities' total debt) * 100</t>
  </si>
  <si>
    <t>Ratio between receipts and expenditures = (Municipalities' receipts / Municipalities' expenditures) * 100</t>
  </si>
  <si>
    <t>Ratio between current receipts and expenditures = (Municipalities' current receipts  / Muncipalities' current expenditures) * 100</t>
  </si>
  <si>
    <t>Own-source receipts in total receipts = (Own-source receipts / Total receipts) * 100</t>
  </si>
  <si>
    <t>Taxes in the total receipts = [(Single circulation tax + Local tax for onerous transfer of real estate + Local tax on real estate + Income tax of natural persons + Local surcharge) / Muncipalities' total receipts] * 100</t>
  </si>
  <si>
    <t>Local funds in the total receipts = (Local funds / Municipalities' total receipts) * 100</t>
  </si>
  <si>
    <t>EU funds in co-financed projects in the capital receipts = (EU funds in co-financed projects / Municipalities' capital revenue) * 100</t>
  </si>
  <si>
    <t>Compensation of employees in the total expenditure = (Compensation of employees / Municipalities' total expenditure) * 100</t>
  </si>
  <si>
    <t>Acquisition of capital goods in the total expenditure = (Acquisition of capital goods / Municipalities' total expenditure) * 100</t>
  </si>
  <si>
    <t>Year</t>
  </si>
  <si>
    <t>Receipts from the non financial transactions per inhabitant</t>
  </si>
  <si>
    <t>Ratio between receipts and expenditures from the non financial transactions</t>
  </si>
  <si>
    <t>Ratio between current receipts and expenditures from the non financial transactions</t>
  </si>
  <si>
    <t>Ratio between own-source receipts and total receipts</t>
  </si>
  <si>
    <t>Taxes in the total receipts from the non financial transactions</t>
  </si>
  <si>
    <t>Local funds in the total receipts from the non financial transactions</t>
  </si>
  <si>
    <t>EU funds in co-financed projects in the capital receipts</t>
  </si>
  <si>
    <t>Compensation of employees in the total expenditure</t>
  </si>
  <si>
    <t>Acquisition of capital goods in the total expenditure</t>
  </si>
  <si>
    <t>Autonomous Region of Madeira</t>
  </si>
  <si>
    <r>
      <rPr>
        <b/>
        <sz val="7"/>
        <rFont val="Arial"/>
        <family val="2"/>
      </rPr>
      <t>Source:</t>
    </r>
    <r>
      <rPr>
        <sz val="7"/>
        <rFont val="Arial"/>
        <family val="2"/>
      </rPr>
      <t xml:space="preserve"> Ministry of State Modernisation and Public Administration - Directorate-General for Local Authorities, SIAAL database (Integrated Information System for Local Government)</t>
    </r>
  </si>
  <si>
    <r>
      <rPr>
        <b/>
        <sz val="7"/>
        <rFont val="Arial"/>
        <family val="2"/>
      </rPr>
      <t>Note:</t>
    </r>
    <r>
      <rPr>
        <sz val="7"/>
        <rFont val="Arial"/>
        <family val="2"/>
      </rPr>
      <t xml:space="preserve"> The “Receipts" and "Expenditures" data are based on a cash basis rather than an accrual logic, thus they should be assumed as revenue/source of funds and expenditure/application of funds. The indicators "Debt per inhabitant" and "Medium and long term bank loans in the total debt" derived from the financial accounting. The item “own-source receipts” includes direct taxes, indirect taxes, fees, fines and other penalties, property income, sales of current goods and services, other current receipts, sales of investment assets, financial assets, other capital receipts and refunds not deducted in payments.</t>
    </r>
  </si>
  <si>
    <t>1.1 - Municipalities indicators, 2023 Pe</t>
  </si>
  <si>
    <t>1.2 - Revenue and expenditure accounts of municipalities, 2023 Pe</t>
  </si>
  <si>
    <t>Total    Receipts</t>
  </si>
  <si>
    <t>Total Expenditures</t>
  </si>
  <si>
    <t>Non financial transactions</t>
  </si>
  <si>
    <t xml:space="preserve"> Financial transactions</t>
  </si>
  <si>
    <t>Receipts</t>
  </si>
  <si>
    <t>Expenditures</t>
  </si>
  <si>
    <t>Financial assets</t>
  </si>
  <si>
    <t>Financial liabilities</t>
  </si>
  <si>
    <t>Current</t>
  </si>
  <si>
    <t>of which</t>
  </si>
  <si>
    <t>Loan 
repayment</t>
  </si>
  <si>
    <t>Loan 
borrowing</t>
  </si>
  <si>
    <t>thousand euros</t>
  </si>
  <si>
    <r>
      <t xml:space="preserve">Source: </t>
    </r>
    <r>
      <rPr>
        <sz val="7"/>
        <rFont val="Arial"/>
        <family val="2"/>
      </rPr>
      <t>Ministry of State Modernization and Public Administration - Directorate-General for Local Authorities, SIIAL database (Integrated Information System for Local Government).</t>
    </r>
  </si>
  <si>
    <r>
      <rPr>
        <b/>
        <sz val="7"/>
        <rFont val="Arial"/>
        <family val="2"/>
      </rPr>
      <t>Note:</t>
    </r>
    <r>
      <rPr>
        <sz val="7"/>
        <rFont val="Arial"/>
        <family val="2"/>
      </rPr>
      <t xml:space="preserve"> The “Receipts" and "Expenditures" data are based on a cash basis rather than an accrual logic, thus they should be assumed as revenue/source of funds and expenditure/application of funds. The budgetary control map of municipalities did not consider the items on extra-budgetary operations and balance of previous year. The items "Financial assets" and "Financial liabilities" correspond to the balance of receipts and expenditure. </t>
    </r>
  </si>
  <si>
    <t>1.3 - Current and capital revenues of municipalities, 2023 Pe</t>
  </si>
  <si>
    <t>Total Receipts</t>
  </si>
  <si>
    <t>Current receipts</t>
  </si>
  <si>
    <t>Capital receipts</t>
  </si>
  <si>
    <t>Single circulation tax</t>
  </si>
  <si>
    <t>Local tax for onerous transfer of real estate</t>
  </si>
  <si>
    <t>Local tax on real estate</t>
  </si>
  <si>
    <t>Local surcharge</t>
  </si>
  <si>
    <t>Local funds</t>
  </si>
  <si>
    <t xml:space="preserve">Decentralization Financing Fund </t>
  </si>
  <si>
    <t>Sale of goods and services</t>
  </si>
  <si>
    <t>Other current receipts</t>
  </si>
  <si>
    <t>Sales of investment assets</t>
  </si>
  <si>
    <t>Capital transfers</t>
  </si>
  <si>
    <t>Other capital receipts</t>
  </si>
  <si>
    <t>Fixed IRS participation</t>
  </si>
  <si>
    <t>Others local funds</t>
  </si>
  <si>
    <t>EU funds in co-financed projects</t>
  </si>
  <si>
    <t>Decentralization Financing Fund</t>
  </si>
  <si>
    <t>Other capital transfers</t>
  </si>
  <si>
    <r>
      <t xml:space="preserve">Source: </t>
    </r>
    <r>
      <rPr>
        <sz val="7"/>
        <rFont val="Arial"/>
        <family val="2"/>
      </rPr>
      <t>Ministry of State Modernization and Public Administration - Directorate-General for Local Authorities,SIIAL database (Integrated Information System for Local Government).</t>
    </r>
  </si>
  <si>
    <r>
      <rPr>
        <b/>
        <sz val="7"/>
        <rFont val="Arial"/>
        <family val="2"/>
      </rPr>
      <t>Note:</t>
    </r>
    <r>
      <rPr>
        <sz val="7"/>
        <rFont val="Arial"/>
        <family val="2"/>
      </rPr>
      <t xml:space="preserve"> The “Receipts" and "Expenditures" data are based on a cash basis rather than an accrual logic, thus they should be assumed as revenue/source of funds and expenditure/application of funds. The Single circulation tax, the Local tax for onerous transfer of real estate and the Local tax on real estate receipts include, respectively, the remaining receipts of the former Local tax on vehicles, Real estate transfer tax and Municipal contribution.</t>
    </r>
  </si>
  <si>
    <t>1.4 - Current and capital expenditures of municipalities, 2023 Pe</t>
  </si>
  <si>
    <t>Current expenditures</t>
  </si>
  <si>
    <t>Capital expenditures</t>
  </si>
  <si>
    <t>Compensation of employees</t>
  </si>
  <si>
    <t>Acquisition of goods and services</t>
  </si>
  <si>
    <t>Interests and other charges</t>
  </si>
  <si>
    <t>Transfers to parishes</t>
  </si>
  <si>
    <t>Other current expenditures</t>
  </si>
  <si>
    <t>Acquisition of capital goods</t>
  </si>
  <si>
    <t>Other capital expenditures</t>
  </si>
  <si>
    <t>To parishes</t>
  </si>
  <si>
    <t>Other transfers</t>
  </si>
  <si>
    <r>
      <t>Source:</t>
    </r>
    <r>
      <rPr>
        <sz val="7"/>
        <rFont val="Arial"/>
        <family val="2"/>
      </rPr>
      <t xml:space="preserve"> Ministry of State Modernization and Public Administration - Directorate-General for Local Authorities, SIIAL database (Integrated Information System for Local Government).</t>
    </r>
  </si>
  <si>
    <r>
      <t>Note:</t>
    </r>
    <r>
      <rPr>
        <sz val="7"/>
        <rFont val="Arial"/>
        <family val="2"/>
      </rPr>
      <t xml:space="preserve"> The “Receipts" and "Expenditures" data are based on a cash basis rather than an accrual logic, thus they should be assumed as revenue/source of funds and expenditure/application of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</si>
</sst>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 ###\ ###\ ##0"/>
    <numFmt numFmtId="166" formatCode="General_)"/>
    <numFmt numFmtId="167" formatCode="0.0"/>
    <numFmt numFmtId="168" formatCode="###\ ###\ ###"/>
    <numFmt numFmtId="169" formatCode="###.#"/>
    <numFmt numFmtId="170" formatCode="#,##0.0"/>
    <numFmt numFmtId="171" formatCode="#\ ##0"/>
    <numFmt numFmtId="172" formatCode="##0"/>
    <numFmt numFmtId="173" formatCode="#.#"/>
  </numFmts>
  <fonts count="40" x14ac:knownFonts="1">
    <font>
      <sz val="10"/>
      <name val="Arial"/>
    </font>
    <font>
      <sz val="11"/>
      <color theme="1"/>
      <name val="Calibri"/>
      <family val="2"/>
      <scheme val="minor"/>
    </font>
    <font>
      <b/>
      <sz val="10"/>
      <name val="Arial"/>
      <family val="2"/>
    </font>
    <font>
      <sz val="10"/>
      <color theme="1"/>
      <name val="Arial"/>
      <family val="2"/>
    </font>
    <font>
      <sz val="10"/>
      <name val="Arial"/>
      <family val="2"/>
    </font>
    <font>
      <sz val="8"/>
      <name val="Arial"/>
      <family val="2"/>
    </font>
    <font>
      <sz val="8"/>
      <color theme="1"/>
      <name val="Arial"/>
      <family val="2"/>
    </font>
    <font>
      <sz val="7"/>
      <name val="Arial"/>
      <family val="2"/>
    </font>
    <font>
      <b/>
      <sz val="8"/>
      <color theme="0" tint="-4.9989318521683403E-2"/>
      <name val="Arial"/>
      <family val="2"/>
    </font>
    <font>
      <sz val="12"/>
      <name val="Helv"/>
    </font>
    <font>
      <sz val="8"/>
      <color indexed="8"/>
      <name val="Arial"/>
      <family val="2"/>
    </font>
    <font>
      <i/>
      <sz val="8"/>
      <color indexed="8"/>
      <name val="Arial"/>
      <family val="2"/>
    </font>
    <font>
      <b/>
      <sz val="8"/>
      <name val="Arial"/>
      <family val="2"/>
    </font>
    <font>
      <u/>
      <sz val="10"/>
      <color indexed="12"/>
      <name val="Arial"/>
      <family val="2"/>
    </font>
    <font>
      <u/>
      <sz val="9"/>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color rgb="FFFF0000"/>
      <name val="Arial"/>
      <family val="2"/>
    </font>
    <font>
      <b/>
      <sz val="7"/>
      <name val="Arial"/>
      <family val="2"/>
    </font>
    <font>
      <sz val="10"/>
      <color theme="9" tint="-0.499984740745262"/>
      <name val="Arial"/>
      <family val="2"/>
    </font>
    <font>
      <sz val="8"/>
      <color theme="9" tint="-0.499984740745262"/>
      <name val="Arial"/>
      <family val="2"/>
    </font>
    <font>
      <i/>
      <sz val="8"/>
      <color theme="9" tint="-0.499984740745262"/>
      <name val="Arial"/>
      <family val="2"/>
    </font>
    <font>
      <b/>
      <sz val="18"/>
      <name val="Arial"/>
      <family val="2"/>
    </font>
    <font>
      <b/>
      <sz val="10"/>
      <color theme="0"/>
      <name val="Arial"/>
      <family val="2"/>
    </font>
    <font>
      <b/>
      <sz val="8"/>
      <color theme="1"/>
      <name val="Arial"/>
      <family val="2"/>
    </font>
    <font>
      <b/>
      <sz val="8"/>
      <color theme="9" tint="-0.499984740745262"/>
      <name val="Arial"/>
      <family val="2"/>
    </font>
  </fonts>
  <fills count="2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4">
    <border>
      <left/>
      <right/>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0" tint="-4.9989318521683403E-2"/>
      </top>
      <bottom style="thin">
        <color theme="0" tint="-4.9989318521683403E-2"/>
      </bottom>
      <diagonal/>
    </border>
    <border>
      <left/>
      <right style="thin">
        <color theme="0" tint="-4.9989318521683403E-2"/>
      </right>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right/>
      <top style="thin">
        <color theme="0"/>
      </top>
      <bottom/>
      <diagonal/>
    </border>
    <border>
      <left/>
      <right/>
      <top/>
      <bottom style="thin">
        <color theme="0"/>
      </bottom>
      <diagonal/>
    </border>
    <border>
      <left style="thin">
        <color theme="0" tint="-4.9989318521683403E-2"/>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theme="0"/>
      </right>
      <top style="thin">
        <color theme="0"/>
      </top>
      <bottom style="thin">
        <color theme="0" tint="-4.9989318521683403E-2"/>
      </bottom>
      <diagonal/>
    </border>
    <border>
      <left style="thin">
        <color theme="0" tint="-4.9989318521683403E-2"/>
      </left>
      <right style="thin">
        <color theme="0" tint="-4.9989318521683403E-2"/>
      </right>
      <top/>
      <bottom style="thin">
        <color theme="0"/>
      </bottom>
      <diagonal/>
    </border>
    <border>
      <left style="thin">
        <color theme="0" tint="-4.9989318521683403E-2"/>
      </left>
      <right/>
      <top style="thin">
        <color theme="0"/>
      </top>
      <bottom/>
      <diagonal/>
    </border>
    <border>
      <left style="thin">
        <color theme="0" tint="-4.9989318521683403E-2"/>
      </left>
      <right/>
      <top/>
      <bottom style="thin">
        <color theme="0"/>
      </bottom>
      <diagonal/>
    </border>
    <border>
      <left/>
      <right style="thin">
        <color theme="0" tint="-4.9989318521683403E-2"/>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tint="-4.9989318521683403E-2"/>
      </right>
      <top style="thin">
        <color theme="0"/>
      </top>
      <bottom/>
      <diagonal/>
    </border>
    <border>
      <left/>
      <right/>
      <top/>
      <bottom style="thin">
        <color theme="0" tint="-4.9989318521683403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top style="thin">
        <color theme="0" tint="-4.9989318521683403E-2"/>
      </top>
      <bottom style="thin">
        <color theme="0"/>
      </bottom>
      <diagonal/>
    </border>
    <border>
      <left/>
      <right/>
      <top style="thin">
        <color theme="0" tint="-4.9989318521683403E-2"/>
      </top>
      <bottom style="thin">
        <color theme="0"/>
      </bottom>
      <diagonal/>
    </border>
    <border>
      <left/>
      <right style="thin">
        <color theme="0"/>
      </right>
      <top style="thin">
        <color theme="0" tint="-4.9989318521683403E-2"/>
      </top>
      <bottom style="thin">
        <color theme="0"/>
      </bottom>
      <diagonal/>
    </border>
    <border>
      <left style="thin">
        <color theme="0"/>
      </left>
      <right/>
      <top style="thin">
        <color theme="0" tint="-4.9989318521683403E-2"/>
      </top>
      <bottom style="thin">
        <color theme="0"/>
      </bottom>
      <diagonal/>
    </border>
    <border>
      <left style="thin">
        <color theme="0" tint="-4.9989318521683403E-2"/>
      </left>
      <right style="thin">
        <color theme="0"/>
      </right>
      <top style="thin">
        <color theme="0" tint="-4.9989318521683403E-2"/>
      </top>
      <bottom/>
      <diagonal/>
    </border>
    <border>
      <left style="thin">
        <color theme="0" tint="-4.9989318521683403E-2"/>
      </left>
      <right style="thin">
        <color theme="0"/>
      </right>
      <top/>
      <bottom/>
      <diagonal/>
    </border>
    <border>
      <left style="thin">
        <color theme="0"/>
      </left>
      <right/>
      <top/>
      <bottom/>
      <diagonal/>
    </border>
    <border>
      <left style="thin">
        <color theme="0" tint="-4.9989318521683403E-2"/>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style="thin">
        <color theme="0" tint="-4.9989318521683403E-2"/>
      </bottom>
      <diagonal/>
    </border>
    <border>
      <left style="thin">
        <color theme="0"/>
      </left>
      <right style="thin">
        <color theme="0" tint="-4.9989318521683403E-2"/>
      </right>
      <top style="thin">
        <color theme="0"/>
      </top>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right>
      <top style="thin">
        <color theme="0"/>
      </top>
      <bottom/>
      <diagonal/>
    </border>
    <border>
      <left style="thin">
        <color theme="0"/>
      </left>
      <right style="thin">
        <color theme="0" tint="-4.9989318521683403E-2"/>
      </right>
      <top/>
      <bottom/>
      <diagonal/>
    </border>
    <border>
      <left style="thin">
        <color theme="0" tint="-4.9989318521683403E-2"/>
      </left>
      <right/>
      <top style="thin">
        <color theme="0"/>
      </top>
      <bottom style="thin">
        <color theme="0"/>
      </bottom>
      <diagonal/>
    </border>
  </borders>
  <cellStyleXfs count="52">
    <xf numFmtId="0" fontId="0" fillId="0" borderId="0"/>
    <xf numFmtId="9" fontId="4" fillId="0" borderId="0" applyFont="0" applyFill="0" applyBorder="0" applyAlignment="0" applyProtection="0"/>
    <xf numFmtId="166" fontId="9" fillId="0" borderId="0"/>
    <xf numFmtId="166" fontId="9" fillId="0" borderId="0"/>
    <xf numFmtId="0" fontId="13" fillId="0" borderId="0" applyNumberFormat="0" applyFill="0" applyBorder="0" applyAlignment="0" applyProtection="0">
      <alignment vertical="top"/>
      <protection locked="0"/>
    </xf>
    <xf numFmtId="0" fontId="4"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4" applyNumberFormat="0" applyAlignment="0" applyProtection="0"/>
    <xf numFmtId="0" fontId="19" fillId="24" borderId="5"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10" borderId="4" applyNumberFormat="0" applyAlignment="0" applyProtection="0"/>
    <xf numFmtId="0" fontId="26" fillId="0" borderId="9" applyNumberFormat="0" applyFill="0" applyAlignment="0" applyProtection="0"/>
    <xf numFmtId="0" fontId="27" fillId="25" borderId="0" applyNumberFormat="0" applyBorder="0" applyAlignment="0" applyProtection="0"/>
    <xf numFmtId="0" fontId="4" fillId="0" borderId="0"/>
    <xf numFmtId="0" fontId="4" fillId="26" borderId="10" applyNumberFormat="0" applyFont="0" applyAlignment="0" applyProtection="0"/>
    <xf numFmtId="0" fontId="28" fillId="23" borderId="1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9" fontId="4" fillId="0" borderId="0" applyFont="0" applyFill="0" applyBorder="0" applyAlignment="0" applyProtection="0"/>
    <xf numFmtId="0" fontId="4" fillId="0" borderId="0"/>
    <xf numFmtId="0" fontId="1" fillId="0" borderId="0"/>
    <xf numFmtId="0" fontId="1" fillId="0" borderId="0"/>
    <xf numFmtId="9" fontId="4" fillId="0" borderId="0" applyFont="0" applyFill="0" applyBorder="0" applyAlignment="0" applyProtection="0"/>
  </cellStyleXfs>
  <cellXfs count="155">
    <xf numFmtId="0" fontId="0" fillId="0" borderId="0" xfId="0"/>
    <xf numFmtId="2" fontId="3" fillId="2" borderId="0" xfId="0" applyNumberFormat="1" applyFont="1" applyFill="1" applyAlignment="1">
      <alignment horizontal="right" vertical="center"/>
    </xf>
    <xf numFmtId="0" fontId="4" fillId="2" borderId="0" xfId="0" applyFont="1" applyFill="1" applyAlignment="1">
      <alignment horizontal="right"/>
    </xf>
    <xf numFmtId="0" fontId="4" fillId="2" borderId="0" xfId="0" applyFont="1" applyFill="1"/>
    <xf numFmtId="0" fontId="2" fillId="2" borderId="0" xfId="0" applyFont="1" applyFill="1"/>
    <xf numFmtId="0" fontId="2" fillId="0" borderId="0" xfId="0" applyFont="1"/>
    <xf numFmtId="0" fontId="5" fillId="0" borderId="0" xfId="0" applyFont="1"/>
    <xf numFmtId="0" fontId="5" fillId="2" borderId="0" xfId="0" applyFont="1" applyFill="1"/>
    <xf numFmtId="164" fontId="6" fillId="2" borderId="0" xfId="1" applyNumberFormat="1" applyFont="1" applyFill="1" applyBorder="1" applyAlignment="1">
      <alignment horizontal="right" vertical="center"/>
    </xf>
    <xf numFmtId="0" fontId="5" fillId="2" borderId="0" xfId="0" applyFont="1" applyFill="1" applyAlignment="1">
      <alignment horizontal="right"/>
    </xf>
    <xf numFmtId="0" fontId="7" fillId="2" borderId="0" xfId="0" applyFont="1" applyFill="1"/>
    <xf numFmtId="166" fontId="10" fillId="2" borderId="0" xfId="2" applyFont="1" applyFill="1" applyAlignment="1">
      <alignment horizontal="right"/>
    </xf>
    <xf numFmtId="166" fontId="10" fillId="2" borderId="0" xfId="2" applyFont="1" applyFill="1"/>
    <xf numFmtId="2" fontId="6" fillId="2" borderId="0" xfId="0" applyNumberFormat="1" applyFont="1" applyFill="1" applyAlignment="1">
      <alignment horizontal="right" vertical="center"/>
    </xf>
    <xf numFmtId="166" fontId="11" fillId="2" borderId="0" xfId="3" applyFont="1" applyFill="1" applyAlignment="1">
      <alignment horizontal="centerContinuous" vertical="center"/>
    </xf>
    <xf numFmtId="166" fontId="11" fillId="0" borderId="0" xfId="3" applyFont="1" applyAlignment="1">
      <alignment vertical="center"/>
    </xf>
    <xf numFmtId="166" fontId="11" fillId="0" borderId="0" xfId="3" applyFont="1"/>
    <xf numFmtId="166" fontId="11" fillId="2" borderId="0" xfId="3" applyFont="1" applyFill="1"/>
    <xf numFmtId="166" fontId="11" fillId="2" borderId="0" xfId="3" applyFont="1" applyFill="1" applyAlignment="1">
      <alignment horizontal="right"/>
    </xf>
    <xf numFmtId="0" fontId="5" fillId="2" borderId="0" xfId="0" applyFont="1" applyFill="1" applyAlignment="1">
      <alignment horizontal="right" vertical="center"/>
    </xf>
    <xf numFmtId="0" fontId="5" fillId="2" borderId="0" xfId="0" applyFont="1" applyFill="1" applyAlignment="1">
      <alignment vertical="center"/>
    </xf>
    <xf numFmtId="165" fontId="6" fillId="2" borderId="0" xfId="0" applyNumberFormat="1" applyFont="1" applyFill="1" applyAlignment="1">
      <alignment horizontal="right" vertical="center"/>
    </xf>
    <xf numFmtId="2" fontId="5" fillId="2" borderId="0" xfId="0" applyNumberFormat="1" applyFont="1" applyFill="1" applyAlignment="1">
      <alignment vertical="center"/>
    </xf>
    <xf numFmtId="0" fontId="5" fillId="3" borderId="0" xfId="0" applyFont="1" applyFill="1"/>
    <xf numFmtId="165" fontId="5" fillId="2" borderId="0" xfId="0" applyNumberFormat="1" applyFont="1" applyFill="1"/>
    <xf numFmtId="167" fontId="6" fillId="2" borderId="0" xfId="0" applyNumberFormat="1" applyFont="1" applyFill="1" applyAlignment="1">
      <alignment horizontal="right" vertical="center"/>
    </xf>
    <xf numFmtId="168" fontId="6" fillId="2" borderId="0" xfId="0" applyNumberFormat="1" applyFont="1" applyFill="1" applyAlignment="1">
      <alignment horizontal="right" vertical="center"/>
    </xf>
    <xf numFmtId="2" fontId="31" fillId="2" borderId="0" xfId="0" applyNumberFormat="1" applyFont="1" applyFill="1" applyAlignment="1">
      <alignment horizontal="right" vertical="center"/>
    </xf>
    <xf numFmtId="1" fontId="5" fillId="2" borderId="0" xfId="0" applyNumberFormat="1" applyFont="1" applyFill="1" applyAlignment="1">
      <alignment vertical="center"/>
    </xf>
    <xf numFmtId="166" fontId="10" fillId="2" borderId="0" xfId="2" applyFont="1" applyFill="1" applyAlignment="1">
      <alignment horizontal="center" vertical="center"/>
    </xf>
    <xf numFmtId="166" fontId="10" fillId="2" borderId="0" xfId="2" applyFont="1" applyFill="1" applyAlignment="1">
      <alignment horizontal="center" vertical="center" wrapText="1"/>
    </xf>
    <xf numFmtId="166" fontId="11" fillId="2" borderId="17" xfId="3" applyFont="1" applyFill="1" applyBorder="1" applyAlignment="1">
      <alignment horizontal="centerContinuous" vertical="center"/>
    </xf>
    <xf numFmtId="166" fontId="11" fillId="0" borderId="17" xfId="3" applyFont="1" applyBorder="1" applyAlignment="1">
      <alignment vertical="center"/>
    </xf>
    <xf numFmtId="166" fontId="11" fillId="0" borderId="17" xfId="3" applyFont="1" applyBorder="1"/>
    <xf numFmtId="166" fontId="11" fillId="2" borderId="17" xfId="3" applyFont="1" applyFill="1" applyBorder="1"/>
    <xf numFmtId="167" fontId="6" fillId="2" borderId="17" xfId="0" applyNumberFormat="1" applyFont="1" applyFill="1" applyBorder="1" applyAlignment="1">
      <alignment horizontal="right" vertical="center"/>
    </xf>
    <xf numFmtId="0" fontId="33" fillId="2" borderId="0" xfId="0" applyFont="1" applyFill="1"/>
    <xf numFmtId="0" fontId="34" fillId="2" borderId="0" xfId="0" applyFont="1" applyFill="1"/>
    <xf numFmtId="166" fontId="34" fillId="2" borderId="0" xfId="2" applyFont="1" applyFill="1"/>
    <xf numFmtId="166" fontId="35" fillId="2" borderId="0" xfId="3" applyFont="1" applyFill="1"/>
    <xf numFmtId="168" fontId="34" fillId="2" borderId="0" xfId="0" applyNumberFormat="1" applyFont="1" applyFill="1" applyAlignment="1">
      <alignment vertical="center"/>
    </xf>
    <xf numFmtId="0" fontId="36" fillId="2" borderId="0" xfId="42" applyFont="1" applyFill="1" applyAlignment="1">
      <alignment vertical="center"/>
    </xf>
    <xf numFmtId="0" fontId="4" fillId="2" borderId="0" xfId="42" applyFill="1" applyAlignment="1">
      <alignment vertical="center"/>
    </xf>
    <xf numFmtId="0" fontId="4" fillId="0" borderId="0" xfId="42"/>
    <xf numFmtId="0" fontId="37" fillId="0" borderId="0" xfId="42" applyFont="1" applyAlignment="1">
      <alignment horizontal="left" vertical="center"/>
    </xf>
    <xf numFmtId="0" fontId="14" fillId="0" borderId="0" xfId="4" applyFont="1" applyAlignment="1" applyProtection="1">
      <alignment vertical="center"/>
    </xf>
    <xf numFmtId="0" fontId="14" fillId="0" borderId="0" xfId="4" applyFont="1" applyFill="1" applyAlignment="1" applyProtection="1"/>
    <xf numFmtId="0" fontId="4" fillId="0" borderId="0" xfId="42" applyAlignment="1">
      <alignment horizontal="center" vertical="center"/>
    </xf>
    <xf numFmtId="166" fontId="4" fillId="0" borderId="0" xfId="3" quotePrefix="1" applyFont="1" applyAlignment="1">
      <alignment horizontal="center" vertical="center"/>
    </xf>
    <xf numFmtId="0" fontId="4" fillId="0" borderId="0" xfId="42" applyAlignment="1">
      <alignment vertical="center"/>
    </xf>
    <xf numFmtId="0" fontId="2" fillId="0" borderId="0" xfId="42" applyFont="1" applyAlignment="1">
      <alignment horizontal="left" vertical="center"/>
    </xf>
    <xf numFmtId="0" fontId="4" fillId="0" borderId="0" xfId="42" applyAlignment="1">
      <alignment horizontal="left" vertical="center"/>
    </xf>
    <xf numFmtId="0" fontId="4" fillId="0" borderId="0" xfId="42" applyAlignment="1">
      <alignment horizontal="justify" vertical="center" wrapText="1"/>
    </xf>
    <xf numFmtId="0" fontId="37" fillId="0" borderId="0" xfId="42" applyFont="1" applyAlignment="1">
      <alignment horizontal="center" vertical="center"/>
    </xf>
    <xf numFmtId="0" fontId="13" fillId="0" borderId="0" xfId="4" applyAlignment="1" applyProtection="1">
      <alignment vertical="center"/>
    </xf>
    <xf numFmtId="0" fontId="7" fillId="2" borderId="0" xfId="0" applyFont="1" applyFill="1" applyAlignment="1" applyProtection="1">
      <alignment vertical="center" wrapText="1"/>
      <protection locked="0"/>
    </xf>
    <xf numFmtId="167" fontId="38" fillId="2" borderId="0" xfId="0" applyNumberFormat="1" applyFont="1" applyFill="1" applyAlignment="1">
      <alignment horizontal="right" vertical="center"/>
    </xf>
    <xf numFmtId="0" fontId="12" fillId="2" borderId="0" xfId="0" applyFont="1" applyFill="1" applyAlignment="1">
      <alignment vertical="center"/>
    </xf>
    <xf numFmtId="0" fontId="12" fillId="2" borderId="0" xfId="0" applyFont="1" applyFill="1" applyAlignment="1">
      <alignment horizontal="right" vertical="center"/>
    </xf>
    <xf numFmtId="0" fontId="39" fillId="2" borderId="0" xfId="0" applyFont="1" applyFill="1" applyAlignment="1">
      <alignment vertical="center"/>
    </xf>
    <xf numFmtId="0" fontId="13" fillId="2" borderId="0" xfId="4" applyFill="1" applyAlignment="1" applyProtection="1">
      <alignment horizontal="left" vertical="center" indent="2"/>
    </xf>
    <xf numFmtId="3" fontId="12" fillId="2" borderId="0" xfId="0" applyNumberFormat="1" applyFont="1" applyFill="1" applyAlignment="1">
      <alignment vertical="center"/>
    </xf>
    <xf numFmtId="164" fontId="5" fillId="2" borderId="0" xfId="1" applyNumberFormat="1" applyFont="1" applyFill="1"/>
    <xf numFmtId="167" fontId="5" fillId="2" borderId="0" xfId="0" applyNumberFormat="1" applyFont="1" applyFill="1" applyAlignment="1">
      <alignment vertical="center"/>
    </xf>
    <xf numFmtId="167" fontId="12" fillId="2" borderId="0" xfId="0" applyNumberFormat="1" applyFont="1" applyFill="1" applyAlignment="1">
      <alignment vertical="center"/>
    </xf>
    <xf numFmtId="167" fontId="12" fillId="2" borderId="0" xfId="0" applyNumberFormat="1" applyFont="1" applyFill="1" applyAlignment="1">
      <alignment horizontal="right" vertical="center"/>
    </xf>
    <xf numFmtId="167" fontId="39" fillId="2" borderId="0" xfId="0" applyNumberFormat="1" applyFont="1" applyFill="1" applyAlignment="1">
      <alignment vertical="center"/>
    </xf>
    <xf numFmtId="169" fontId="5" fillId="2" borderId="0" xfId="0" applyNumberFormat="1" applyFont="1" applyFill="1" applyAlignment="1">
      <alignment horizontal="right" vertical="center"/>
    </xf>
    <xf numFmtId="165" fontId="12" fillId="2" borderId="0" xfId="0" applyNumberFormat="1" applyFont="1" applyFill="1" applyAlignment="1">
      <alignment vertical="center"/>
    </xf>
    <xf numFmtId="170" fontId="6" fillId="2" borderId="0" xfId="0" applyNumberFormat="1" applyFont="1" applyFill="1" applyAlignment="1">
      <alignment horizontal="right" vertical="center"/>
    </xf>
    <xf numFmtId="170" fontId="38" fillId="2" borderId="0" xfId="0" applyNumberFormat="1" applyFont="1" applyFill="1" applyAlignment="1">
      <alignment horizontal="right" vertical="center"/>
    </xf>
    <xf numFmtId="170" fontId="5" fillId="2" borderId="0" xfId="0" applyNumberFormat="1" applyFont="1" applyFill="1"/>
    <xf numFmtId="171" fontId="38" fillId="0" borderId="0" xfId="0" applyNumberFormat="1" applyFont="1" applyAlignment="1">
      <alignment horizontal="right" vertical="center"/>
    </xf>
    <xf numFmtId="171" fontId="38" fillId="2" borderId="0" xfId="0" applyNumberFormat="1" applyFont="1" applyFill="1" applyAlignment="1">
      <alignment horizontal="right" vertical="center"/>
    </xf>
    <xf numFmtId="171" fontId="12" fillId="2" borderId="0" xfId="0" applyNumberFormat="1" applyFont="1" applyFill="1" applyAlignment="1">
      <alignment vertical="center"/>
    </xf>
    <xf numFmtId="171" fontId="6" fillId="0" borderId="0" xfId="0" applyNumberFormat="1" applyFont="1" applyAlignment="1">
      <alignment horizontal="right" vertical="center"/>
    </xf>
    <xf numFmtId="171" fontId="6" fillId="2" borderId="0" xfId="0" applyNumberFormat="1" applyFont="1" applyFill="1" applyAlignment="1">
      <alignment horizontal="right" vertical="center"/>
    </xf>
    <xf numFmtId="171" fontId="5" fillId="2" borderId="0" xfId="0" applyNumberFormat="1" applyFont="1" applyFill="1" applyAlignment="1">
      <alignment vertical="center"/>
    </xf>
    <xf numFmtId="165" fontId="5" fillId="4" borderId="0" xfId="0" applyNumberFormat="1" applyFont="1" applyFill="1" applyAlignment="1">
      <alignment horizontal="left" vertical="center" indent="1"/>
    </xf>
    <xf numFmtId="171" fontId="5" fillId="2" borderId="0" xfId="0" applyNumberFormat="1" applyFont="1" applyFill="1" applyAlignment="1">
      <alignment horizontal="right" vertical="center"/>
    </xf>
    <xf numFmtId="171" fontId="11" fillId="0" borderId="0" xfId="3" applyNumberFormat="1" applyFont="1" applyAlignment="1">
      <alignment vertical="center"/>
    </xf>
    <xf numFmtId="172" fontId="6" fillId="2" borderId="0" xfId="0" applyNumberFormat="1" applyFont="1" applyFill="1" applyAlignment="1">
      <alignment horizontal="right" vertical="center"/>
    </xf>
    <xf numFmtId="165" fontId="8" fillId="3" borderId="2" xfId="0" applyNumberFormat="1" applyFont="1" applyFill="1" applyBorder="1" applyAlignment="1" applyProtection="1">
      <alignment horizontal="center" vertical="center" wrapText="1"/>
      <protection hidden="1"/>
    </xf>
    <xf numFmtId="171" fontId="5" fillId="2" borderId="0" xfId="0" applyNumberFormat="1" applyFont="1" applyFill="1"/>
    <xf numFmtId="173" fontId="5" fillId="2" borderId="0" xfId="0" applyNumberFormat="1" applyFont="1" applyFill="1"/>
    <xf numFmtId="167" fontId="5" fillId="2" borderId="0" xfId="0" applyNumberFormat="1" applyFont="1" applyFill="1"/>
    <xf numFmtId="0" fontId="37" fillId="3" borderId="0" xfId="42" applyFont="1" applyFill="1" applyAlignment="1">
      <alignment horizontal="center" vertical="center"/>
    </xf>
    <xf numFmtId="0" fontId="2" fillId="0" borderId="0" xfId="42" applyFont="1" applyAlignment="1">
      <alignment horizontal="left" vertical="center" indent="1"/>
    </xf>
    <xf numFmtId="0" fontId="4" fillId="0" borderId="0" xfId="42" applyAlignment="1">
      <alignment horizontal="justify" vertical="center" wrapText="1"/>
    </xf>
    <xf numFmtId="0" fontId="4" fillId="0" borderId="0" xfId="42" applyAlignment="1">
      <alignment horizontal="left" vertical="center"/>
    </xf>
    <xf numFmtId="0" fontId="2" fillId="2" borderId="0" xfId="0" applyFont="1" applyFill="1" applyAlignment="1">
      <alignment horizontal="center" vertical="center"/>
    </xf>
    <xf numFmtId="0" fontId="8" fillId="3" borderId="1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34" xfId="0" applyFont="1" applyFill="1" applyBorder="1" applyAlignment="1">
      <alignment horizontal="center" vertical="center" wrapText="1"/>
    </xf>
    <xf numFmtId="165" fontId="8" fillId="3" borderId="29" xfId="0" applyNumberFormat="1" applyFont="1" applyFill="1" applyBorder="1" applyAlignment="1" applyProtection="1">
      <alignment horizontal="center" vertical="center" wrapText="1"/>
      <protection hidden="1"/>
    </xf>
    <xf numFmtId="165" fontId="8" fillId="3" borderId="3" xfId="0" applyNumberFormat="1" applyFont="1" applyFill="1" applyBorder="1" applyAlignment="1" applyProtection="1">
      <alignment horizontal="center" vertical="center" wrapText="1"/>
      <protection hidden="1"/>
    </xf>
    <xf numFmtId="165" fontId="8" fillId="3" borderId="23" xfId="0" applyNumberFormat="1" applyFont="1" applyFill="1" applyBorder="1" applyAlignment="1" applyProtection="1">
      <alignment horizontal="center" vertical="center" wrapText="1"/>
      <protection hidden="1"/>
    </xf>
    <xf numFmtId="165" fontId="8" fillId="3" borderId="24" xfId="0" applyNumberFormat="1" applyFont="1" applyFill="1" applyBorder="1" applyAlignment="1" applyProtection="1">
      <alignment horizontal="center" vertical="center" wrapText="1"/>
      <protection hidden="1"/>
    </xf>
    <xf numFmtId="165" fontId="8" fillId="3" borderId="35" xfId="0" applyNumberFormat="1" applyFont="1" applyFill="1" applyBorder="1" applyAlignment="1" applyProtection="1">
      <alignment horizontal="center" vertical="center" wrapText="1"/>
      <protection hidden="1"/>
    </xf>
    <xf numFmtId="165" fontId="8" fillId="3" borderId="36" xfId="0" applyNumberFormat="1" applyFont="1" applyFill="1" applyBorder="1" applyAlignment="1" applyProtection="1">
      <alignment horizontal="center" vertical="center" wrapText="1"/>
      <protection hidden="1"/>
    </xf>
    <xf numFmtId="165" fontId="8" fillId="3" borderId="37" xfId="0"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justify" vertical="center" wrapText="1"/>
      <protection locked="0"/>
    </xf>
    <xf numFmtId="0" fontId="13" fillId="2" borderId="0" xfId="4" applyFill="1" applyAlignment="1" applyProtection="1">
      <alignment horizontal="left"/>
    </xf>
    <xf numFmtId="165" fontId="8" fillId="3" borderId="42" xfId="0" applyNumberFormat="1" applyFont="1" applyFill="1" applyBorder="1" applyAlignment="1" applyProtection="1">
      <alignment horizontal="center" vertical="center" wrapText="1"/>
      <protection hidden="1"/>
    </xf>
    <xf numFmtId="165" fontId="8" fillId="3" borderId="43" xfId="0" applyNumberFormat="1" applyFont="1" applyFill="1" applyBorder="1" applyAlignment="1" applyProtection="1">
      <alignment horizontal="center" vertical="center" wrapText="1"/>
      <protection hidden="1"/>
    </xf>
    <xf numFmtId="165" fontId="8" fillId="3" borderId="45" xfId="0" applyNumberFormat="1" applyFont="1" applyFill="1" applyBorder="1" applyAlignment="1" applyProtection="1">
      <alignment horizontal="center" vertical="center" wrapText="1"/>
      <protection hidden="1"/>
    </xf>
    <xf numFmtId="165" fontId="8" fillId="3" borderId="16" xfId="0" applyNumberFormat="1" applyFont="1" applyFill="1" applyBorder="1" applyAlignment="1" applyProtection="1">
      <alignment horizontal="center" vertical="center" wrapText="1"/>
      <protection hidden="1"/>
    </xf>
    <xf numFmtId="165" fontId="8" fillId="3" borderId="0" xfId="0" applyNumberFormat="1" applyFont="1" applyFill="1" applyAlignment="1" applyProtection="1">
      <alignment horizontal="center" vertical="center" wrapText="1"/>
      <protection hidden="1"/>
    </xf>
    <xf numFmtId="165" fontId="8" fillId="3" borderId="18" xfId="0" applyNumberFormat="1" applyFont="1" applyFill="1" applyBorder="1" applyAlignment="1" applyProtection="1">
      <alignment horizontal="center" vertical="center" wrapText="1"/>
      <protection hidden="1"/>
    </xf>
    <xf numFmtId="165" fontId="8" fillId="3" borderId="31" xfId="0" applyNumberFormat="1" applyFont="1" applyFill="1" applyBorder="1" applyAlignment="1" applyProtection="1">
      <alignment horizontal="center" vertical="center" wrapText="1"/>
      <protection hidden="1"/>
    </xf>
    <xf numFmtId="165" fontId="8" fillId="3" borderId="44" xfId="0" applyNumberFormat="1" applyFont="1" applyFill="1" applyBorder="1" applyAlignment="1" applyProtection="1">
      <alignment horizontal="center" vertical="center" wrapText="1"/>
      <protection hidden="1"/>
    </xf>
    <xf numFmtId="165" fontId="8" fillId="3" borderId="46" xfId="0" applyNumberFormat="1" applyFont="1" applyFill="1" applyBorder="1" applyAlignment="1" applyProtection="1">
      <alignment horizontal="center" vertical="center" wrapText="1"/>
      <protection hidden="1"/>
    </xf>
    <xf numFmtId="165" fontId="8" fillId="3" borderId="30" xfId="0" applyNumberFormat="1" applyFont="1" applyFill="1" applyBorder="1" applyAlignment="1" applyProtection="1">
      <alignment horizontal="center" vertical="center" wrapText="1"/>
      <protection hidden="1"/>
    </xf>
    <xf numFmtId="165" fontId="8" fillId="3" borderId="13" xfId="0" applyNumberFormat="1" applyFont="1" applyFill="1" applyBorder="1" applyAlignment="1" applyProtection="1">
      <alignment horizontal="center" vertical="center" wrapText="1"/>
      <protection hidden="1"/>
    </xf>
    <xf numFmtId="165" fontId="8" fillId="3" borderId="25" xfId="0" applyNumberFormat="1" applyFont="1" applyFill="1" applyBorder="1" applyAlignment="1" applyProtection="1">
      <alignment horizontal="center" vertical="center" wrapText="1"/>
      <protection hidden="1"/>
    </xf>
    <xf numFmtId="165" fontId="8" fillId="3" borderId="38" xfId="0" applyNumberFormat="1" applyFont="1" applyFill="1" applyBorder="1" applyAlignment="1" applyProtection="1">
      <alignment horizontal="center" vertical="center" wrapText="1"/>
      <protection hidden="1"/>
    </xf>
    <xf numFmtId="165" fontId="8" fillId="3" borderId="39" xfId="0" applyNumberFormat="1" applyFont="1" applyFill="1" applyBorder="1" applyAlignment="1" applyProtection="1">
      <alignment horizontal="center" vertical="center" wrapText="1"/>
      <protection hidden="1"/>
    </xf>
    <xf numFmtId="165" fontId="8" fillId="3" borderId="40" xfId="0" applyNumberFormat="1" applyFont="1" applyFill="1" applyBorder="1" applyAlignment="1" applyProtection="1">
      <alignment horizontal="center" vertical="center" wrapText="1"/>
      <protection hidden="1"/>
    </xf>
    <xf numFmtId="165" fontId="8" fillId="3" borderId="41" xfId="0" applyNumberFormat="1" applyFont="1" applyFill="1" applyBorder="1" applyAlignment="1" applyProtection="1">
      <alignment horizontal="center" vertical="center" wrapText="1"/>
      <protection hidden="1"/>
    </xf>
    <xf numFmtId="165" fontId="8" fillId="3" borderId="19" xfId="0" applyNumberFormat="1" applyFont="1" applyFill="1" applyBorder="1" applyAlignment="1" applyProtection="1">
      <alignment horizontal="center" vertical="center" wrapText="1"/>
      <protection hidden="1"/>
    </xf>
    <xf numFmtId="165" fontId="8" fillId="3" borderId="20" xfId="0" applyNumberFormat="1" applyFont="1" applyFill="1" applyBorder="1" applyAlignment="1" applyProtection="1">
      <alignment horizontal="center" vertical="center" wrapText="1"/>
      <protection hidden="1"/>
    </xf>
    <xf numFmtId="165" fontId="8" fillId="3" borderId="21" xfId="0" applyNumberFormat="1" applyFont="1" applyFill="1" applyBorder="1" applyAlignment="1" applyProtection="1">
      <alignment horizontal="center" vertical="center" wrapText="1"/>
      <protection hidden="1"/>
    </xf>
    <xf numFmtId="165" fontId="8" fillId="3" borderId="17" xfId="0" applyNumberFormat="1" applyFont="1" applyFill="1" applyBorder="1" applyAlignment="1" applyProtection="1">
      <alignment horizontal="center" vertical="center" wrapText="1"/>
      <protection hidden="1"/>
    </xf>
    <xf numFmtId="165" fontId="8" fillId="3" borderId="27" xfId="0" applyNumberFormat="1" applyFont="1" applyFill="1" applyBorder="1" applyAlignment="1" applyProtection="1">
      <alignment horizontal="center" vertical="center" wrapText="1"/>
      <protection hidden="1"/>
    </xf>
    <xf numFmtId="165" fontId="8" fillId="3" borderId="28" xfId="0" applyNumberFormat="1" applyFont="1" applyFill="1" applyBorder="1" applyAlignment="1" applyProtection="1">
      <alignment horizontal="center" vertical="center" wrapText="1"/>
      <protection hidden="1"/>
    </xf>
    <xf numFmtId="165" fontId="8" fillId="3" borderId="32" xfId="0" applyNumberFormat="1" applyFont="1" applyFill="1" applyBorder="1" applyAlignment="1" applyProtection="1">
      <alignment horizontal="center" vertical="center" wrapText="1"/>
      <protection hidden="1"/>
    </xf>
    <xf numFmtId="165" fontId="8" fillId="3" borderId="12" xfId="0" applyNumberFormat="1" applyFont="1" applyFill="1" applyBorder="1" applyAlignment="1" applyProtection="1">
      <alignment horizontal="center" vertical="center" wrapText="1"/>
      <protection hidden="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165" fontId="8" fillId="3" borderId="14" xfId="0" applyNumberFormat="1" applyFont="1" applyFill="1" applyBorder="1" applyAlignment="1" applyProtection="1">
      <alignment horizontal="center" vertical="center" wrapText="1"/>
      <protection hidden="1"/>
    </xf>
    <xf numFmtId="165" fontId="8" fillId="3" borderId="22" xfId="0" applyNumberFormat="1" applyFont="1" applyFill="1" applyBorder="1" applyAlignment="1" applyProtection="1">
      <alignment horizontal="center" vertical="center" wrapText="1"/>
      <protection hidden="1"/>
    </xf>
    <xf numFmtId="165" fontId="8" fillId="3" borderId="2" xfId="0" applyNumberFormat="1" applyFont="1" applyFill="1" applyBorder="1" applyAlignment="1" applyProtection="1">
      <alignment horizontal="center" vertical="center" wrapText="1"/>
      <protection hidden="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32" fillId="2" borderId="0" xfId="0" applyFont="1" applyFill="1" applyAlignment="1" applyProtection="1">
      <alignment horizontal="left" vertical="center" wrapText="1"/>
      <protection locked="0"/>
    </xf>
    <xf numFmtId="165" fontId="8" fillId="3" borderId="15" xfId="0" applyNumberFormat="1" applyFont="1" applyFill="1" applyBorder="1" applyAlignment="1" applyProtection="1">
      <alignment horizontal="center" vertical="center" wrapText="1"/>
      <protection hidden="1"/>
    </xf>
    <xf numFmtId="165" fontId="8" fillId="3" borderId="1" xfId="0" applyNumberFormat="1" applyFont="1" applyFill="1" applyBorder="1" applyAlignment="1" applyProtection="1">
      <alignment horizontal="center" vertical="center" wrapText="1"/>
      <protection hidden="1"/>
    </xf>
    <xf numFmtId="165" fontId="8" fillId="3" borderId="26" xfId="0" applyNumberFormat="1" applyFont="1" applyFill="1" applyBorder="1" applyAlignment="1" applyProtection="1">
      <alignment horizontal="center" vertical="center" wrapText="1"/>
      <protection hidden="1"/>
    </xf>
    <xf numFmtId="165" fontId="8" fillId="3" borderId="16" xfId="0" applyNumberFormat="1" applyFont="1" applyFill="1" applyBorder="1" applyAlignment="1" applyProtection="1">
      <alignment horizontal="center" vertical="center"/>
      <protection hidden="1"/>
    </xf>
    <xf numFmtId="165" fontId="8" fillId="3" borderId="0" xfId="0" applyNumberFormat="1" applyFont="1" applyFill="1" applyAlignment="1" applyProtection="1">
      <alignment horizontal="center" vertical="center"/>
      <protection hidden="1"/>
    </xf>
    <xf numFmtId="0" fontId="2" fillId="0" borderId="0" xfId="0" applyFont="1" applyAlignment="1">
      <alignment horizontal="center" vertical="center"/>
    </xf>
    <xf numFmtId="165" fontId="8" fillId="3" borderId="34" xfId="0" applyNumberFormat="1" applyFont="1" applyFill="1" applyBorder="1" applyAlignment="1" applyProtection="1">
      <alignment horizontal="center" vertical="center" wrapText="1"/>
      <protection hidden="1"/>
    </xf>
    <xf numFmtId="165" fontId="8" fillId="3" borderId="47" xfId="0" applyNumberFormat="1" applyFont="1" applyFill="1" applyBorder="1" applyAlignment="1" applyProtection="1">
      <alignment horizontal="center" vertical="center" wrapText="1"/>
      <protection hidden="1"/>
    </xf>
    <xf numFmtId="165" fontId="8" fillId="3" borderId="48" xfId="0" applyNumberFormat="1" applyFont="1" applyFill="1" applyBorder="1" applyAlignment="1" applyProtection="1">
      <alignment horizontal="center" vertical="center" wrapText="1"/>
      <protection hidden="1"/>
    </xf>
    <xf numFmtId="165" fontId="8" fillId="3" borderId="49" xfId="0" applyNumberFormat="1" applyFont="1" applyFill="1" applyBorder="1" applyAlignment="1" applyProtection="1">
      <alignment horizontal="center" vertical="center" wrapText="1"/>
      <protection hidden="1"/>
    </xf>
    <xf numFmtId="165" fontId="8" fillId="3" borderId="52" xfId="0" applyNumberFormat="1" applyFont="1" applyFill="1" applyBorder="1" applyAlignment="1" applyProtection="1">
      <alignment horizontal="center" vertical="center" wrapText="1"/>
      <protection hidden="1"/>
    </xf>
    <xf numFmtId="165" fontId="8" fillId="3" borderId="50" xfId="0" applyNumberFormat="1" applyFont="1" applyFill="1" applyBorder="1" applyAlignment="1" applyProtection="1">
      <alignment horizontal="center" vertical="center" wrapText="1"/>
      <protection hidden="1"/>
    </xf>
    <xf numFmtId="165" fontId="8" fillId="3" borderId="51" xfId="0" applyNumberFormat="1" applyFont="1" applyFill="1" applyBorder="1" applyAlignment="1" applyProtection="1">
      <alignment horizontal="center" vertical="center" wrapText="1"/>
      <protection hidden="1"/>
    </xf>
    <xf numFmtId="0" fontId="8" fillId="3" borderId="36" xfId="0" applyFont="1" applyFill="1" applyBorder="1" applyAlignment="1">
      <alignment horizontal="center" vertical="center" wrapText="1"/>
    </xf>
    <xf numFmtId="0" fontId="32" fillId="2" borderId="0" xfId="0" applyFont="1" applyFill="1" applyAlignment="1" applyProtection="1">
      <alignment horizontal="justify" vertical="center" wrapText="1"/>
      <protection locked="0"/>
    </xf>
    <xf numFmtId="165" fontId="8" fillId="3" borderId="53" xfId="0" applyNumberFormat="1" applyFont="1" applyFill="1" applyBorder="1" applyAlignment="1" applyProtection="1">
      <alignment horizontal="center" vertical="center" wrapText="1"/>
      <protection hidden="1"/>
    </xf>
  </cellXfs>
  <cellStyles count="52">
    <cellStyle name="% 2" xfId="5" xr:uid="{00000000-0005-0000-0000-000000000000}"/>
    <cellStyle name="20% - Accent1" xfId="6" xr:uid="{00000000-0005-0000-0000-000001000000}"/>
    <cellStyle name="20% - Accent2" xfId="7" xr:uid="{00000000-0005-0000-0000-000002000000}"/>
    <cellStyle name="20% - Accent3" xfId="8" xr:uid="{00000000-0005-0000-0000-000003000000}"/>
    <cellStyle name="20% - Accent4" xfId="9" xr:uid="{00000000-0005-0000-0000-000004000000}"/>
    <cellStyle name="20% - Accent5" xfId="10" xr:uid="{00000000-0005-0000-0000-000005000000}"/>
    <cellStyle name="20% - Accent6" xfId="11" xr:uid="{00000000-0005-0000-0000-000006000000}"/>
    <cellStyle name="40% - Accent1" xfId="12" xr:uid="{00000000-0005-0000-0000-000007000000}"/>
    <cellStyle name="40% - Accent2" xfId="13" xr:uid="{00000000-0005-0000-0000-000008000000}"/>
    <cellStyle name="40% - Accent3" xfId="14" xr:uid="{00000000-0005-0000-0000-000009000000}"/>
    <cellStyle name="40% - Accent4" xfId="15" xr:uid="{00000000-0005-0000-0000-00000A000000}"/>
    <cellStyle name="40% - Accent5" xfId="16" xr:uid="{00000000-0005-0000-0000-00000B000000}"/>
    <cellStyle name="40% - Accent6" xfId="17" xr:uid="{00000000-0005-0000-0000-00000C000000}"/>
    <cellStyle name="60% - Accent1" xfId="18" xr:uid="{00000000-0005-0000-0000-00000D000000}"/>
    <cellStyle name="60% - Accent2" xfId="19" xr:uid="{00000000-0005-0000-0000-00000E000000}"/>
    <cellStyle name="60% - Accent3" xfId="20" xr:uid="{00000000-0005-0000-0000-00000F000000}"/>
    <cellStyle name="60% - Accent4" xfId="21" xr:uid="{00000000-0005-0000-0000-000010000000}"/>
    <cellStyle name="60% - Accent5" xfId="22" xr:uid="{00000000-0005-0000-0000-000011000000}"/>
    <cellStyle name="60% - Accent6" xfId="23" xr:uid="{00000000-0005-0000-0000-000012000000}"/>
    <cellStyle name="Accent1" xfId="24" xr:uid="{00000000-0005-0000-0000-000013000000}"/>
    <cellStyle name="Accent2" xfId="25" xr:uid="{00000000-0005-0000-0000-000014000000}"/>
    <cellStyle name="Accent3" xfId="26" xr:uid="{00000000-0005-0000-0000-000015000000}"/>
    <cellStyle name="Accent4" xfId="27" xr:uid="{00000000-0005-0000-0000-000016000000}"/>
    <cellStyle name="Accent5" xfId="28" xr:uid="{00000000-0005-0000-0000-000017000000}"/>
    <cellStyle name="Accent6" xfId="29" xr:uid="{00000000-0005-0000-0000-000018000000}"/>
    <cellStyle name="Bad" xfId="30" xr:uid="{00000000-0005-0000-0000-000019000000}"/>
    <cellStyle name="Calculation" xfId="31" xr:uid="{00000000-0005-0000-0000-00001A000000}"/>
    <cellStyle name="Check Cell" xfId="32" xr:uid="{00000000-0005-0000-0000-00001B000000}"/>
    <cellStyle name="Explanatory Text" xfId="33" xr:uid="{00000000-0005-0000-0000-00001C000000}"/>
    <cellStyle name="Good" xfId="34" xr:uid="{00000000-0005-0000-0000-00001D000000}"/>
    <cellStyle name="Heading 1" xfId="35" xr:uid="{00000000-0005-0000-0000-00001E000000}"/>
    <cellStyle name="Heading 2" xfId="36" xr:uid="{00000000-0005-0000-0000-00001F000000}"/>
    <cellStyle name="Heading 3" xfId="37" xr:uid="{00000000-0005-0000-0000-000020000000}"/>
    <cellStyle name="Heading 4" xfId="38" xr:uid="{00000000-0005-0000-0000-000021000000}"/>
    <cellStyle name="Hiperligação" xfId="4" builtinId="8"/>
    <cellStyle name="Input" xfId="39" xr:uid="{00000000-0005-0000-0000-000023000000}"/>
    <cellStyle name="Linked Cell" xfId="40" xr:uid="{00000000-0005-0000-0000-000024000000}"/>
    <cellStyle name="Neutral" xfId="41" xr:uid="{00000000-0005-0000-0000-000025000000}"/>
    <cellStyle name="Normal" xfId="0" builtinId="0"/>
    <cellStyle name="Normal 2" xfId="42" xr:uid="{00000000-0005-0000-0000-000027000000}"/>
    <cellStyle name="Normal 2 2" xfId="48" xr:uid="{00000000-0005-0000-0000-000028000000}"/>
    <cellStyle name="Normal 3" xfId="49" xr:uid="{00000000-0005-0000-0000-000029000000}"/>
    <cellStyle name="Normal 3 2" xfId="50" xr:uid="{00000000-0005-0000-0000-00002A000000}"/>
    <cellStyle name="Normal_Q2_1_03_2000" xfId="3" xr:uid="{00000000-0005-0000-0000-00002B000000}"/>
    <cellStyle name="Normal_Q2_3_01_2000" xfId="2" xr:uid="{00000000-0005-0000-0000-00002C000000}"/>
    <cellStyle name="Note" xfId="43" xr:uid="{00000000-0005-0000-0000-00002D000000}"/>
    <cellStyle name="Output" xfId="44" xr:uid="{00000000-0005-0000-0000-00002E000000}"/>
    <cellStyle name="Percentagem" xfId="1" builtinId="5"/>
    <cellStyle name="Percentagem 2" xfId="47" xr:uid="{00000000-0005-0000-0000-000030000000}"/>
    <cellStyle name="Percentagem 2 2" xfId="51" xr:uid="{00000000-0005-0000-0000-000031000000}"/>
    <cellStyle name="Title" xfId="45" xr:uid="{00000000-0005-0000-0000-000032000000}"/>
    <cellStyle name="Warning Text" xfId="46" xr:uid="{00000000-0005-0000-0000-000033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olinaj.santos\Downloads\EN_Q_AdmLocal_2022Pe.xlsx" TargetMode="External"/><Relationship Id="rId1" Type="http://schemas.openxmlformats.org/officeDocument/2006/relationships/externalLinkPath" Target="/Users/carolinaj.santos/Downloads/EN_Q_AdmLocal_2022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Conventional Signs"/>
      <sheetName val="1.1"/>
      <sheetName val="1.2"/>
      <sheetName val="1.3"/>
      <sheetName val="1.4"/>
    </sheetNames>
    <sheetDataSet>
      <sheetData sheetId="0"/>
      <sheetData sheetId="1">
        <row r="1">
          <cell r="B1" t="str">
            <v>Conventional Signs</v>
          </cell>
        </row>
      </sheetData>
      <sheetData sheetId="2">
        <row r="1">
          <cell r="B1" t="str">
            <v>1.1 - Municipalities indicators, 2023 Pe</v>
          </cell>
        </row>
      </sheetData>
      <sheetData sheetId="3">
        <row r="1">
          <cell r="B1" t="str">
            <v>1.2 - Revenue and expenditure accounts of municipalities, 2023 Pe</v>
          </cell>
        </row>
      </sheetData>
      <sheetData sheetId="4">
        <row r="1">
          <cell r="B1" t="str">
            <v>1.3 - Current and capital revenues of municipalities, 2023 Pe</v>
          </cell>
        </row>
      </sheetData>
      <sheetData sheetId="5">
        <row r="1">
          <cell r="B1" t="str">
            <v>1.4 - Current and capital expenditures of municipalities, 2023 Pe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B1:P8"/>
  <sheetViews>
    <sheetView showGridLines="0" tabSelected="1" zoomScaleNormal="100" workbookViewId="0">
      <selection activeCell="B1" sqref="B1"/>
    </sheetView>
  </sheetViews>
  <sheetFormatPr defaultColWidth="9.140625" defaultRowHeight="12.75" x14ac:dyDescent="0.2"/>
  <cols>
    <col min="1" max="1" width="1.7109375" style="42" customWidth="1"/>
    <col min="2" max="2" width="145.28515625" style="42" customWidth="1"/>
    <col min="3" max="16384" width="9.140625" style="42"/>
  </cols>
  <sheetData>
    <row r="1" spans="2:16" ht="25.5" customHeight="1" x14ac:dyDescent="0.2">
      <c r="B1" s="41" t="s">
        <v>23</v>
      </c>
      <c r="C1" s="41"/>
      <c r="D1" s="41"/>
      <c r="E1" s="41"/>
      <c r="F1" s="41"/>
      <c r="G1" s="41"/>
      <c r="H1" s="41"/>
      <c r="I1" s="41"/>
      <c r="J1" s="41"/>
      <c r="K1" s="41"/>
      <c r="L1" s="41"/>
      <c r="M1" s="41"/>
      <c r="N1" s="41"/>
      <c r="O1" s="41"/>
      <c r="P1" s="41"/>
    </row>
    <row r="3" spans="2:16" ht="18" customHeight="1" x14ac:dyDescent="0.2">
      <c r="B3" s="60" t="str">
        <f>+'[1]Conventional Signs'!B1:E1</f>
        <v>Conventional Signs</v>
      </c>
    </row>
    <row r="4" spans="2:16" ht="18" customHeight="1" x14ac:dyDescent="0.2">
      <c r="B4" s="60" t="str">
        <f>+'[1]1.1'!B1</f>
        <v>1.1 - Municipalities indicators, 2023 Pe</v>
      </c>
    </row>
    <row r="5" spans="2:16" ht="18" customHeight="1" x14ac:dyDescent="0.2">
      <c r="B5" s="60" t="str">
        <f>+'[1]1.2'!B1</f>
        <v>1.2 - Revenue and expenditure accounts of municipalities, 2023 Pe</v>
      </c>
    </row>
    <row r="6" spans="2:16" ht="18" customHeight="1" x14ac:dyDescent="0.2">
      <c r="B6" s="60" t="str">
        <f>+'[1]1.3'!B1</f>
        <v>1.3 - Current and capital revenues of municipalities, 2023 Pe</v>
      </c>
    </row>
    <row r="7" spans="2:16" ht="18" customHeight="1" x14ac:dyDescent="0.2">
      <c r="B7" s="60" t="str">
        <f>+'[1]1.4'!B1</f>
        <v>1.4 - Current and capital expenditures of municipalities, 2023 Pe</v>
      </c>
    </row>
    <row r="8" spans="2:16" x14ac:dyDescent="0.2">
      <c r="B8" s="60"/>
    </row>
  </sheetData>
  <hyperlinks>
    <hyperlink ref="B4" location="'1.1'!A1" display="'1.1'!A1" xr:uid="{08D8F4C9-BBCF-4DDD-9EB2-AB52D7639CBA}"/>
    <hyperlink ref="B5" location="'1.2'!A1" display="'1.2'!A1" xr:uid="{F7DEE7EA-18A9-4857-A12E-12D788F0D173}"/>
    <hyperlink ref="B6" location="'1.3'!A1" display="'1.3'!A1" xr:uid="{A74B4619-673D-4434-805D-B8AD9AE4A930}"/>
    <hyperlink ref="B7" location="'1.4'!A1" display="'1.4'!A1" xr:uid="{6C25094E-8FCA-457C-88EB-F433E4963856}"/>
    <hyperlink ref="B3" location="'Conventional Signs'!A1" display="'Conventional Signs'!A1" xr:uid="{5FF4FC6E-DF36-482C-ADEB-0FCF3AF8DBD3}"/>
  </hyperlinks>
  <printOptions horizontalCentered="1"/>
  <pageMargins left="0.47244094488188981" right="0.47244094488188981" top="0.6692913385826772" bottom="0.47244094488188981" header="0" footer="0"/>
  <pageSetup paperSize="9" scale="9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B1:L67"/>
  <sheetViews>
    <sheetView showGridLines="0" zoomScaleNormal="100" workbookViewId="0">
      <selection activeCell="B1" sqref="B1:J1"/>
    </sheetView>
  </sheetViews>
  <sheetFormatPr defaultColWidth="9.140625" defaultRowHeight="12.75" x14ac:dyDescent="0.2"/>
  <cols>
    <col min="1" max="1" width="6.7109375" style="43" customWidth="1"/>
    <col min="2" max="2" width="14.7109375" style="43" customWidth="1"/>
    <col min="3" max="3" width="1.5703125" style="43" bestFit="1" customWidth="1"/>
    <col min="4" max="4" width="56.7109375" style="43" customWidth="1"/>
    <col min="5" max="5" width="9.140625" style="43"/>
    <col min="6" max="6" width="6.7109375" style="43" customWidth="1"/>
    <col min="7" max="7" width="14.28515625" style="43" bestFit="1" customWidth="1"/>
    <col min="8" max="10" width="9.140625" style="43"/>
    <col min="11" max="11" width="6.7109375" style="43" customWidth="1"/>
    <col min="12" max="12" width="15.140625" style="43" bestFit="1" customWidth="1"/>
    <col min="13" max="16384" width="9.140625" style="43"/>
  </cols>
  <sheetData>
    <row r="1" spans="2:12" ht="21" customHeight="1" x14ac:dyDescent="0.2">
      <c r="B1" s="86" t="s">
        <v>24</v>
      </c>
      <c r="C1" s="86"/>
      <c r="D1" s="86"/>
      <c r="E1" s="86"/>
      <c r="F1" s="86"/>
      <c r="G1" s="86"/>
      <c r="H1" s="86"/>
      <c r="I1" s="86"/>
      <c r="J1" s="86"/>
      <c r="K1" s="53"/>
    </row>
    <row r="2" spans="2:12" ht="3" customHeight="1" x14ac:dyDescent="0.2">
      <c r="B2" s="44"/>
      <c r="C2" s="44"/>
      <c r="D2" s="44"/>
      <c r="E2" s="44"/>
      <c r="G2" s="43" t="s">
        <v>15</v>
      </c>
    </row>
    <row r="3" spans="2:12" ht="16.5" customHeight="1" x14ac:dyDescent="0.2">
      <c r="B3" s="87" t="s">
        <v>25</v>
      </c>
      <c r="C3" s="87"/>
      <c r="D3" s="87"/>
      <c r="E3" s="44"/>
      <c r="H3" s="45"/>
      <c r="L3" s="54" t="s">
        <v>26</v>
      </c>
    </row>
    <row r="4" spans="2:12" ht="3" customHeight="1" x14ac:dyDescent="0.2">
      <c r="B4" s="44"/>
      <c r="C4" s="44"/>
      <c r="D4" s="44"/>
      <c r="E4" s="44"/>
      <c r="G4" s="46"/>
    </row>
    <row r="5" spans="2:12" ht="15" customHeight="1" x14ac:dyDescent="0.2">
      <c r="B5" s="47" t="s">
        <v>17</v>
      </c>
      <c r="C5" s="48" t="s">
        <v>16</v>
      </c>
      <c r="D5" s="49" t="s">
        <v>27</v>
      </c>
      <c r="E5" s="50"/>
    </row>
    <row r="6" spans="2:12" ht="15" customHeight="1" x14ac:dyDescent="0.2">
      <c r="B6" s="47" t="s">
        <v>14</v>
      </c>
      <c r="C6" s="48" t="s">
        <v>16</v>
      </c>
      <c r="D6" s="49" t="s">
        <v>28</v>
      </c>
      <c r="E6" s="50"/>
    </row>
    <row r="7" spans="2:12" ht="15" customHeight="1" x14ac:dyDescent="0.2">
      <c r="B7" s="47" t="s">
        <v>18</v>
      </c>
      <c r="C7" s="48" t="s">
        <v>16</v>
      </c>
      <c r="D7" s="49" t="s">
        <v>29</v>
      </c>
    </row>
    <row r="8" spans="2:12" ht="15" customHeight="1" x14ac:dyDescent="0.2">
      <c r="B8" s="47" t="s">
        <v>22</v>
      </c>
      <c r="C8" s="48" t="s">
        <v>16</v>
      </c>
      <c r="D8" s="49" t="s">
        <v>30</v>
      </c>
    </row>
    <row r="9" spans="2:12" ht="15" customHeight="1" x14ac:dyDescent="0.2"/>
    <row r="10" spans="2:12" ht="15" customHeight="1" x14ac:dyDescent="0.2">
      <c r="B10" s="87" t="s">
        <v>31</v>
      </c>
      <c r="C10" s="87"/>
      <c r="D10" s="87"/>
    </row>
    <row r="11" spans="2:12" ht="3" customHeight="1" x14ac:dyDescent="0.2">
      <c r="B11" s="44"/>
      <c r="C11" s="44"/>
      <c r="D11" s="44"/>
      <c r="E11" s="44"/>
      <c r="G11" s="46"/>
    </row>
    <row r="12" spans="2:12" ht="25.35" customHeight="1" x14ac:dyDescent="0.2">
      <c r="B12" s="89" t="s">
        <v>32</v>
      </c>
      <c r="C12" s="89"/>
      <c r="D12" s="89"/>
      <c r="E12" s="89"/>
      <c r="F12" s="89"/>
      <c r="G12" s="89"/>
      <c r="H12" s="89"/>
      <c r="I12" s="89"/>
      <c r="J12" s="89"/>
      <c r="K12" s="51"/>
    </row>
    <row r="13" spans="2:12" ht="25.35" customHeight="1" x14ac:dyDescent="0.2">
      <c r="B13" s="89" t="s">
        <v>33</v>
      </c>
      <c r="C13" s="89"/>
      <c r="D13" s="89"/>
      <c r="E13" s="89"/>
      <c r="F13" s="89"/>
      <c r="G13" s="89"/>
      <c r="H13" s="89"/>
      <c r="I13" s="89"/>
      <c r="J13" s="89"/>
      <c r="K13" s="51"/>
    </row>
    <row r="14" spans="2:12" ht="25.35" customHeight="1" x14ac:dyDescent="0.2">
      <c r="B14" s="89" t="s">
        <v>34</v>
      </c>
      <c r="C14" s="89"/>
      <c r="D14" s="89"/>
      <c r="E14" s="89"/>
      <c r="F14" s="89"/>
      <c r="G14" s="89"/>
      <c r="H14" s="89"/>
      <c r="I14" s="89"/>
      <c r="J14" s="89"/>
      <c r="K14" s="51"/>
    </row>
    <row r="15" spans="2:12" ht="25.35" customHeight="1" x14ac:dyDescent="0.2">
      <c r="B15" s="89" t="s">
        <v>35</v>
      </c>
      <c r="C15" s="89"/>
      <c r="D15" s="89"/>
      <c r="E15" s="89"/>
      <c r="F15" s="89"/>
      <c r="G15" s="89"/>
      <c r="H15" s="89"/>
      <c r="I15" s="89"/>
      <c r="J15" s="89"/>
      <c r="K15" s="51"/>
    </row>
    <row r="16" spans="2:12" ht="25.35" customHeight="1" x14ac:dyDescent="0.2">
      <c r="B16" s="89" t="s">
        <v>36</v>
      </c>
      <c r="C16" s="89"/>
      <c r="D16" s="89"/>
      <c r="E16" s="89"/>
      <c r="F16" s="89"/>
      <c r="G16" s="89"/>
      <c r="H16" s="89"/>
      <c r="I16" s="89"/>
      <c r="J16" s="89"/>
      <c r="K16" s="51"/>
    </row>
    <row r="17" spans="2:11" ht="25.35" customHeight="1" x14ac:dyDescent="0.2">
      <c r="B17" s="89" t="s">
        <v>37</v>
      </c>
      <c r="C17" s="89"/>
      <c r="D17" s="89"/>
      <c r="E17" s="89"/>
      <c r="F17" s="89"/>
      <c r="G17" s="89"/>
      <c r="H17" s="89"/>
      <c r="I17" s="89"/>
      <c r="J17" s="89"/>
      <c r="K17" s="51"/>
    </row>
    <row r="18" spans="2:11" ht="25.35" customHeight="1" x14ac:dyDescent="0.2">
      <c r="B18" s="88" t="s">
        <v>38</v>
      </c>
      <c r="C18" s="88"/>
      <c r="D18" s="88"/>
      <c r="E18" s="88"/>
      <c r="F18" s="88"/>
      <c r="G18" s="88"/>
      <c r="H18" s="88"/>
      <c r="I18" s="88"/>
      <c r="J18" s="88"/>
      <c r="K18" s="52"/>
    </row>
    <row r="19" spans="2:11" ht="25.35" customHeight="1" x14ac:dyDescent="0.2">
      <c r="B19" s="88" t="s">
        <v>39</v>
      </c>
      <c r="C19" s="88"/>
      <c r="D19" s="88"/>
      <c r="E19" s="88"/>
      <c r="F19" s="88"/>
      <c r="G19" s="88"/>
      <c r="H19" s="88"/>
      <c r="I19" s="88"/>
      <c r="J19" s="88"/>
      <c r="K19" s="52"/>
    </row>
    <row r="20" spans="2:11" ht="25.35" customHeight="1" x14ac:dyDescent="0.2">
      <c r="B20" s="88" t="s">
        <v>40</v>
      </c>
      <c r="C20" s="88"/>
      <c r="D20" s="88"/>
      <c r="E20" s="88"/>
      <c r="F20" s="88"/>
      <c r="G20" s="88"/>
      <c r="H20" s="88"/>
      <c r="I20" s="88"/>
      <c r="J20" s="88"/>
      <c r="K20" s="52"/>
    </row>
    <row r="21" spans="2:11" ht="25.35" customHeight="1" x14ac:dyDescent="0.2">
      <c r="B21" s="88" t="s">
        <v>41</v>
      </c>
      <c r="C21" s="88"/>
      <c r="D21" s="88"/>
      <c r="E21" s="88"/>
      <c r="F21" s="88"/>
      <c r="G21" s="88"/>
      <c r="H21" s="88"/>
      <c r="I21" s="88"/>
      <c r="J21" s="88"/>
      <c r="K21" s="52"/>
    </row>
    <row r="22" spans="2:11" ht="25.35" customHeight="1" x14ac:dyDescent="0.2">
      <c r="B22" s="88" t="s">
        <v>42</v>
      </c>
      <c r="C22" s="88"/>
      <c r="D22" s="88"/>
      <c r="E22" s="88"/>
      <c r="F22" s="88"/>
      <c r="G22" s="88"/>
      <c r="H22" s="88"/>
      <c r="I22" s="88"/>
      <c r="J22" s="88"/>
      <c r="K22" s="52"/>
    </row>
    <row r="23" spans="2:11" ht="15" customHeight="1" x14ac:dyDescent="0.2">
      <c r="B23" s="89"/>
      <c r="C23" s="89"/>
      <c r="D23" s="89"/>
      <c r="E23" s="89"/>
      <c r="F23" s="89"/>
      <c r="G23" s="89"/>
      <c r="H23" s="89"/>
      <c r="I23" s="89"/>
      <c r="J23" s="89"/>
      <c r="K23" s="51"/>
    </row>
    <row r="24" spans="2:11" ht="15" customHeight="1" x14ac:dyDescent="0.2">
      <c r="B24" s="89"/>
      <c r="C24" s="89"/>
      <c r="D24" s="89"/>
      <c r="E24" s="89"/>
      <c r="F24" s="89"/>
      <c r="G24" s="89"/>
      <c r="H24" s="89"/>
      <c r="I24" s="89"/>
      <c r="J24" s="89"/>
      <c r="K24" s="51"/>
    </row>
    <row r="25" spans="2:11" ht="15" customHeight="1" x14ac:dyDescent="0.2">
      <c r="B25" s="89"/>
      <c r="C25" s="89"/>
      <c r="D25" s="89"/>
      <c r="E25" s="89"/>
      <c r="F25" s="89"/>
      <c r="G25" s="89"/>
      <c r="H25" s="89"/>
      <c r="I25" s="89"/>
      <c r="J25" s="89"/>
      <c r="K25" s="51"/>
    </row>
    <row r="26" spans="2:11" ht="27.75" customHeight="1" x14ac:dyDescent="0.2">
      <c r="B26" s="88"/>
      <c r="C26" s="88"/>
      <c r="D26" s="88"/>
      <c r="E26" s="88"/>
      <c r="F26" s="88"/>
      <c r="G26" s="88"/>
      <c r="H26" s="88"/>
      <c r="I26" s="88"/>
      <c r="J26" s="88"/>
      <c r="K26" s="52"/>
    </row>
    <row r="27" spans="2:11" ht="15" customHeight="1" x14ac:dyDescent="0.2">
      <c r="B27" s="88"/>
      <c r="C27" s="88"/>
      <c r="D27" s="88"/>
      <c r="E27" s="88"/>
      <c r="F27" s="88"/>
      <c r="G27" s="88"/>
      <c r="H27" s="88"/>
      <c r="I27" s="88"/>
      <c r="J27" s="88"/>
      <c r="K27" s="52"/>
    </row>
    <row r="28" spans="2:11" ht="27.75" customHeight="1" x14ac:dyDescent="0.2">
      <c r="B28" s="88"/>
      <c r="C28" s="88"/>
      <c r="D28" s="88"/>
      <c r="E28" s="88"/>
      <c r="F28" s="88"/>
      <c r="G28" s="88"/>
      <c r="H28" s="88"/>
      <c r="I28" s="88"/>
      <c r="J28" s="88"/>
      <c r="K28" s="52"/>
    </row>
    <row r="29" spans="2:11" ht="15" customHeight="1" x14ac:dyDescent="0.2">
      <c r="B29" s="88"/>
      <c r="C29" s="88"/>
      <c r="D29" s="88"/>
      <c r="E29" s="88"/>
      <c r="F29" s="88"/>
      <c r="G29" s="88"/>
      <c r="H29" s="88"/>
      <c r="I29" s="88"/>
      <c r="J29" s="88"/>
      <c r="K29" s="52"/>
    </row>
    <row r="30" spans="2:11" ht="15" customHeight="1" x14ac:dyDescent="0.2">
      <c r="B30" s="88"/>
      <c r="C30" s="88"/>
      <c r="D30" s="88"/>
      <c r="E30" s="88"/>
      <c r="F30" s="88"/>
      <c r="G30" s="88"/>
      <c r="H30" s="88"/>
      <c r="I30" s="88"/>
      <c r="J30" s="88"/>
      <c r="K30" s="52"/>
    </row>
    <row r="31" spans="2:11" ht="15" customHeight="1" x14ac:dyDescent="0.2">
      <c r="B31" s="49"/>
      <c r="C31" s="49"/>
      <c r="D31" s="49"/>
    </row>
    <row r="32" spans="2:11" ht="15" customHeight="1" x14ac:dyDescent="0.2">
      <c r="B32" s="49"/>
      <c r="C32" s="49"/>
      <c r="D32" s="49"/>
    </row>
    <row r="33" spans="2:4" ht="15" customHeight="1" x14ac:dyDescent="0.2">
      <c r="B33" s="47"/>
      <c r="C33" s="48"/>
      <c r="D33" s="49"/>
    </row>
    <row r="34" spans="2:4" ht="15" customHeight="1" x14ac:dyDescent="0.2">
      <c r="B34" s="47"/>
      <c r="C34" s="48"/>
      <c r="D34" s="49"/>
    </row>
    <row r="35" spans="2:4" ht="15" customHeight="1" x14ac:dyDescent="0.2">
      <c r="B35" s="47"/>
      <c r="C35" s="48"/>
      <c r="D35" s="49"/>
    </row>
    <row r="36" spans="2:4" ht="15" customHeight="1" x14ac:dyDescent="0.2">
      <c r="B36" s="47"/>
      <c r="C36" s="48"/>
      <c r="D36" s="49"/>
    </row>
    <row r="37" spans="2:4" ht="15" customHeight="1" x14ac:dyDescent="0.2">
      <c r="D37" s="49"/>
    </row>
    <row r="38" spans="2:4" ht="15" customHeight="1" x14ac:dyDescent="0.2"/>
    <row r="39" spans="2:4" ht="15" customHeight="1" x14ac:dyDescent="0.2"/>
    <row r="40" spans="2:4" ht="15" customHeight="1" x14ac:dyDescent="0.2"/>
    <row r="41" spans="2:4" ht="15" customHeight="1" x14ac:dyDescent="0.2"/>
    <row r="42" spans="2:4" ht="15" customHeight="1" x14ac:dyDescent="0.2"/>
    <row r="43" spans="2:4" ht="15" customHeight="1" x14ac:dyDescent="0.2"/>
    <row r="44" spans="2:4" ht="15" customHeight="1" x14ac:dyDescent="0.2"/>
    <row r="45" spans="2:4" ht="15" customHeight="1" x14ac:dyDescent="0.2"/>
    <row r="46" spans="2:4" ht="15" customHeight="1" x14ac:dyDescent="0.2"/>
    <row r="47" spans="2:4" ht="15" customHeight="1" x14ac:dyDescent="0.2"/>
    <row r="48" spans="2: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sheetData>
  <mergeCells count="22">
    <mergeCell ref="B26:J26"/>
    <mergeCell ref="B27:J27"/>
    <mergeCell ref="B28:J28"/>
    <mergeCell ref="B29:J29"/>
    <mergeCell ref="B30:J30"/>
    <mergeCell ref="B21:J21"/>
    <mergeCell ref="B22:J22"/>
    <mergeCell ref="B23:J23"/>
    <mergeCell ref="B24:J24"/>
    <mergeCell ref="B25:J25"/>
    <mergeCell ref="B1:J1"/>
    <mergeCell ref="B10:D10"/>
    <mergeCell ref="B3:D3"/>
    <mergeCell ref="B20:J20"/>
    <mergeCell ref="B12:J12"/>
    <mergeCell ref="B13:J13"/>
    <mergeCell ref="B14:J14"/>
    <mergeCell ref="B15:J15"/>
    <mergeCell ref="B16:J16"/>
    <mergeCell ref="B17:J17"/>
    <mergeCell ref="B18:J18"/>
    <mergeCell ref="B19:J19"/>
  </mergeCells>
  <hyperlinks>
    <hyperlink ref="L3" location="Contents!A1" display="(Back to contents)" xr:uid="{D3BDF95D-4F49-4C21-BCD7-A6FBF525DF41}"/>
  </hyperlinks>
  <printOptions horizontalCentered="1"/>
  <pageMargins left="0.47244094488188981" right="0.47244094488188981" top="0.6692913385826772" bottom="0.669291338582677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B1:V28"/>
  <sheetViews>
    <sheetView showGridLines="0" zoomScaleNormal="100" workbookViewId="0">
      <pane xSplit="2" ySplit="7" topLeftCell="C8" activePane="bottomRight" state="frozen"/>
      <selection activeCell="I35" sqref="I35"/>
      <selection pane="topRight" activeCell="I35" sqref="I35"/>
      <selection pane="bottomLeft" activeCell="I35" sqref="I35"/>
      <selection pane="bottomRight" activeCell="B1" sqref="B1:K1"/>
    </sheetView>
  </sheetViews>
  <sheetFormatPr defaultColWidth="12.5703125" defaultRowHeight="11.25" x14ac:dyDescent="0.2"/>
  <cols>
    <col min="1" max="1" width="6.7109375" style="7" customWidth="1"/>
    <col min="2" max="2" width="19.140625" style="7" bestFit="1" customWidth="1"/>
    <col min="3" max="11" width="15.7109375" style="7" customWidth="1"/>
    <col min="12" max="12" width="6.7109375" style="9" customWidth="1"/>
    <col min="13" max="16384" width="12.5703125" style="7"/>
  </cols>
  <sheetData>
    <row r="1" spans="2:22" s="3" customFormat="1" ht="24" customHeight="1" x14ac:dyDescent="0.2">
      <c r="B1" s="90" t="s">
        <v>56</v>
      </c>
      <c r="C1" s="90"/>
      <c r="D1" s="90"/>
      <c r="E1" s="90"/>
      <c r="F1" s="90"/>
      <c r="G1" s="90"/>
      <c r="H1" s="90"/>
      <c r="I1" s="90"/>
      <c r="J1" s="90"/>
      <c r="K1" s="90"/>
      <c r="L1" s="2"/>
    </row>
    <row r="2" spans="2:22" ht="16.5" customHeight="1" x14ac:dyDescent="0.2">
      <c r="B2" s="4"/>
      <c r="C2" s="5"/>
      <c r="D2" s="6"/>
      <c r="J2" s="6"/>
      <c r="K2" s="6"/>
    </row>
    <row r="3" spans="2:22" ht="9" customHeight="1" x14ac:dyDescent="0.2">
      <c r="B3" s="10" t="s">
        <v>53</v>
      </c>
      <c r="C3" s="5"/>
      <c r="D3" s="6"/>
      <c r="J3" s="6"/>
      <c r="K3" s="6"/>
    </row>
    <row r="4" spans="2:22" s="12" customFormat="1" ht="24" customHeight="1" x14ac:dyDescent="0.2">
      <c r="B4" s="91" t="s">
        <v>43</v>
      </c>
      <c r="C4" s="94" t="s">
        <v>44</v>
      </c>
      <c r="D4" s="96" t="s">
        <v>45</v>
      </c>
      <c r="E4" s="96" t="s">
        <v>46</v>
      </c>
      <c r="F4" s="96" t="s">
        <v>47</v>
      </c>
      <c r="G4" s="96" t="s">
        <v>48</v>
      </c>
      <c r="H4" s="96" t="s">
        <v>49</v>
      </c>
      <c r="I4" s="96" t="s">
        <v>50</v>
      </c>
      <c r="J4" s="96" t="s">
        <v>51</v>
      </c>
      <c r="K4" s="96" t="s">
        <v>52</v>
      </c>
      <c r="L4" s="11"/>
    </row>
    <row r="5" spans="2:22" s="12" customFormat="1" ht="39.75" customHeight="1" x14ac:dyDescent="0.2">
      <c r="B5" s="92"/>
      <c r="C5" s="95"/>
      <c r="D5" s="95"/>
      <c r="E5" s="95"/>
      <c r="F5" s="95"/>
      <c r="G5" s="95"/>
      <c r="H5" s="95"/>
      <c r="I5" s="95"/>
      <c r="J5" s="95"/>
      <c r="K5" s="95"/>
      <c r="L5" s="11"/>
    </row>
    <row r="6" spans="2:22" s="12" customFormat="1" ht="38.25" customHeight="1" x14ac:dyDescent="0.2">
      <c r="B6" s="92"/>
      <c r="C6" s="95"/>
      <c r="D6" s="97"/>
      <c r="E6" s="97"/>
      <c r="F6" s="97"/>
      <c r="G6" s="97"/>
      <c r="H6" s="97"/>
      <c r="I6" s="97"/>
      <c r="J6" s="97"/>
      <c r="K6" s="97"/>
      <c r="L6" s="11"/>
      <c r="M6" s="30"/>
      <c r="N6" s="30"/>
      <c r="O6" s="30"/>
      <c r="P6" s="30"/>
      <c r="Q6" s="30"/>
      <c r="R6" s="30"/>
      <c r="S6" s="29"/>
      <c r="T6" s="29"/>
      <c r="U6" s="29"/>
      <c r="V6" s="29"/>
    </row>
    <row r="7" spans="2:22" ht="18" customHeight="1" x14ac:dyDescent="0.2">
      <c r="B7" s="93"/>
      <c r="C7" s="82" t="s">
        <v>10</v>
      </c>
      <c r="D7" s="98" t="s">
        <v>21</v>
      </c>
      <c r="E7" s="99"/>
      <c r="F7" s="99"/>
      <c r="G7" s="99"/>
      <c r="H7" s="99"/>
      <c r="I7" s="99"/>
      <c r="J7" s="99"/>
      <c r="K7" s="100"/>
    </row>
    <row r="8" spans="2:22" s="17" customFormat="1" ht="3.75" customHeight="1" x14ac:dyDescent="0.2">
      <c r="B8" s="14"/>
      <c r="C8" s="80"/>
      <c r="D8" s="16"/>
      <c r="J8" s="16"/>
      <c r="K8" s="16"/>
      <c r="L8" s="18"/>
    </row>
    <row r="9" spans="2:22" s="57" customFormat="1" ht="15" customHeight="1" x14ac:dyDescent="0.2">
      <c r="B9" s="57" t="s">
        <v>11</v>
      </c>
      <c r="C9" s="73">
        <v>966</v>
      </c>
      <c r="D9" s="70">
        <v>102.6</v>
      </c>
      <c r="E9" s="70">
        <v>120.5</v>
      </c>
      <c r="F9" s="70">
        <v>58.8</v>
      </c>
      <c r="G9" s="70">
        <v>35.5</v>
      </c>
      <c r="H9" s="70">
        <v>33</v>
      </c>
      <c r="I9" s="70">
        <v>31.6</v>
      </c>
      <c r="J9" s="70">
        <v>31.3</v>
      </c>
      <c r="K9" s="70">
        <v>22.1</v>
      </c>
      <c r="L9" s="58"/>
    </row>
    <row r="10" spans="2:22" s="20" customFormat="1" ht="15" customHeight="1" x14ac:dyDescent="0.2">
      <c r="B10" s="78" t="s">
        <v>19</v>
      </c>
      <c r="C10" s="76">
        <v>1524</v>
      </c>
      <c r="D10" s="69">
        <v>107.7</v>
      </c>
      <c r="E10" s="69">
        <v>134.1</v>
      </c>
      <c r="F10" s="69">
        <v>50.4</v>
      </c>
      <c r="G10" s="69">
        <v>38</v>
      </c>
      <c r="H10" s="69">
        <v>41.6</v>
      </c>
      <c r="I10" s="69">
        <v>0</v>
      </c>
      <c r="J10" s="69">
        <v>24.5</v>
      </c>
      <c r="K10" s="69">
        <v>25.7</v>
      </c>
      <c r="L10" s="19"/>
    </row>
    <row r="11" spans="2:22" s="20" customFormat="1" ht="15" customHeight="1" x14ac:dyDescent="0.2">
      <c r="B11" s="78" t="s">
        <v>0</v>
      </c>
      <c r="C11" s="76">
        <v>623</v>
      </c>
      <c r="D11" s="69">
        <v>103</v>
      </c>
      <c r="E11" s="69">
        <v>144.5</v>
      </c>
      <c r="F11" s="69">
        <v>31</v>
      </c>
      <c r="G11" s="69">
        <v>21.1</v>
      </c>
      <c r="H11" s="69">
        <v>53.1</v>
      </c>
      <c r="I11" s="69">
        <v>52.4</v>
      </c>
      <c r="J11" s="69">
        <v>25.5</v>
      </c>
      <c r="K11" s="69">
        <v>40.299999999999997</v>
      </c>
      <c r="L11" s="19"/>
    </row>
    <row r="12" spans="2:22" s="20" customFormat="1" ht="15" customHeight="1" x14ac:dyDescent="0.2">
      <c r="B12" s="78" t="s">
        <v>1</v>
      </c>
      <c r="C12" s="76">
        <v>1052</v>
      </c>
      <c r="D12" s="69">
        <v>99.9</v>
      </c>
      <c r="E12" s="69">
        <v>116.1</v>
      </c>
      <c r="F12" s="69">
        <v>76.7</v>
      </c>
      <c r="G12" s="69">
        <v>45.4</v>
      </c>
      <c r="H12" s="69">
        <v>13.8</v>
      </c>
      <c r="I12" s="69">
        <v>48.6</v>
      </c>
      <c r="J12" s="69">
        <v>34.299999999999997</v>
      </c>
      <c r="K12" s="69">
        <v>19.100000000000001</v>
      </c>
      <c r="L12" s="19"/>
    </row>
    <row r="13" spans="2:22" s="20" customFormat="1" ht="15" customHeight="1" x14ac:dyDescent="0.2">
      <c r="B13" s="78" t="s">
        <v>2</v>
      </c>
      <c r="C13" s="76">
        <v>709</v>
      </c>
      <c r="D13" s="69">
        <v>100.7</v>
      </c>
      <c r="E13" s="69">
        <v>103.8</v>
      </c>
      <c r="F13" s="69">
        <v>36.799999999999997</v>
      </c>
      <c r="G13" s="69">
        <v>24.4</v>
      </c>
      <c r="H13" s="69">
        <v>62.2</v>
      </c>
      <c r="I13" s="69">
        <v>3.1</v>
      </c>
      <c r="J13" s="69">
        <v>42.4</v>
      </c>
      <c r="K13" s="69">
        <v>10.8</v>
      </c>
      <c r="L13" s="19"/>
    </row>
    <row r="14" spans="2:22" s="20" customFormat="1" ht="15" customHeight="1" x14ac:dyDescent="0.2">
      <c r="B14" s="78" t="s">
        <v>3</v>
      </c>
      <c r="C14" s="76">
        <v>1064</v>
      </c>
      <c r="D14" s="69">
        <v>112.9</v>
      </c>
      <c r="E14" s="69">
        <v>126.8</v>
      </c>
      <c r="F14" s="69">
        <v>43.2</v>
      </c>
      <c r="G14" s="69">
        <v>23.6</v>
      </c>
      <c r="H14" s="69">
        <v>55.2</v>
      </c>
      <c r="I14" s="69">
        <v>13</v>
      </c>
      <c r="J14" s="69">
        <v>23.6</v>
      </c>
      <c r="K14" s="69">
        <v>17.2</v>
      </c>
      <c r="L14" s="19"/>
    </row>
    <row r="15" spans="2:22" s="20" customFormat="1" ht="15" customHeight="1" x14ac:dyDescent="0.2">
      <c r="B15" s="78" t="s">
        <v>4</v>
      </c>
      <c r="C15" s="76">
        <v>3499</v>
      </c>
      <c r="D15" s="69">
        <v>118.7</v>
      </c>
      <c r="E15" s="69">
        <v>136.69999999999999</v>
      </c>
      <c r="F15" s="69">
        <v>41.4</v>
      </c>
      <c r="G15" s="69">
        <v>12.5</v>
      </c>
      <c r="H15" s="69">
        <v>52.2</v>
      </c>
      <c r="I15" s="69">
        <v>37.4</v>
      </c>
      <c r="J15" s="69">
        <v>21.9</v>
      </c>
      <c r="K15" s="69">
        <v>26.1</v>
      </c>
      <c r="L15" s="19"/>
    </row>
    <row r="16" spans="2:22" s="20" customFormat="1" ht="15" customHeight="1" x14ac:dyDescent="0.2">
      <c r="B16" s="78" t="s">
        <v>5</v>
      </c>
      <c r="C16" s="76">
        <v>963</v>
      </c>
      <c r="D16" s="69">
        <v>85.1</v>
      </c>
      <c r="E16" s="69">
        <v>136.19999999999999</v>
      </c>
      <c r="F16" s="69">
        <v>23</v>
      </c>
      <c r="G16" s="69">
        <v>16.7</v>
      </c>
      <c r="H16" s="69">
        <v>54.2</v>
      </c>
      <c r="I16" s="69">
        <v>0</v>
      </c>
      <c r="J16" s="69">
        <v>18.100000000000001</v>
      </c>
      <c r="K16" s="69">
        <v>50.9</v>
      </c>
      <c r="L16" s="19"/>
    </row>
    <row r="17" spans="2:21" s="20" customFormat="1" ht="15" customHeight="1" x14ac:dyDescent="0.2">
      <c r="B17" s="78" t="s">
        <v>6</v>
      </c>
      <c r="C17" s="76">
        <v>685</v>
      </c>
      <c r="D17" s="69">
        <v>111.7</v>
      </c>
      <c r="E17" s="69">
        <v>127.3</v>
      </c>
      <c r="F17" s="69">
        <v>66.5</v>
      </c>
      <c r="G17" s="69">
        <v>38.5</v>
      </c>
      <c r="H17" s="69">
        <v>28.7</v>
      </c>
      <c r="I17" s="69">
        <v>26.3</v>
      </c>
      <c r="J17" s="69">
        <v>32.700000000000003</v>
      </c>
      <c r="K17" s="69">
        <v>13.9</v>
      </c>
      <c r="L17" s="19"/>
    </row>
    <row r="18" spans="2:21" s="20" customFormat="1" ht="15" customHeight="1" x14ac:dyDescent="0.2">
      <c r="B18" s="78" t="s">
        <v>7</v>
      </c>
      <c r="C18" s="76">
        <v>1301</v>
      </c>
      <c r="D18" s="69">
        <v>118.6</v>
      </c>
      <c r="E18" s="69">
        <v>129.9</v>
      </c>
      <c r="F18" s="69">
        <v>17.7</v>
      </c>
      <c r="G18" s="69">
        <v>12</v>
      </c>
      <c r="H18" s="69">
        <v>81.8</v>
      </c>
      <c r="I18" s="69">
        <v>0</v>
      </c>
      <c r="J18" s="69">
        <v>30</v>
      </c>
      <c r="K18" s="69">
        <v>22.6</v>
      </c>
      <c r="L18" s="19"/>
    </row>
    <row r="19" spans="2:21" s="20" customFormat="1" ht="15" customHeight="1" x14ac:dyDescent="0.2">
      <c r="B19" s="78" t="s">
        <v>8</v>
      </c>
      <c r="C19" s="76">
        <v>1540</v>
      </c>
      <c r="D19" s="69">
        <v>101.1</v>
      </c>
      <c r="E19" s="69">
        <v>104.2</v>
      </c>
      <c r="F19" s="69">
        <v>23.6</v>
      </c>
      <c r="G19" s="69">
        <v>16</v>
      </c>
      <c r="H19" s="69">
        <v>69.599999999999994</v>
      </c>
      <c r="I19" s="69">
        <v>0</v>
      </c>
      <c r="J19" s="69">
        <v>24.4</v>
      </c>
      <c r="K19" s="69">
        <v>21.1</v>
      </c>
      <c r="L19" s="19"/>
    </row>
    <row r="20" spans="2:21" s="20" customFormat="1" ht="15" customHeight="1" x14ac:dyDescent="0.2">
      <c r="B20" s="78" t="s">
        <v>9</v>
      </c>
      <c r="C20" s="76">
        <v>1123</v>
      </c>
      <c r="D20" s="69">
        <v>94.1</v>
      </c>
      <c r="E20" s="69">
        <v>92.2</v>
      </c>
      <c r="F20" s="69">
        <v>60.2</v>
      </c>
      <c r="G20" s="69">
        <v>49.1</v>
      </c>
      <c r="H20" s="69">
        <v>32.200000000000003</v>
      </c>
      <c r="I20" s="69">
        <v>58.9</v>
      </c>
      <c r="J20" s="69">
        <v>41.4</v>
      </c>
      <c r="K20" s="69">
        <v>10.3</v>
      </c>
    </row>
    <row r="21" spans="2:21" ht="9.75" customHeight="1" x14ac:dyDescent="0.2">
      <c r="C21" s="71"/>
      <c r="D21" s="69"/>
      <c r="E21" s="69"/>
      <c r="F21" s="69"/>
      <c r="G21" s="69"/>
      <c r="H21" s="69"/>
      <c r="I21" s="69"/>
      <c r="J21" s="69"/>
      <c r="K21" s="69"/>
    </row>
    <row r="22" spans="2:21" ht="3" customHeight="1" x14ac:dyDescent="0.2">
      <c r="B22" s="23"/>
      <c r="C22" s="23"/>
      <c r="D22" s="23"/>
      <c r="E22" s="23"/>
      <c r="F22" s="23"/>
      <c r="G22" s="23"/>
      <c r="H22" s="23"/>
      <c r="I22" s="23"/>
      <c r="J22" s="23"/>
      <c r="K22" s="23"/>
    </row>
    <row r="23" spans="2:21" ht="9" customHeight="1" x14ac:dyDescent="0.2"/>
    <row r="24" spans="2:21" ht="12.75" customHeight="1" x14ac:dyDescent="0.2">
      <c r="B24" s="101" t="s">
        <v>54</v>
      </c>
      <c r="C24" s="101"/>
      <c r="D24" s="101"/>
      <c r="E24" s="101"/>
      <c r="F24" s="101"/>
      <c r="G24" s="101"/>
      <c r="H24" s="101"/>
      <c r="I24" s="101"/>
      <c r="J24" s="101"/>
      <c r="K24" s="101"/>
      <c r="M24" s="24"/>
      <c r="N24" s="24"/>
      <c r="O24" s="24"/>
      <c r="P24" s="24"/>
      <c r="Q24" s="24"/>
      <c r="R24" s="24"/>
      <c r="S24" s="24"/>
      <c r="T24" s="24"/>
      <c r="U24" s="24"/>
    </row>
    <row r="25" spans="2:21" ht="9" customHeight="1" x14ac:dyDescent="0.2">
      <c r="M25" s="24"/>
      <c r="N25" s="24"/>
      <c r="O25" s="24"/>
      <c r="P25" s="24"/>
      <c r="Q25" s="24"/>
      <c r="R25" s="24"/>
      <c r="S25" s="24"/>
      <c r="T25" s="24"/>
      <c r="U25" s="24"/>
    </row>
    <row r="26" spans="2:21" ht="32.25" customHeight="1" x14ac:dyDescent="0.2">
      <c r="B26" s="101" t="s">
        <v>55</v>
      </c>
      <c r="C26" s="101"/>
      <c r="D26" s="101"/>
      <c r="E26" s="101"/>
      <c r="F26" s="101"/>
      <c r="G26" s="101"/>
      <c r="H26" s="101"/>
      <c r="I26" s="101"/>
      <c r="J26" s="101"/>
      <c r="K26" s="101"/>
      <c r="M26" s="24"/>
      <c r="N26" s="24"/>
      <c r="O26" s="24"/>
      <c r="P26" s="24"/>
      <c r="Q26" s="24"/>
      <c r="R26" s="24"/>
      <c r="S26" s="24"/>
      <c r="T26" s="24"/>
      <c r="U26" s="24"/>
    </row>
    <row r="27" spans="2:21" x14ac:dyDescent="0.2">
      <c r="M27" s="24"/>
      <c r="N27" s="24"/>
      <c r="O27" s="24"/>
      <c r="P27" s="24"/>
      <c r="Q27" s="24"/>
      <c r="R27" s="24"/>
      <c r="S27" s="24"/>
      <c r="T27" s="24"/>
      <c r="U27" s="24"/>
    </row>
    <row r="28" spans="2:21" ht="12" customHeight="1" x14ac:dyDescent="0.2">
      <c r="B28" s="102" t="s">
        <v>26</v>
      </c>
      <c r="C28" s="102"/>
      <c r="M28" s="24"/>
      <c r="N28" s="24"/>
      <c r="O28" s="24"/>
      <c r="P28" s="24"/>
      <c r="Q28" s="24"/>
      <c r="R28" s="24"/>
      <c r="S28" s="24"/>
      <c r="T28" s="24"/>
      <c r="U28" s="24"/>
    </row>
  </sheetData>
  <mergeCells count="15">
    <mergeCell ref="B24:K24"/>
    <mergeCell ref="B28:C28"/>
    <mergeCell ref="I4:I6"/>
    <mergeCell ref="G4:G6"/>
    <mergeCell ref="H4:H6"/>
    <mergeCell ref="J4:J6"/>
    <mergeCell ref="B26:K26"/>
    <mergeCell ref="B1:K1"/>
    <mergeCell ref="B4:B7"/>
    <mergeCell ref="C4:C6"/>
    <mergeCell ref="D4:D6"/>
    <mergeCell ref="E4:E6"/>
    <mergeCell ref="D7:K7"/>
    <mergeCell ref="K4:K6"/>
    <mergeCell ref="F4:F6"/>
  </mergeCells>
  <hyperlinks>
    <hyperlink ref="B28" location="Índice!A1" display="(Voltar ao Índice)" xr:uid="{DAD1D833-6754-40C4-9C39-0BC31CD9CBFB}"/>
    <hyperlink ref="B28:C28" location="Contents!A1" display="(Back to contents)" xr:uid="{2EA56849-2761-4A08-AE0C-F0D8422D8EA9}"/>
  </hyperlinks>
  <printOptions horizontalCentered="1"/>
  <pageMargins left="7.874015748031496E-2" right="7.874015748031496E-2" top="0.6692913385826772" bottom="0.47244094488188981" header="0" footer="0"/>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pageSetUpPr fitToPage="1"/>
  </sheetPr>
  <dimension ref="B1:R32"/>
  <sheetViews>
    <sheetView showGridLines="0" zoomScaleNormal="100" workbookViewId="0">
      <pane xSplit="2" ySplit="9" topLeftCell="C10" activePane="bottomRight" state="frozen"/>
      <selection activeCell="I35" sqref="I35"/>
      <selection pane="topRight" activeCell="I35" sqref="I35"/>
      <selection pane="bottomLeft" activeCell="I35" sqref="I35"/>
      <selection pane="bottomRight" activeCell="B1" sqref="B1:N1"/>
    </sheetView>
  </sheetViews>
  <sheetFormatPr defaultColWidth="12.5703125" defaultRowHeight="11.25" x14ac:dyDescent="0.2"/>
  <cols>
    <col min="1" max="1" width="6.7109375" style="7" customWidth="1"/>
    <col min="2" max="2" width="19.140625" style="7" bestFit="1" customWidth="1"/>
    <col min="3" max="3" width="12.7109375" style="7" customWidth="1"/>
    <col min="4" max="4" width="12.140625" style="7" customWidth="1"/>
    <col min="5" max="14" width="12.7109375" style="7" customWidth="1"/>
    <col min="15" max="15" width="6.7109375" style="13" customWidth="1"/>
    <col min="16" max="16384" width="12.5703125" style="7"/>
  </cols>
  <sheetData>
    <row r="1" spans="2:18" s="3" customFormat="1" ht="24" customHeight="1" x14ac:dyDescent="0.2">
      <c r="B1" s="90" t="s">
        <v>57</v>
      </c>
      <c r="C1" s="90"/>
      <c r="D1" s="90"/>
      <c r="E1" s="90"/>
      <c r="F1" s="90"/>
      <c r="G1" s="90"/>
      <c r="H1" s="90"/>
      <c r="I1" s="90"/>
      <c r="J1" s="90"/>
      <c r="K1" s="90"/>
      <c r="L1" s="90"/>
      <c r="M1" s="90"/>
      <c r="N1" s="90"/>
    </row>
    <row r="2" spans="2:18" ht="11.25" customHeight="1" x14ac:dyDescent="0.2">
      <c r="B2" s="4"/>
      <c r="C2" s="4"/>
      <c r="D2" s="4"/>
      <c r="E2" s="5"/>
      <c r="F2" s="5"/>
      <c r="G2" s="6"/>
      <c r="H2" s="6"/>
      <c r="N2" s="6"/>
      <c r="O2" s="8"/>
    </row>
    <row r="3" spans="2:18" ht="9" customHeight="1" x14ac:dyDescent="0.2">
      <c r="B3" s="10" t="s">
        <v>53</v>
      </c>
      <c r="C3" s="10"/>
      <c r="D3" s="10"/>
      <c r="E3" s="5"/>
      <c r="F3" s="5"/>
      <c r="G3" s="6"/>
      <c r="H3" s="6"/>
      <c r="N3" s="6"/>
      <c r="O3" s="8"/>
    </row>
    <row r="4" spans="2:18" ht="18" customHeight="1" x14ac:dyDescent="0.2">
      <c r="B4" s="127" t="s">
        <v>43</v>
      </c>
      <c r="C4" s="132" t="s">
        <v>58</v>
      </c>
      <c r="D4" s="135" t="s">
        <v>59</v>
      </c>
      <c r="E4" s="119" t="s">
        <v>60</v>
      </c>
      <c r="F4" s="120"/>
      <c r="G4" s="120"/>
      <c r="H4" s="120"/>
      <c r="I4" s="120"/>
      <c r="J4" s="121"/>
      <c r="K4" s="122" t="s">
        <v>61</v>
      </c>
      <c r="L4" s="120"/>
      <c r="M4" s="120"/>
      <c r="N4" s="120"/>
    </row>
    <row r="5" spans="2:18" ht="18" customHeight="1" x14ac:dyDescent="0.2">
      <c r="B5" s="92"/>
      <c r="C5" s="133"/>
      <c r="D5" s="136"/>
      <c r="E5" s="115" t="s">
        <v>62</v>
      </c>
      <c r="F5" s="116"/>
      <c r="G5" s="117"/>
      <c r="H5" s="118" t="s">
        <v>63</v>
      </c>
      <c r="I5" s="116"/>
      <c r="J5" s="116"/>
      <c r="K5" s="123" t="s">
        <v>64</v>
      </c>
      <c r="L5" s="126" t="s">
        <v>65</v>
      </c>
      <c r="M5" s="126"/>
      <c r="N5" s="126"/>
    </row>
    <row r="6" spans="2:18" s="12" customFormat="1" ht="18" customHeight="1" x14ac:dyDescent="0.2">
      <c r="B6" s="92"/>
      <c r="C6" s="133"/>
      <c r="D6" s="136"/>
      <c r="E6" s="95" t="s">
        <v>12</v>
      </c>
      <c r="F6" s="95" t="s">
        <v>66</v>
      </c>
      <c r="G6" s="95" t="s">
        <v>13</v>
      </c>
      <c r="H6" s="103" t="s">
        <v>12</v>
      </c>
      <c r="I6" s="106" t="s">
        <v>66</v>
      </c>
      <c r="J6" s="109" t="s">
        <v>13</v>
      </c>
      <c r="K6" s="124"/>
      <c r="L6" s="112" t="s">
        <v>12</v>
      </c>
      <c r="M6" s="131" t="s">
        <v>67</v>
      </c>
      <c r="N6" s="126"/>
      <c r="O6" s="8"/>
    </row>
    <row r="7" spans="2:18" s="12" customFormat="1" ht="18" customHeight="1" x14ac:dyDescent="0.2">
      <c r="B7" s="92"/>
      <c r="C7" s="133"/>
      <c r="D7" s="136"/>
      <c r="E7" s="95"/>
      <c r="F7" s="95"/>
      <c r="G7" s="95"/>
      <c r="H7" s="104"/>
      <c r="I7" s="107"/>
      <c r="J7" s="110"/>
      <c r="K7" s="124"/>
      <c r="L7" s="113"/>
      <c r="M7" s="129" t="s">
        <v>68</v>
      </c>
      <c r="N7" s="106" t="s">
        <v>69</v>
      </c>
      <c r="O7" s="8"/>
    </row>
    <row r="8" spans="2:18" s="12" customFormat="1" ht="30.75" customHeight="1" x14ac:dyDescent="0.2">
      <c r="B8" s="92"/>
      <c r="C8" s="134"/>
      <c r="D8" s="137"/>
      <c r="E8" s="97"/>
      <c r="F8" s="97"/>
      <c r="G8" s="97"/>
      <c r="H8" s="105"/>
      <c r="I8" s="108"/>
      <c r="J8" s="111"/>
      <c r="K8" s="125"/>
      <c r="L8" s="114"/>
      <c r="M8" s="130"/>
      <c r="N8" s="108"/>
      <c r="O8" s="13"/>
    </row>
    <row r="9" spans="2:18" s="12" customFormat="1" ht="18" customHeight="1" x14ac:dyDescent="0.2">
      <c r="B9" s="128"/>
      <c r="C9" s="108" t="s">
        <v>70</v>
      </c>
      <c r="D9" s="108"/>
      <c r="E9" s="108"/>
      <c r="F9" s="108"/>
      <c r="G9" s="108"/>
      <c r="H9" s="108"/>
      <c r="I9" s="108"/>
      <c r="J9" s="108"/>
      <c r="K9" s="108"/>
      <c r="L9" s="108"/>
      <c r="M9" s="108"/>
      <c r="N9" s="108"/>
      <c r="O9" s="13"/>
    </row>
    <row r="10" spans="2:18" s="17" customFormat="1" ht="3.75" customHeight="1" x14ac:dyDescent="0.2">
      <c r="B10" s="31"/>
      <c r="C10" s="31"/>
      <c r="D10" s="31"/>
      <c r="E10" s="32"/>
      <c r="F10" s="32"/>
      <c r="G10" s="32"/>
      <c r="H10" s="33"/>
      <c r="I10" s="34"/>
      <c r="J10" s="34"/>
      <c r="K10" s="34"/>
      <c r="L10" s="34"/>
      <c r="M10" s="35"/>
      <c r="N10" s="35"/>
      <c r="O10" s="25"/>
    </row>
    <row r="11" spans="2:18" s="57" customFormat="1" ht="15" customHeight="1" x14ac:dyDescent="0.2">
      <c r="B11" s="57" t="s">
        <v>11</v>
      </c>
      <c r="C11" s="73">
        <v>266604</v>
      </c>
      <c r="D11" s="73">
        <v>256762</v>
      </c>
      <c r="E11" s="73">
        <v>247789</v>
      </c>
      <c r="F11" s="73">
        <v>221217</v>
      </c>
      <c r="G11" s="73">
        <v>26572</v>
      </c>
      <c r="H11" s="73">
        <v>241538</v>
      </c>
      <c r="I11" s="73">
        <v>183550</v>
      </c>
      <c r="J11" s="73">
        <v>57988</v>
      </c>
      <c r="K11" s="73">
        <v>0</v>
      </c>
      <c r="L11" s="73">
        <v>3400</v>
      </c>
      <c r="M11" s="73">
        <v>7224</v>
      </c>
      <c r="N11" s="73">
        <v>10625</v>
      </c>
      <c r="O11" s="56"/>
      <c r="P11" s="61"/>
      <c r="Q11" s="63"/>
      <c r="R11" s="64"/>
    </row>
    <row r="12" spans="2:18" s="20" customFormat="1" ht="15" customHeight="1" x14ac:dyDescent="0.2">
      <c r="B12" s="78" t="s">
        <v>19</v>
      </c>
      <c r="C12" s="76">
        <v>17993</v>
      </c>
      <c r="D12" s="76">
        <v>16146</v>
      </c>
      <c r="E12" s="76">
        <v>17012</v>
      </c>
      <c r="F12" s="76">
        <v>15507</v>
      </c>
      <c r="G12" s="76">
        <v>1505</v>
      </c>
      <c r="H12" s="76">
        <v>15800</v>
      </c>
      <c r="I12" s="76">
        <v>11562</v>
      </c>
      <c r="J12" s="76">
        <v>4238</v>
      </c>
      <c r="K12" s="76">
        <v>0</v>
      </c>
      <c r="L12" s="76">
        <v>634</v>
      </c>
      <c r="M12" s="76">
        <v>346</v>
      </c>
      <c r="N12" s="76">
        <v>980</v>
      </c>
      <c r="O12" s="28"/>
      <c r="P12" s="61"/>
      <c r="Q12" s="63"/>
      <c r="R12" s="64"/>
    </row>
    <row r="13" spans="2:18" s="20" customFormat="1" ht="15" customHeight="1" x14ac:dyDescent="0.2">
      <c r="B13" s="78" t="s">
        <v>0</v>
      </c>
      <c r="C13" s="76">
        <v>20480</v>
      </c>
      <c r="D13" s="76">
        <v>20553</v>
      </c>
      <c r="E13" s="76">
        <v>20417</v>
      </c>
      <c r="F13" s="76">
        <v>15916</v>
      </c>
      <c r="G13" s="76">
        <v>4501</v>
      </c>
      <c r="H13" s="76">
        <v>19821</v>
      </c>
      <c r="I13" s="76">
        <v>11012</v>
      </c>
      <c r="J13" s="76">
        <v>8809</v>
      </c>
      <c r="K13" s="76">
        <v>0</v>
      </c>
      <c r="L13" s="81">
        <v>-732</v>
      </c>
      <c r="M13" s="76">
        <v>732</v>
      </c>
      <c r="N13" s="76">
        <v>0</v>
      </c>
      <c r="O13" s="13"/>
      <c r="P13" s="61"/>
      <c r="Q13" s="63"/>
      <c r="R13" s="64"/>
    </row>
    <row r="14" spans="2:18" s="20" customFormat="1" ht="15" customHeight="1" x14ac:dyDescent="0.2">
      <c r="B14" s="78" t="s">
        <v>1</v>
      </c>
      <c r="C14" s="76">
        <v>126179</v>
      </c>
      <c r="D14" s="76">
        <v>124797</v>
      </c>
      <c r="E14" s="76">
        <v>113139</v>
      </c>
      <c r="F14" s="76">
        <v>103717</v>
      </c>
      <c r="G14" s="76">
        <v>9421</v>
      </c>
      <c r="H14" s="76">
        <v>113246</v>
      </c>
      <c r="I14" s="76">
        <v>89361</v>
      </c>
      <c r="J14" s="76">
        <v>23885</v>
      </c>
      <c r="K14" s="76">
        <v>0</v>
      </c>
      <c r="L14" s="76">
        <v>1401</v>
      </c>
      <c r="M14" s="76">
        <v>3550</v>
      </c>
      <c r="N14" s="76">
        <v>4951</v>
      </c>
      <c r="O14" s="13"/>
      <c r="P14" s="61"/>
      <c r="Q14" s="63"/>
      <c r="R14" s="64"/>
    </row>
    <row r="15" spans="2:18" s="20" customFormat="1" ht="15" customHeight="1" x14ac:dyDescent="0.2">
      <c r="B15" s="78" t="s">
        <v>2</v>
      </c>
      <c r="C15" s="76">
        <v>13888</v>
      </c>
      <c r="D15" s="76">
        <v>13948</v>
      </c>
      <c r="E15" s="76">
        <v>13888</v>
      </c>
      <c r="F15" s="76">
        <v>12712</v>
      </c>
      <c r="G15" s="76">
        <v>1176</v>
      </c>
      <c r="H15" s="76">
        <v>13793</v>
      </c>
      <c r="I15" s="76">
        <v>12242</v>
      </c>
      <c r="J15" s="76">
        <v>1550</v>
      </c>
      <c r="K15" s="76">
        <v>0</v>
      </c>
      <c r="L15" s="76">
        <v>-155</v>
      </c>
      <c r="M15" s="76">
        <v>155</v>
      </c>
      <c r="N15" s="76">
        <v>0</v>
      </c>
      <c r="O15" s="13"/>
      <c r="P15" s="61"/>
      <c r="Q15" s="63"/>
      <c r="R15" s="64"/>
    </row>
    <row r="16" spans="2:18" s="20" customFormat="1" ht="15" customHeight="1" x14ac:dyDescent="0.2">
      <c r="B16" s="78" t="s">
        <v>3</v>
      </c>
      <c r="C16" s="76">
        <v>9270</v>
      </c>
      <c r="D16" s="76">
        <v>8209</v>
      </c>
      <c r="E16" s="76">
        <v>9267</v>
      </c>
      <c r="F16" s="76">
        <v>8480</v>
      </c>
      <c r="G16" s="76">
        <v>788</v>
      </c>
      <c r="H16" s="76">
        <v>8209</v>
      </c>
      <c r="I16" s="76">
        <v>6687</v>
      </c>
      <c r="J16" s="76">
        <v>1521</v>
      </c>
      <c r="K16" s="76">
        <v>0</v>
      </c>
      <c r="L16" s="76">
        <v>0</v>
      </c>
      <c r="M16" s="76">
        <v>0</v>
      </c>
      <c r="N16" s="76">
        <v>0</v>
      </c>
      <c r="O16" s="13"/>
      <c r="P16" s="61"/>
      <c r="Q16" s="63"/>
      <c r="R16" s="64"/>
    </row>
    <row r="17" spans="2:18" s="20" customFormat="1" ht="15" customHeight="1" x14ac:dyDescent="0.2">
      <c r="B17" s="78" t="s">
        <v>4</v>
      </c>
      <c r="C17" s="76">
        <v>8845</v>
      </c>
      <c r="D17" s="76">
        <v>7651</v>
      </c>
      <c r="E17" s="76">
        <v>8845</v>
      </c>
      <c r="F17" s="76">
        <v>7438</v>
      </c>
      <c r="G17" s="76">
        <v>1407</v>
      </c>
      <c r="H17" s="76">
        <v>7450</v>
      </c>
      <c r="I17" s="76">
        <v>5442</v>
      </c>
      <c r="J17" s="76">
        <v>2007</v>
      </c>
      <c r="K17" s="76">
        <v>0</v>
      </c>
      <c r="L17" s="81">
        <v>-201</v>
      </c>
      <c r="M17" s="76">
        <v>201</v>
      </c>
      <c r="N17" s="76">
        <v>0</v>
      </c>
      <c r="O17" s="13"/>
      <c r="P17" s="61"/>
      <c r="Q17" s="63"/>
      <c r="R17" s="64"/>
    </row>
    <row r="18" spans="2:18" s="20" customFormat="1" ht="15" customHeight="1" x14ac:dyDescent="0.2">
      <c r="B18" s="78" t="s">
        <v>5</v>
      </c>
      <c r="C18" s="76">
        <v>15575</v>
      </c>
      <c r="D18" s="76">
        <v>14980</v>
      </c>
      <c r="E18" s="76">
        <v>12595</v>
      </c>
      <c r="F18" s="76">
        <v>9641</v>
      </c>
      <c r="G18" s="76">
        <v>2954</v>
      </c>
      <c r="H18" s="76">
        <v>14794</v>
      </c>
      <c r="I18" s="76">
        <v>7079</v>
      </c>
      <c r="J18" s="76">
        <v>7715</v>
      </c>
      <c r="K18" s="76">
        <v>0</v>
      </c>
      <c r="L18" s="81">
        <v>2791</v>
      </c>
      <c r="M18" s="76">
        <v>187</v>
      </c>
      <c r="N18" s="76">
        <v>2978</v>
      </c>
      <c r="O18" s="13"/>
      <c r="P18" s="61"/>
      <c r="Q18" s="63"/>
      <c r="R18" s="64"/>
    </row>
    <row r="19" spans="2:18" s="20" customFormat="1" ht="15" customHeight="1" x14ac:dyDescent="0.2">
      <c r="B19" s="78" t="s">
        <v>6</v>
      </c>
      <c r="C19" s="76">
        <v>31895</v>
      </c>
      <c r="D19" s="76">
        <v>28966</v>
      </c>
      <c r="E19" s="76">
        <v>30284</v>
      </c>
      <c r="F19" s="76">
        <v>28992</v>
      </c>
      <c r="G19" s="76">
        <v>1292</v>
      </c>
      <c r="H19" s="76">
        <v>27103</v>
      </c>
      <c r="I19" s="76">
        <v>22782</v>
      </c>
      <c r="J19" s="76">
        <v>4320</v>
      </c>
      <c r="K19" s="76">
        <v>0</v>
      </c>
      <c r="L19" s="76">
        <v>-272</v>
      </c>
      <c r="M19" s="76">
        <v>1863</v>
      </c>
      <c r="N19" s="76">
        <v>1591</v>
      </c>
      <c r="O19" s="13"/>
      <c r="P19" s="61"/>
      <c r="Q19" s="63"/>
      <c r="R19" s="64"/>
    </row>
    <row r="20" spans="2:18" s="20" customFormat="1" ht="15" customHeight="1" x14ac:dyDescent="0.2">
      <c r="B20" s="78" t="s">
        <v>7</v>
      </c>
      <c r="C20" s="76">
        <v>8438</v>
      </c>
      <c r="D20" s="76">
        <v>7112</v>
      </c>
      <c r="E20" s="76">
        <v>8438</v>
      </c>
      <c r="F20" s="76">
        <v>7122</v>
      </c>
      <c r="G20" s="76">
        <v>1316</v>
      </c>
      <c r="H20" s="76">
        <v>7112</v>
      </c>
      <c r="I20" s="76">
        <v>5480</v>
      </c>
      <c r="J20" s="76">
        <v>1631</v>
      </c>
      <c r="K20" s="76">
        <v>0</v>
      </c>
      <c r="L20" s="76">
        <v>0</v>
      </c>
      <c r="M20" s="76">
        <v>0</v>
      </c>
      <c r="N20" s="76">
        <v>0</v>
      </c>
      <c r="O20" s="13"/>
      <c r="P20" s="61"/>
      <c r="Q20" s="63"/>
      <c r="R20" s="64"/>
    </row>
    <row r="21" spans="2:18" s="20" customFormat="1" ht="15" customHeight="1" x14ac:dyDescent="0.2">
      <c r="B21" s="78" t="s">
        <v>8</v>
      </c>
      <c r="C21" s="76">
        <v>7784</v>
      </c>
      <c r="D21" s="76">
        <v>7647</v>
      </c>
      <c r="E21" s="76">
        <v>7658</v>
      </c>
      <c r="F21" s="76">
        <v>6216</v>
      </c>
      <c r="G21" s="76">
        <v>1443</v>
      </c>
      <c r="H21" s="76">
        <v>7576</v>
      </c>
      <c r="I21" s="76">
        <v>5965</v>
      </c>
      <c r="J21" s="76">
        <v>1611</v>
      </c>
      <c r="K21" s="76">
        <v>0</v>
      </c>
      <c r="L21" s="76">
        <v>54</v>
      </c>
      <c r="M21" s="76">
        <v>70</v>
      </c>
      <c r="N21" s="76">
        <v>125</v>
      </c>
      <c r="O21" s="13"/>
      <c r="P21" s="61"/>
      <c r="Q21" s="63"/>
      <c r="R21" s="64"/>
    </row>
    <row r="22" spans="2:18" s="20" customFormat="1" ht="15" customHeight="1" x14ac:dyDescent="0.2">
      <c r="B22" s="78" t="s">
        <v>9</v>
      </c>
      <c r="C22" s="76">
        <v>6257</v>
      </c>
      <c r="D22" s="76">
        <v>6755</v>
      </c>
      <c r="E22" s="76">
        <v>6245</v>
      </c>
      <c r="F22" s="76">
        <v>5476</v>
      </c>
      <c r="G22" s="76">
        <v>769</v>
      </c>
      <c r="H22" s="76">
        <v>6635</v>
      </c>
      <c r="I22" s="76">
        <v>5936</v>
      </c>
      <c r="J22" s="76">
        <v>699</v>
      </c>
      <c r="K22" s="76">
        <v>0</v>
      </c>
      <c r="L22" s="81">
        <v>-120</v>
      </c>
      <c r="M22" s="76">
        <v>120</v>
      </c>
      <c r="N22" s="76">
        <v>0</v>
      </c>
      <c r="O22" s="13"/>
      <c r="P22" s="61"/>
      <c r="Q22" s="63"/>
      <c r="R22" s="64"/>
    </row>
    <row r="23" spans="2:18" ht="9.75" customHeight="1" x14ac:dyDescent="0.2">
      <c r="H23" s="13"/>
      <c r="I23" s="13"/>
      <c r="J23" s="13"/>
      <c r="K23" s="13"/>
      <c r="L23" s="13"/>
      <c r="M23" s="25"/>
      <c r="N23" s="25"/>
      <c r="Q23" s="20"/>
    </row>
    <row r="24" spans="2:18" ht="3" customHeight="1" x14ac:dyDescent="0.2">
      <c r="B24" s="23"/>
      <c r="C24" s="23"/>
      <c r="D24" s="23"/>
      <c r="E24" s="23"/>
      <c r="F24" s="23"/>
      <c r="G24" s="23"/>
      <c r="H24" s="23"/>
      <c r="I24" s="23"/>
      <c r="J24" s="23"/>
      <c r="K24" s="23"/>
      <c r="L24" s="23"/>
      <c r="M24" s="23"/>
      <c r="N24" s="23"/>
      <c r="Q24" s="20"/>
    </row>
    <row r="25" spans="2:18" ht="9" customHeight="1" x14ac:dyDescent="0.2">
      <c r="F25" s="21"/>
      <c r="M25" s="25"/>
      <c r="N25" s="25"/>
    </row>
    <row r="26" spans="2:18" ht="12.75" customHeight="1" x14ac:dyDescent="0.2">
      <c r="B26" s="101" t="s">
        <v>71</v>
      </c>
      <c r="C26" s="101"/>
      <c r="D26" s="101"/>
      <c r="E26" s="101"/>
      <c r="F26" s="101"/>
      <c r="G26" s="101"/>
      <c r="H26" s="101"/>
      <c r="I26" s="101"/>
      <c r="J26" s="101"/>
      <c r="K26" s="101"/>
      <c r="L26" s="101"/>
      <c r="M26" s="101"/>
      <c r="N26" s="101"/>
      <c r="O26" s="55"/>
    </row>
    <row r="27" spans="2:18" ht="9" customHeight="1" x14ac:dyDescent="0.2">
      <c r="O27" s="7"/>
    </row>
    <row r="28" spans="2:18" ht="32.25" customHeight="1" x14ac:dyDescent="0.2">
      <c r="B28" s="101" t="s">
        <v>72</v>
      </c>
      <c r="C28" s="101"/>
      <c r="D28" s="101"/>
      <c r="E28" s="101"/>
      <c r="F28" s="101"/>
      <c r="G28" s="101"/>
      <c r="H28" s="101"/>
      <c r="I28" s="101"/>
      <c r="J28" s="101"/>
      <c r="K28" s="101"/>
      <c r="L28" s="101"/>
      <c r="M28" s="101"/>
      <c r="N28" s="101"/>
    </row>
    <row r="30" spans="2:18" ht="12" customHeight="1" x14ac:dyDescent="0.2">
      <c r="B30" s="102" t="s">
        <v>26</v>
      </c>
      <c r="C30" s="102"/>
      <c r="D30" s="102"/>
      <c r="E30" s="102"/>
      <c r="O30" s="7"/>
    </row>
    <row r="31" spans="2:18" x14ac:dyDescent="0.2">
      <c r="E31" s="62"/>
      <c r="F31" s="62"/>
      <c r="G31" s="62"/>
      <c r="H31" s="24"/>
      <c r="I31" s="62"/>
      <c r="J31" s="62"/>
      <c r="K31" s="24"/>
      <c r="L31" s="24"/>
    </row>
    <row r="32" spans="2:18" x14ac:dyDescent="0.2">
      <c r="F32" s="62"/>
    </row>
  </sheetData>
  <mergeCells count="24">
    <mergeCell ref="B26:N26"/>
    <mergeCell ref="B4:B9"/>
    <mergeCell ref="M7:M8"/>
    <mergeCell ref="N7:N8"/>
    <mergeCell ref="M6:N6"/>
    <mergeCell ref="C4:C8"/>
    <mergeCell ref="D4:D8"/>
    <mergeCell ref="C9:N9"/>
    <mergeCell ref="B30:E30"/>
    <mergeCell ref="B1:N1"/>
    <mergeCell ref="E6:E8"/>
    <mergeCell ref="F6:F8"/>
    <mergeCell ref="G6:G8"/>
    <mergeCell ref="H6:H8"/>
    <mergeCell ref="I6:I8"/>
    <mergeCell ref="J6:J8"/>
    <mergeCell ref="L6:L8"/>
    <mergeCell ref="E5:G5"/>
    <mergeCell ref="H5:J5"/>
    <mergeCell ref="E4:J4"/>
    <mergeCell ref="K4:N4"/>
    <mergeCell ref="K5:K8"/>
    <mergeCell ref="L5:N5"/>
    <mergeCell ref="B28:N28"/>
  </mergeCells>
  <hyperlinks>
    <hyperlink ref="B30" location="Índice!A1" display="(Voltar ao Índice)" xr:uid="{FFA7C648-DA3F-4E40-BFBE-4D23CF3B4171}"/>
    <hyperlink ref="B30:E30" location="Contents!A1" display="(Back to contents)" xr:uid="{351F7C2C-EB99-43A6-B876-2D38634FD991}"/>
  </hyperlinks>
  <printOptions horizontalCentered="1"/>
  <pageMargins left="7.874015748031496E-2" right="7.874015748031496E-2" top="0.6692913385826772" bottom="0.27559055118110237" header="0" footer="0"/>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pageSetUpPr fitToPage="1"/>
  </sheetPr>
  <dimension ref="A1:AB32"/>
  <sheetViews>
    <sheetView showGridLines="0" zoomScale="90" zoomScaleNormal="90" workbookViewId="0">
      <pane xSplit="2" ySplit="8" topLeftCell="C9" activePane="bottomRight" state="frozen"/>
      <selection activeCell="I35" sqref="I35"/>
      <selection pane="topRight" activeCell="I35" sqref="I35"/>
      <selection pane="bottomLeft" activeCell="I35" sqref="I35"/>
      <selection pane="bottomRight" activeCell="B1" sqref="B1:X1"/>
    </sheetView>
  </sheetViews>
  <sheetFormatPr defaultColWidth="12.5703125" defaultRowHeight="11.25" x14ac:dyDescent="0.2"/>
  <cols>
    <col min="1" max="1" width="6.7109375" style="7" customWidth="1"/>
    <col min="2" max="2" width="19.140625" style="7" bestFit="1" customWidth="1"/>
    <col min="3" max="3" width="12.5703125" style="7" customWidth="1"/>
    <col min="4" max="11" width="10.7109375" style="7" customWidth="1"/>
    <col min="12" max="12" width="14.7109375" style="7" customWidth="1"/>
    <col min="13" max="17" width="10.7109375" style="7" customWidth="1"/>
    <col min="18" max="18" width="11.7109375" style="7" customWidth="1"/>
    <col min="19" max="20" width="10.7109375" style="7" customWidth="1"/>
    <col min="21" max="21" width="11.7109375" style="7" customWidth="1"/>
    <col min="22" max="22" width="14.85546875" style="7" customWidth="1"/>
    <col min="23" max="23" width="12.28515625" style="7" customWidth="1"/>
    <col min="24" max="24" width="10.7109375" style="7" customWidth="1"/>
    <col min="25" max="25" width="6.7109375" style="13" customWidth="1"/>
    <col min="26" max="26" width="12.5703125" style="9"/>
    <col min="27" max="28" width="12.5703125" style="37"/>
    <col min="29" max="16384" width="12.5703125" style="7"/>
  </cols>
  <sheetData>
    <row r="1" spans="1:28" s="3" customFormat="1" ht="24" customHeight="1" x14ac:dyDescent="0.2">
      <c r="B1" s="144" t="s">
        <v>73</v>
      </c>
      <c r="C1" s="144"/>
      <c r="D1" s="144"/>
      <c r="E1" s="144"/>
      <c r="F1" s="144"/>
      <c r="G1" s="144"/>
      <c r="H1" s="144"/>
      <c r="I1" s="144"/>
      <c r="J1" s="144"/>
      <c r="K1" s="144"/>
      <c r="L1" s="144"/>
      <c r="M1" s="144"/>
      <c r="N1" s="144"/>
      <c r="O1" s="144"/>
      <c r="P1" s="144"/>
      <c r="Q1" s="144"/>
      <c r="R1" s="144"/>
      <c r="S1" s="144"/>
      <c r="T1" s="144"/>
      <c r="U1" s="144"/>
      <c r="V1" s="144"/>
      <c r="W1" s="144"/>
      <c r="X1" s="144"/>
      <c r="Y1" s="1"/>
      <c r="Z1" s="27"/>
      <c r="AA1" s="36"/>
      <c r="AB1" s="36"/>
    </row>
    <row r="2" spans="1:28" ht="11.25" customHeight="1" x14ac:dyDescent="0.2">
      <c r="B2" s="4"/>
      <c r="C2" s="4"/>
      <c r="D2" s="5"/>
      <c r="E2" s="5"/>
      <c r="F2" s="6"/>
      <c r="G2" s="6"/>
      <c r="X2" s="6"/>
      <c r="Y2" s="8"/>
    </row>
    <row r="3" spans="1:28" ht="9" customHeight="1" x14ac:dyDescent="0.2">
      <c r="B3" s="10" t="s">
        <v>53</v>
      </c>
      <c r="C3" s="10"/>
      <c r="D3" s="5"/>
      <c r="E3" s="5"/>
      <c r="F3" s="6"/>
      <c r="G3" s="6"/>
      <c r="Y3" s="8"/>
    </row>
    <row r="4" spans="1:28" ht="18" customHeight="1" x14ac:dyDescent="0.2">
      <c r="B4" s="92" t="s">
        <v>43</v>
      </c>
      <c r="C4" s="132" t="s">
        <v>74</v>
      </c>
      <c r="D4" s="145" t="s">
        <v>75</v>
      </c>
      <c r="E4" s="107"/>
      <c r="F4" s="107"/>
      <c r="G4" s="107"/>
      <c r="H4" s="107"/>
      <c r="I4" s="107"/>
      <c r="J4" s="107"/>
      <c r="K4" s="107"/>
      <c r="L4" s="107"/>
      <c r="M4" s="107"/>
      <c r="N4" s="146"/>
      <c r="O4" s="147" t="s">
        <v>76</v>
      </c>
      <c r="P4" s="145"/>
      <c r="Q4" s="145"/>
      <c r="R4" s="107"/>
      <c r="S4" s="145"/>
      <c r="T4" s="145"/>
      <c r="U4" s="145"/>
      <c r="V4" s="145"/>
      <c r="W4" s="145"/>
      <c r="X4" s="145"/>
    </row>
    <row r="5" spans="1:28" s="12" customFormat="1" ht="18" customHeight="1" x14ac:dyDescent="0.2">
      <c r="B5" s="92"/>
      <c r="C5" s="133"/>
      <c r="D5" s="142" t="s">
        <v>12</v>
      </c>
      <c r="E5" s="123" t="s">
        <v>77</v>
      </c>
      <c r="F5" s="148" t="s">
        <v>78</v>
      </c>
      <c r="G5" s="150" t="s">
        <v>79</v>
      </c>
      <c r="H5" s="151" t="s">
        <v>80</v>
      </c>
      <c r="I5" s="141" t="s">
        <v>81</v>
      </c>
      <c r="J5" s="141"/>
      <c r="K5" s="141"/>
      <c r="L5" s="123" t="s">
        <v>82</v>
      </c>
      <c r="M5" s="123" t="s">
        <v>83</v>
      </c>
      <c r="N5" s="123" t="s">
        <v>84</v>
      </c>
      <c r="O5" s="112" t="s">
        <v>12</v>
      </c>
      <c r="P5" s="129" t="s">
        <v>64</v>
      </c>
      <c r="Q5" s="94" t="s">
        <v>65</v>
      </c>
      <c r="R5" s="123" t="s">
        <v>85</v>
      </c>
      <c r="S5" s="126" t="s">
        <v>86</v>
      </c>
      <c r="T5" s="106"/>
      <c r="U5" s="126"/>
      <c r="V5" s="126"/>
      <c r="W5" s="140"/>
      <c r="X5" s="106" t="s">
        <v>87</v>
      </c>
      <c r="Y5" s="8"/>
      <c r="Z5" s="11"/>
      <c r="AA5" s="38"/>
      <c r="AB5" s="38"/>
    </row>
    <row r="6" spans="1:28" s="12" customFormat="1" ht="21.75" customHeight="1" x14ac:dyDescent="0.2">
      <c r="B6" s="92"/>
      <c r="C6" s="133"/>
      <c r="D6" s="143"/>
      <c r="E6" s="124"/>
      <c r="F6" s="149"/>
      <c r="G6" s="139"/>
      <c r="H6" s="104"/>
      <c r="I6" s="141" t="s">
        <v>12</v>
      </c>
      <c r="J6" s="123" t="s">
        <v>88</v>
      </c>
      <c r="K6" s="123" t="s">
        <v>89</v>
      </c>
      <c r="L6" s="124"/>
      <c r="M6" s="124"/>
      <c r="N6" s="124"/>
      <c r="O6" s="113"/>
      <c r="P6" s="139"/>
      <c r="Q6" s="95"/>
      <c r="R6" s="124"/>
      <c r="S6" s="107" t="s">
        <v>12</v>
      </c>
      <c r="T6" s="123" t="s">
        <v>81</v>
      </c>
      <c r="U6" s="113" t="s">
        <v>90</v>
      </c>
      <c r="V6" s="129" t="s">
        <v>91</v>
      </c>
      <c r="W6" s="139" t="s">
        <v>92</v>
      </c>
      <c r="X6" s="107"/>
      <c r="Y6" s="8"/>
      <c r="Z6" s="11"/>
      <c r="AA6" s="38"/>
      <c r="AB6" s="38"/>
    </row>
    <row r="7" spans="1:28" s="12" customFormat="1" ht="33.75" customHeight="1" x14ac:dyDescent="0.2">
      <c r="B7" s="92"/>
      <c r="C7" s="133"/>
      <c r="D7" s="143"/>
      <c r="E7" s="124"/>
      <c r="F7" s="149"/>
      <c r="G7" s="139"/>
      <c r="H7" s="104"/>
      <c r="I7" s="123"/>
      <c r="J7" s="125"/>
      <c r="K7" s="125"/>
      <c r="L7" s="124"/>
      <c r="M7" s="124"/>
      <c r="N7" s="124"/>
      <c r="O7" s="113"/>
      <c r="P7" s="139"/>
      <c r="Q7" s="95"/>
      <c r="R7" s="124"/>
      <c r="S7" s="107"/>
      <c r="T7" s="124"/>
      <c r="U7" s="113"/>
      <c r="V7" s="130"/>
      <c r="W7" s="139"/>
      <c r="X7" s="107"/>
      <c r="Y7" s="8"/>
      <c r="Z7" s="11"/>
      <c r="AA7" s="38"/>
      <c r="AB7" s="38"/>
    </row>
    <row r="8" spans="1:28" s="12" customFormat="1" ht="18" customHeight="1" x14ac:dyDescent="0.2">
      <c r="B8" s="92"/>
      <c r="C8" s="98" t="s">
        <v>70</v>
      </c>
      <c r="D8" s="99"/>
      <c r="E8" s="99"/>
      <c r="F8" s="99"/>
      <c r="G8" s="99"/>
      <c r="H8" s="99"/>
      <c r="I8" s="99"/>
      <c r="J8" s="99"/>
      <c r="K8" s="99"/>
      <c r="L8" s="99"/>
      <c r="M8" s="99"/>
      <c r="N8" s="99"/>
      <c r="O8" s="99"/>
      <c r="P8" s="99"/>
      <c r="Q8" s="99"/>
      <c r="R8" s="99"/>
      <c r="S8" s="99"/>
      <c r="T8" s="99"/>
      <c r="U8" s="99"/>
      <c r="V8" s="99"/>
      <c r="W8" s="99"/>
      <c r="X8" s="100"/>
      <c r="Y8" s="13"/>
      <c r="Z8" s="11"/>
      <c r="AA8" s="38"/>
      <c r="AB8" s="38"/>
    </row>
    <row r="9" spans="1:28" s="17" customFormat="1" ht="3.75" customHeight="1" x14ac:dyDescent="0.2">
      <c r="B9" s="14"/>
      <c r="C9" s="14"/>
      <c r="D9" s="15"/>
      <c r="E9" s="15"/>
      <c r="F9" s="15"/>
      <c r="G9" s="16"/>
      <c r="T9" s="25"/>
      <c r="U9" s="25"/>
      <c r="V9" s="25"/>
      <c r="W9" s="25"/>
      <c r="X9" s="25"/>
      <c r="Y9" s="25"/>
      <c r="Z9" s="18"/>
      <c r="AA9" s="39"/>
      <c r="AB9" s="39"/>
    </row>
    <row r="10" spans="1:28" s="57" customFormat="1" ht="14.65" customHeight="1" x14ac:dyDescent="0.2">
      <c r="A10" s="68"/>
      <c r="B10" s="57" t="s">
        <v>11</v>
      </c>
      <c r="C10" s="73">
        <v>266604</v>
      </c>
      <c r="D10" s="72">
        <v>221217</v>
      </c>
      <c r="E10" s="72">
        <v>7380</v>
      </c>
      <c r="F10" s="72">
        <v>46812</v>
      </c>
      <c r="G10" s="72">
        <v>31867</v>
      </c>
      <c r="H10" s="72">
        <v>1801</v>
      </c>
      <c r="I10" s="72">
        <v>71608</v>
      </c>
      <c r="J10" s="72">
        <v>6265</v>
      </c>
      <c r="K10" s="72">
        <v>65343</v>
      </c>
      <c r="L10" s="72">
        <v>14</v>
      </c>
      <c r="M10" s="72">
        <v>37511</v>
      </c>
      <c r="N10" s="73">
        <v>24225</v>
      </c>
      <c r="O10" s="72">
        <v>45196</v>
      </c>
      <c r="P10" s="72">
        <v>8000</v>
      </c>
      <c r="Q10" s="72">
        <v>10625</v>
      </c>
      <c r="R10" s="72">
        <v>94</v>
      </c>
      <c r="S10" s="72">
        <v>26474</v>
      </c>
      <c r="T10" s="72">
        <v>10045</v>
      </c>
      <c r="U10" s="72">
        <v>8400</v>
      </c>
      <c r="V10" s="72">
        <v>0</v>
      </c>
      <c r="W10" s="72">
        <v>8030</v>
      </c>
      <c r="X10" s="72">
        <v>3</v>
      </c>
      <c r="Y10" s="56"/>
      <c r="Z10" s="65"/>
      <c r="AA10" s="66"/>
      <c r="AB10" s="59"/>
    </row>
    <row r="11" spans="1:28" s="20" customFormat="1" ht="15" customHeight="1" x14ac:dyDescent="0.2">
      <c r="A11" s="63"/>
      <c r="B11" s="78" t="s">
        <v>20</v>
      </c>
      <c r="C11" s="76">
        <v>17993</v>
      </c>
      <c r="D11" s="75">
        <v>15507</v>
      </c>
      <c r="E11" s="75">
        <v>342</v>
      </c>
      <c r="F11" s="75">
        <v>4907</v>
      </c>
      <c r="G11" s="75">
        <v>1215</v>
      </c>
      <c r="H11" s="75">
        <v>0</v>
      </c>
      <c r="I11" s="75">
        <v>6398</v>
      </c>
      <c r="J11" s="75">
        <v>0</v>
      </c>
      <c r="K11" s="75">
        <v>6398</v>
      </c>
      <c r="L11" s="75">
        <v>0</v>
      </c>
      <c r="M11" s="75">
        <v>1685</v>
      </c>
      <c r="N11" s="76">
        <v>960</v>
      </c>
      <c r="O11" s="75">
        <v>2486</v>
      </c>
      <c r="P11" s="75">
        <v>0</v>
      </c>
      <c r="Q11" s="75">
        <v>980</v>
      </c>
      <c r="R11" s="75">
        <v>0</v>
      </c>
      <c r="S11" s="75">
        <v>1505</v>
      </c>
      <c r="T11" s="75">
        <v>681</v>
      </c>
      <c r="U11" s="75">
        <v>0</v>
      </c>
      <c r="V11" s="75">
        <v>0</v>
      </c>
      <c r="W11" s="75">
        <v>825</v>
      </c>
      <c r="X11" s="75">
        <v>0</v>
      </c>
      <c r="Y11" s="56"/>
      <c r="Z11" s="65"/>
      <c r="AA11" s="66"/>
      <c r="AB11" s="40"/>
    </row>
    <row r="12" spans="1:28" s="20" customFormat="1" ht="15" customHeight="1" x14ac:dyDescent="0.2">
      <c r="B12" s="78" t="s">
        <v>0</v>
      </c>
      <c r="C12" s="76">
        <v>20480</v>
      </c>
      <c r="D12" s="75">
        <v>15916</v>
      </c>
      <c r="E12" s="75">
        <v>735</v>
      </c>
      <c r="F12" s="75">
        <v>1495</v>
      </c>
      <c r="G12" s="75">
        <v>2085</v>
      </c>
      <c r="H12" s="75">
        <v>0</v>
      </c>
      <c r="I12" s="75">
        <v>9517</v>
      </c>
      <c r="J12" s="75">
        <v>355</v>
      </c>
      <c r="K12" s="75">
        <v>9162</v>
      </c>
      <c r="L12" s="75">
        <v>14</v>
      </c>
      <c r="M12" s="75">
        <v>633</v>
      </c>
      <c r="N12" s="76">
        <v>1437</v>
      </c>
      <c r="O12" s="75">
        <v>4501</v>
      </c>
      <c r="P12" s="75">
        <v>0</v>
      </c>
      <c r="Q12" s="75">
        <v>0</v>
      </c>
      <c r="R12" s="75">
        <v>0</v>
      </c>
      <c r="S12" s="75">
        <v>4501</v>
      </c>
      <c r="T12" s="75">
        <v>1325</v>
      </c>
      <c r="U12" s="75">
        <v>2359</v>
      </c>
      <c r="V12" s="75">
        <v>0</v>
      </c>
      <c r="W12" s="75">
        <v>817</v>
      </c>
      <c r="X12" s="75">
        <v>0</v>
      </c>
      <c r="Y12" s="56"/>
      <c r="Z12" s="65"/>
      <c r="AA12" s="66"/>
      <c r="AB12" s="40"/>
    </row>
    <row r="13" spans="1:28" s="20" customFormat="1" ht="15" customHeight="1" x14ac:dyDescent="0.2">
      <c r="A13" s="63"/>
      <c r="B13" s="78" t="s">
        <v>1</v>
      </c>
      <c r="C13" s="76">
        <v>126179</v>
      </c>
      <c r="D13" s="75">
        <v>103717</v>
      </c>
      <c r="E13" s="75">
        <v>3337</v>
      </c>
      <c r="F13" s="75">
        <v>30730</v>
      </c>
      <c r="G13" s="75">
        <v>17265</v>
      </c>
      <c r="H13" s="75">
        <v>0</v>
      </c>
      <c r="I13" s="75">
        <v>14587</v>
      </c>
      <c r="J13" s="75">
        <v>3515</v>
      </c>
      <c r="K13" s="75">
        <v>11072</v>
      </c>
      <c r="L13" s="75">
        <v>0</v>
      </c>
      <c r="M13" s="75">
        <v>25539</v>
      </c>
      <c r="N13" s="76">
        <v>12259</v>
      </c>
      <c r="O13" s="75">
        <v>22373</v>
      </c>
      <c r="P13" s="75">
        <v>8000</v>
      </c>
      <c r="Q13" s="75">
        <v>4951</v>
      </c>
      <c r="R13" s="75">
        <v>75</v>
      </c>
      <c r="S13" s="75">
        <v>9347</v>
      </c>
      <c r="T13" s="75">
        <v>1001</v>
      </c>
      <c r="U13" s="75">
        <v>4582</v>
      </c>
      <c r="V13" s="75">
        <v>0</v>
      </c>
      <c r="W13" s="75">
        <v>3764</v>
      </c>
      <c r="X13" s="75">
        <v>0</v>
      </c>
      <c r="Y13" s="56"/>
      <c r="Z13" s="65"/>
      <c r="AA13" s="66"/>
      <c r="AB13" s="40"/>
    </row>
    <row r="14" spans="1:28" s="20" customFormat="1" ht="15" customHeight="1" x14ac:dyDescent="0.2">
      <c r="A14" s="63"/>
      <c r="B14" s="78" t="s">
        <v>2</v>
      </c>
      <c r="C14" s="76">
        <v>13888</v>
      </c>
      <c r="D14" s="75">
        <v>12712</v>
      </c>
      <c r="E14" s="75">
        <v>515</v>
      </c>
      <c r="F14" s="75">
        <v>966</v>
      </c>
      <c r="G14" s="75">
        <v>1901</v>
      </c>
      <c r="H14" s="75">
        <v>0</v>
      </c>
      <c r="I14" s="75">
        <v>7585</v>
      </c>
      <c r="J14" s="75">
        <v>402</v>
      </c>
      <c r="K14" s="75">
        <v>7183</v>
      </c>
      <c r="L14" s="75">
        <v>0</v>
      </c>
      <c r="M14" s="75">
        <v>789</v>
      </c>
      <c r="N14" s="76">
        <v>956</v>
      </c>
      <c r="O14" s="75">
        <v>1176</v>
      </c>
      <c r="P14" s="75">
        <v>0</v>
      </c>
      <c r="Q14" s="75">
        <v>0</v>
      </c>
      <c r="R14" s="75">
        <v>20</v>
      </c>
      <c r="S14" s="75">
        <v>1153</v>
      </c>
      <c r="T14" s="75">
        <v>1060</v>
      </c>
      <c r="U14" s="75">
        <v>37</v>
      </c>
      <c r="V14" s="75">
        <v>0</v>
      </c>
      <c r="W14" s="75">
        <v>56</v>
      </c>
      <c r="X14" s="75">
        <v>3</v>
      </c>
      <c r="Y14" s="56"/>
      <c r="Z14" s="65"/>
      <c r="AA14" s="66"/>
      <c r="AB14" s="40"/>
    </row>
    <row r="15" spans="1:28" s="20" customFormat="1" ht="15" customHeight="1" x14ac:dyDescent="0.2">
      <c r="A15" s="63"/>
      <c r="B15" s="78" t="s">
        <v>3</v>
      </c>
      <c r="C15" s="76">
        <v>9270</v>
      </c>
      <c r="D15" s="75">
        <v>8480</v>
      </c>
      <c r="E15" s="75">
        <v>246</v>
      </c>
      <c r="F15" s="75">
        <v>1272</v>
      </c>
      <c r="G15" s="75">
        <v>669</v>
      </c>
      <c r="H15" s="75">
        <v>0</v>
      </c>
      <c r="I15" s="75">
        <v>4448</v>
      </c>
      <c r="J15" s="75">
        <v>0</v>
      </c>
      <c r="K15" s="75">
        <v>4448</v>
      </c>
      <c r="L15" s="75">
        <v>0</v>
      </c>
      <c r="M15" s="75">
        <v>952</v>
      </c>
      <c r="N15" s="76">
        <v>893</v>
      </c>
      <c r="O15" s="75">
        <v>788</v>
      </c>
      <c r="P15" s="75">
        <v>0</v>
      </c>
      <c r="Q15" s="75">
        <v>0</v>
      </c>
      <c r="R15" s="75">
        <v>0</v>
      </c>
      <c r="S15" s="75">
        <v>788</v>
      </c>
      <c r="T15" s="75">
        <v>667</v>
      </c>
      <c r="U15" s="75">
        <v>103</v>
      </c>
      <c r="V15" s="75">
        <v>0</v>
      </c>
      <c r="W15" s="75">
        <v>18</v>
      </c>
      <c r="X15" s="75">
        <v>0</v>
      </c>
      <c r="Y15" s="56"/>
      <c r="Z15" s="65"/>
      <c r="AA15" s="66"/>
      <c r="AB15" s="40"/>
    </row>
    <row r="16" spans="1:28" s="20" customFormat="1" ht="15" customHeight="1" x14ac:dyDescent="0.2">
      <c r="A16" s="63"/>
      <c r="B16" s="78" t="s">
        <v>4</v>
      </c>
      <c r="C16" s="76">
        <v>8845</v>
      </c>
      <c r="D16" s="75">
        <v>7438</v>
      </c>
      <c r="E16" s="75">
        <v>72</v>
      </c>
      <c r="F16" s="75">
        <v>588</v>
      </c>
      <c r="G16" s="75">
        <v>448</v>
      </c>
      <c r="H16" s="75">
        <v>0</v>
      </c>
      <c r="I16" s="75">
        <v>3732</v>
      </c>
      <c r="J16" s="75">
        <v>0</v>
      </c>
      <c r="K16" s="75">
        <v>3732</v>
      </c>
      <c r="L16" s="75">
        <v>0</v>
      </c>
      <c r="M16" s="75">
        <v>2037</v>
      </c>
      <c r="N16" s="76">
        <v>562</v>
      </c>
      <c r="O16" s="75">
        <v>1407</v>
      </c>
      <c r="P16" s="75">
        <v>0</v>
      </c>
      <c r="Q16" s="75">
        <v>0</v>
      </c>
      <c r="R16" s="75">
        <v>0</v>
      </c>
      <c r="S16" s="75">
        <v>1407</v>
      </c>
      <c r="T16" s="75">
        <v>881</v>
      </c>
      <c r="U16" s="75">
        <v>526</v>
      </c>
      <c r="V16" s="75">
        <v>0</v>
      </c>
      <c r="W16" s="75">
        <v>0</v>
      </c>
      <c r="X16" s="75">
        <v>0</v>
      </c>
      <c r="Y16" s="56"/>
      <c r="Z16" s="65"/>
      <c r="AA16" s="66"/>
      <c r="AB16" s="40"/>
    </row>
    <row r="17" spans="1:28" s="20" customFormat="1" ht="15" customHeight="1" x14ac:dyDescent="0.2">
      <c r="A17" s="63"/>
      <c r="B17" s="78" t="s">
        <v>5</v>
      </c>
      <c r="C17" s="76">
        <v>15575</v>
      </c>
      <c r="D17" s="75">
        <v>9641</v>
      </c>
      <c r="E17" s="75">
        <v>335</v>
      </c>
      <c r="F17" s="75">
        <v>926</v>
      </c>
      <c r="G17" s="75">
        <v>848</v>
      </c>
      <c r="H17" s="75">
        <v>0</v>
      </c>
      <c r="I17" s="75">
        <v>5993</v>
      </c>
      <c r="J17" s="75">
        <v>259</v>
      </c>
      <c r="K17" s="75">
        <v>5734</v>
      </c>
      <c r="L17" s="75">
        <v>0</v>
      </c>
      <c r="M17" s="75">
        <v>557</v>
      </c>
      <c r="N17" s="76">
        <v>983</v>
      </c>
      <c r="O17" s="75">
        <v>5932</v>
      </c>
      <c r="P17" s="75">
        <v>0</v>
      </c>
      <c r="Q17" s="75">
        <v>2978</v>
      </c>
      <c r="R17" s="75">
        <v>0</v>
      </c>
      <c r="S17" s="75">
        <v>2954</v>
      </c>
      <c r="T17" s="75">
        <v>838</v>
      </c>
      <c r="U17" s="75">
        <v>0</v>
      </c>
      <c r="V17" s="75">
        <v>0</v>
      </c>
      <c r="W17" s="75">
        <v>2116</v>
      </c>
      <c r="X17" s="75">
        <v>0</v>
      </c>
      <c r="Y17" s="56"/>
      <c r="Z17" s="65"/>
      <c r="AA17" s="66"/>
      <c r="AB17" s="40"/>
    </row>
    <row r="18" spans="1:28" s="20" customFormat="1" ht="15" customHeight="1" x14ac:dyDescent="0.2">
      <c r="A18" s="63"/>
      <c r="B18" s="78" t="s">
        <v>6</v>
      </c>
      <c r="C18" s="76">
        <v>31895</v>
      </c>
      <c r="D18" s="75">
        <v>28992</v>
      </c>
      <c r="E18" s="75">
        <v>1280</v>
      </c>
      <c r="F18" s="75">
        <v>3764</v>
      </c>
      <c r="G18" s="75">
        <v>5024</v>
      </c>
      <c r="H18" s="75">
        <v>1584</v>
      </c>
      <c r="I18" s="75">
        <v>7745</v>
      </c>
      <c r="J18" s="75">
        <v>1381</v>
      </c>
      <c r="K18" s="75">
        <v>6364</v>
      </c>
      <c r="L18" s="75">
        <v>0</v>
      </c>
      <c r="M18" s="75">
        <v>4801</v>
      </c>
      <c r="N18" s="76">
        <v>4794</v>
      </c>
      <c r="O18" s="75">
        <v>2882</v>
      </c>
      <c r="P18" s="75">
        <v>0</v>
      </c>
      <c r="Q18" s="75">
        <v>1591</v>
      </c>
      <c r="R18" s="75">
        <v>0</v>
      </c>
      <c r="S18" s="75">
        <v>1292</v>
      </c>
      <c r="T18" s="75">
        <v>951</v>
      </c>
      <c r="U18" s="75">
        <v>340</v>
      </c>
      <c r="V18" s="75">
        <v>0</v>
      </c>
      <c r="W18" s="75">
        <v>0</v>
      </c>
      <c r="X18" s="75">
        <v>0</v>
      </c>
      <c r="Y18" s="56"/>
      <c r="Z18" s="65"/>
      <c r="AA18" s="66"/>
      <c r="AB18" s="40"/>
    </row>
    <row r="19" spans="1:28" s="20" customFormat="1" ht="15" customHeight="1" x14ac:dyDescent="0.2">
      <c r="B19" s="78" t="s">
        <v>7</v>
      </c>
      <c r="C19" s="76">
        <v>8438</v>
      </c>
      <c r="D19" s="75">
        <v>7122</v>
      </c>
      <c r="E19" s="75">
        <v>171</v>
      </c>
      <c r="F19" s="75">
        <v>405</v>
      </c>
      <c r="G19" s="75">
        <v>438</v>
      </c>
      <c r="H19" s="75">
        <v>0</v>
      </c>
      <c r="I19" s="75">
        <v>5582</v>
      </c>
      <c r="J19" s="75">
        <v>0</v>
      </c>
      <c r="K19" s="75">
        <v>5582</v>
      </c>
      <c r="L19" s="75">
        <v>0</v>
      </c>
      <c r="M19" s="75">
        <v>77</v>
      </c>
      <c r="N19" s="76">
        <v>448</v>
      </c>
      <c r="O19" s="75">
        <v>1316</v>
      </c>
      <c r="P19" s="75">
        <v>0</v>
      </c>
      <c r="Q19" s="75">
        <v>0</v>
      </c>
      <c r="R19" s="75">
        <v>0</v>
      </c>
      <c r="S19" s="75">
        <v>1316</v>
      </c>
      <c r="T19" s="75">
        <v>1316</v>
      </c>
      <c r="U19" s="75">
        <v>0</v>
      </c>
      <c r="V19" s="75">
        <v>0</v>
      </c>
      <c r="W19" s="75">
        <v>0</v>
      </c>
      <c r="X19" s="75">
        <v>0</v>
      </c>
      <c r="Y19" s="56"/>
      <c r="Z19" s="65"/>
      <c r="AA19" s="66"/>
      <c r="AB19" s="40"/>
    </row>
    <row r="20" spans="1:28" s="20" customFormat="1" ht="15" customHeight="1" x14ac:dyDescent="0.2">
      <c r="B20" s="78" t="s">
        <v>8</v>
      </c>
      <c r="C20" s="76">
        <v>7784</v>
      </c>
      <c r="D20" s="75">
        <v>6216</v>
      </c>
      <c r="E20" s="75">
        <v>148</v>
      </c>
      <c r="F20" s="75">
        <v>567</v>
      </c>
      <c r="G20" s="75">
        <v>514</v>
      </c>
      <c r="H20" s="75">
        <v>0</v>
      </c>
      <c r="I20" s="75">
        <v>4322</v>
      </c>
      <c r="J20" s="75">
        <v>109</v>
      </c>
      <c r="K20" s="75">
        <v>4213</v>
      </c>
      <c r="L20" s="75">
        <v>0</v>
      </c>
      <c r="M20" s="75">
        <v>360</v>
      </c>
      <c r="N20" s="76">
        <v>304</v>
      </c>
      <c r="O20" s="75">
        <v>1567</v>
      </c>
      <c r="P20" s="75">
        <v>0</v>
      </c>
      <c r="Q20" s="75">
        <v>125</v>
      </c>
      <c r="R20" s="75">
        <v>0</v>
      </c>
      <c r="S20" s="75">
        <v>1443</v>
      </c>
      <c r="T20" s="75">
        <v>1008</v>
      </c>
      <c r="U20" s="75">
        <v>0</v>
      </c>
      <c r="V20" s="75">
        <v>0</v>
      </c>
      <c r="W20" s="75">
        <v>435</v>
      </c>
      <c r="X20" s="75">
        <v>0</v>
      </c>
      <c r="Y20" s="56"/>
      <c r="Z20" s="65"/>
      <c r="AA20" s="66"/>
      <c r="AB20" s="40"/>
    </row>
    <row r="21" spans="1:28" s="20" customFormat="1" ht="15" customHeight="1" x14ac:dyDescent="0.2">
      <c r="B21" s="78" t="s">
        <v>9</v>
      </c>
      <c r="C21" s="76">
        <v>6257</v>
      </c>
      <c r="D21" s="75">
        <v>5476</v>
      </c>
      <c r="E21" s="75">
        <v>199</v>
      </c>
      <c r="F21" s="75">
        <v>1192</v>
      </c>
      <c r="G21" s="75">
        <v>1460</v>
      </c>
      <c r="H21" s="75">
        <v>217</v>
      </c>
      <c r="I21" s="75">
        <v>1698</v>
      </c>
      <c r="J21" s="75">
        <v>243</v>
      </c>
      <c r="K21" s="75">
        <v>1454</v>
      </c>
      <c r="L21" s="75">
        <v>0</v>
      </c>
      <c r="M21" s="75">
        <v>82</v>
      </c>
      <c r="N21" s="76">
        <v>628</v>
      </c>
      <c r="O21" s="75">
        <v>769</v>
      </c>
      <c r="P21" s="75">
        <v>0</v>
      </c>
      <c r="Q21" s="75">
        <v>0</v>
      </c>
      <c r="R21" s="75">
        <v>0</v>
      </c>
      <c r="S21" s="75">
        <v>769</v>
      </c>
      <c r="T21" s="75">
        <v>316</v>
      </c>
      <c r="U21" s="75">
        <v>453</v>
      </c>
      <c r="V21" s="75">
        <v>0</v>
      </c>
      <c r="W21" s="75">
        <v>0</v>
      </c>
      <c r="X21" s="75">
        <v>0</v>
      </c>
      <c r="Y21" s="56"/>
      <c r="Z21" s="65"/>
      <c r="AA21" s="66"/>
      <c r="AB21" s="40"/>
    </row>
    <row r="22" spans="1:28" ht="9.75" customHeight="1" x14ac:dyDescent="0.2">
      <c r="G22" s="13"/>
      <c r="H22" s="13"/>
      <c r="I22" s="13"/>
      <c r="J22" s="13"/>
      <c r="K22" s="13"/>
      <c r="L22" s="13"/>
      <c r="M22" s="13"/>
      <c r="N22" s="13"/>
      <c r="O22" s="13"/>
      <c r="P22" s="13"/>
      <c r="Q22" s="13"/>
      <c r="R22" s="13"/>
      <c r="S22" s="13"/>
      <c r="T22" s="25"/>
      <c r="U22" s="25"/>
      <c r="V22" s="25"/>
      <c r="W22" s="25"/>
      <c r="X22" s="25"/>
      <c r="Z22" s="65"/>
      <c r="AB22" s="40"/>
    </row>
    <row r="23" spans="1:28" ht="3" customHeight="1" x14ac:dyDescent="0.2">
      <c r="B23" s="23"/>
      <c r="C23" s="23"/>
      <c r="D23" s="23"/>
      <c r="E23" s="23"/>
      <c r="F23" s="23"/>
      <c r="G23" s="23"/>
      <c r="H23" s="23"/>
      <c r="I23" s="23"/>
      <c r="J23" s="23"/>
      <c r="K23" s="23"/>
      <c r="L23" s="23"/>
      <c r="M23" s="23"/>
      <c r="N23" s="23"/>
      <c r="O23" s="23"/>
      <c r="P23" s="23"/>
      <c r="Q23" s="23"/>
      <c r="R23" s="23"/>
      <c r="S23" s="23"/>
      <c r="T23" s="23"/>
      <c r="U23" s="23"/>
      <c r="V23" s="23"/>
      <c r="W23" s="23"/>
      <c r="X23" s="23"/>
    </row>
    <row r="24" spans="1:28" ht="9" customHeight="1" x14ac:dyDescent="0.2">
      <c r="E24" s="21"/>
      <c r="T24" s="25"/>
      <c r="U24" s="25"/>
      <c r="V24" s="25"/>
      <c r="W24" s="25"/>
      <c r="X24" s="25"/>
    </row>
    <row r="25" spans="1:28" ht="12.75" customHeight="1" x14ac:dyDescent="0.2">
      <c r="B25" s="138" t="s">
        <v>93</v>
      </c>
      <c r="C25" s="138"/>
      <c r="D25" s="138"/>
      <c r="E25" s="138"/>
      <c r="F25" s="138"/>
      <c r="G25" s="138"/>
      <c r="H25" s="138"/>
      <c r="I25" s="138"/>
      <c r="J25" s="138"/>
      <c r="K25" s="138"/>
      <c r="L25" s="138"/>
      <c r="M25" s="138"/>
      <c r="N25" s="138"/>
      <c r="O25" s="138"/>
      <c r="P25" s="138"/>
      <c r="Q25" s="138"/>
      <c r="R25" s="138"/>
      <c r="S25" s="138"/>
      <c r="T25" s="138"/>
      <c r="U25" s="138"/>
      <c r="V25" s="138"/>
      <c r="W25" s="138"/>
      <c r="X25" s="138"/>
      <c r="Y25" s="7"/>
      <c r="Z25" s="7"/>
    </row>
    <row r="26" spans="1:28" ht="9" customHeight="1" x14ac:dyDescent="0.2">
      <c r="Y26" s="7"/>
      <c r="Z26" s="7"/>
    </row>
    <row r="27" spans="1:28" ht="22.5" customHeight="1" x14ac:dyDescent="0.2">
      <c r="B27" s="101" t="s">
        <v>94</v>
      </c>
      <c r="C27" s="101"/>
      <c r="D27" s="101"/>
      <c r="E27" s="101"/>
      <c r="F27" s="101"/>
      <c r="G27" s="101"/>
      <c r="H27" s="101"/>
      <c r="I27" s="101"/>
      <c r="J27" s="101"/>
      <c r="K27" s="101"/>
      <c r="L27" s="101"/>
      <c r="M27" s="101"/>
      <c r="N27" s="101"/>
      <c r="O27" s="101"/>
      <c r="P27" s="101"/>
      <c r="Q27" s="101"/>
      <c r="R27" s="101"/>
      <c r="S27" s="101"/>
      <c r="T27" s="101"/>
      <c r="U27" s="101"/>
      <c r="V27" s="101"/>
      <c r="W27" s="101"/>
      <c r="X27" s="101"/>
    </row>
    <row r="29" spans="1:28" ht="12" customHeight="1" x14ac:dyDescent="0.2">
      <c r="B29" s="102" t="s">
        <v>26</v>
      </c>
      <c r="C29" s="102"/>
      <c r="D29" s="102"/>
      <c r="Y29" s="7"/>
      <c r="Z29" s="7"/>
    </row>
    <row r="30" spans="1:28" x14ac:dyDescent="0.2">
      <c r="D30" s="24"/>
      <c r="E30" s="24"/>
      <c r="F30" s="24"/>
      <c r="G30" s="24"/>
      <c r="H30" s="24"/>
      <c r="I30" s="24"/>
      <c r="J30" s="24"/>
      <c r="K30" s="24"/>
      <c r="L30" s="24"/>
      <c r="M30" s="24"/>
      <c r="N30" s="24"/>
      <c r="O30" s="24"/>
      <c r="P30" s="24"/>
      <c r="Q30" s="24"/>
      <c r="R30" s="24"/>
      <c r="S30" s="26">
        <f t="shared" ref="S30:S31" si="0">T30+U30+W30</f>
        <v>0</v>
      </c>
    </row>
    <row r="31" spans="1:28" x14ac:dyDescent="0.2">
      <c r="D31" s="84"/>
      <c r="E31" s="24"/>
      <c r="F31" s="24"/>
      <c r="G31" s="24"/>
      <c r="H31" s="24"/>
      <c r="I31" s="84"/>
      <c r="J31" s="24"/>
      <c r="K31" s="24"/>
      <c r="L31" s="84"/>
      <c r="M31" s="24"/>
      <c r="N31" s="24"/>
      <c r="O31" s="24"/>
      <c r="P31" s="24"/>
      <c r="Q31" s="24"/>
      <c r="R31" s="24"/>
      <c r="S31" s="26">
        <f t="shared" si="0"/>
        <v>0</v>
      </c>
    </row>
    <row r="32" spans="1:28" x14ac:dyDescent="0.2">
      <c r="D32" s="83"/>
      <c r="S32" s="85"/>
    </row>
  </sheetData>
  <mergeCells count="32">
    <mergeCell ref="B1:X1"/>
    <mergeCell ref="D4:N4"/>
    <mergeCell ref="O4:X4"/>
    <mergeCell ref="B27:X27"/>
    <mergeCell ref="E5:E7"/>
    <mergeCell ref="F5:F7"/>
    <mergeCell ref="G5:G7"/>
    <mergeCell ref="H5:H7"/>
    <mergeCell ref="B4:B8"/>
    <mergeCell ref="N5:N7"/>
    <mergeCell ref="T6:T7"/>
    <mergeCell ref="U6:U7"/>
    <mergeCell ref="R5:R7"/>
    <mergeCell ref="C4:C7"/>
    <mergeCell ref="C8:X8"/>
    <mergeCell ref="K6:K7"/>
    <mergeCell ref="B25:X25"/>
    <mergeCell ref="B29:D29"/>
    <mergeCell ref="M5:M7"/>
    <mergeCell ref="X5:X7"/>
    <mergeCell ref="W6:W7"/>
    <mergeCell ref="S5:W5"/>
    <mergeCell ref="S6:S7"/>
    <mergeCell ref="I5:K5"/>
    <mergeCell ref="I6:I7"/>
    <mergeCell ref="L5:L7"/>
    <mergeCell ref="P5:P7"/>
    <mergeCell ref="Q5:Q7"/>
    <mergeCell ref="D5:D7"/>
    <mergeCell ref="O5:O7"/>
    <mergeCell ref="V6:V7"/>
    <mergeCell ref="J6:J7"/>
  </mergeCells>
  <conditionalFormatting sqref="D10:X21">
    <cfRule type="cellIs" dxfId="1" priority="1" operator="between">
      <formula>1E-49</formula>
      <formula>0.499999999999999</formula>
    </cfRule>
    <cfRule type="cellIs" dxfId="0" priority="2" operator="between">
      <formula>1E-81</formula>
      <formula>0.0499999999999999</formula>
    </cfRule>
  </conditionalFormatting>
  <hyperlinks>
    <hyperlink ref="B29" location="Índice!A1" display="(Voltar ao Índice)" xr:uid="{30235260-8A2C-4C5C-841E-43F073054C7D}"/>
    <hyperlink ref="B29:D29" location="Contents!A1" display="(Back to contents)" xr:uid="{CFFD2173-15E7-470D-B2C2-A48D6FB18FCC}"/>
  </hyperlinks>
  <printOptions horizontalCentered="1"/>
  <pageMargins left="7.874015748031496E-2" right="7.874015748031496E-2" top="0.6692913385826772" bottom="0.27559055118110237" header="0" footer="0"/>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pageSetUpPr fitToPage="1"/>
  </sheetPr>
  <dimension ref="B1:T31"/>
  <sheetViews>
    <sheetView showGridLines="0" zoomScaleNormal="100" workbookViewId="0">
      <pane xSplit="2" ySplit="8" topLeftCell="C9" activePane="bottomRight" state="frozen"/>
      <selection activeCell="E2" sqref="E2"/>
      <selection pane="topRight" activeCell="E2" sqref="E2"/>
      <selection pane="bottomLeft" activeCell="E2" sqref="E2"/>
      <selection pane="bottomRight" activeCell="B1" sqref="B1:Q1"/>
    </sheetView>
  </sheetViews>
  <sheetFormatPr defaultColWidth="12.5703125" defaultRowHeight="11.25" x14ac:dyDescent="0.2"/>
  <cols>
    <col min="1" max="1" width="6.7109375" style="7" customWidth="1"/>
    <col min="2" max="2" width="19.140625" style="7" bestFit="1" customWidth="1"/>
    <col min="3" max="3" width="11.85546875" style="7" customWidth="1"/>
    <col min="4" max="7" width="9.7109375" style="7" customWidth="1"/>
    <col min="8" max="8" width="12.7109375" style="7" customWidth="1"/>
    <col min="9" max="10" width="9.7109375" style="7" customWidth="1"/>
    <col min="11" max="12" width="10.140625" style="7" customWidth="1"/>
    <col min="13" max="15" width="9.7109375" style="7" customWidth="1"/>
    <col min="16" max="16" width="12.7109375" style="7" customWidth="1"/>
    <col min="17" max="17" width="9.7109375" style="7" customWidth="1"/>
    <col min="18" max="18" width="6.7109375" style="13" customWidth="1"/>
    <col min="19" max="19" width="12.5703125" style="9"/>
    <col min="20" max="16384" width="12.5703125" style="7"/>
  </cols>
  <sheetData>
    <row r="1" spans="2:20" s="3" customFormat="1" ht="24" customHeight="1" x14ac:dyDescent="0.2">
      <c r="B1" s="90" t="s">
        <v>95</v>
      </c>
      <c r="C1" s="90"/>
      <c r="D1" s="90"/>
      <c r="E1" s="90"/>
      <c r="F1" s="90"/>
      <c r="G1" s="90"/>
      <c r="H1" s="90"/>
      <c r="I1" s="90"/>
      <c r="J1" s="90"/>
      <c r="K1" s="90"/>
      <c r="L1" s="90"/>
      <c r="M1" s="90"/>
      <c r="N1" s="90"/>
      <c r="O1" s="90"/>
      <c r="P1" s="90"/>
      <c r="Q1" s="90"/>
      <c r="R1" s="1"/>
      <c r="S1" s="27"/>
    </row>
    <row r="2" spans="2:20" ht="11.25" customHeight="1" x14ac:dyDescent="0.2">
      <c r="B2" s="4"/>
      <c r="C2" s="4"/>
      <c r="D2" s="5"/>
      <c r="E2" s="5"/>
      <c r="F2" s="6"/>
      <c r="G2" s="6"/>
      <c r="H2" s="6"/>
      <c r="R2" s="8"/>
    </row>
    <row r="3" spans="2:20" ht="9" customHeight="1" x14ac:dyDescent="0.2">
      <c r="B3" s="10" t="s">
        <v>53</v>
      </c>
      <c r="C3" s="10"/>
      <c r="D3" s="5"/>
      <c r="E3" s="5"/>
      <c r="F3" s="6"/>
      <c r="G3" s="6"/>
      <c r="H3" s="6"/>
      <c r="R3" s="8"/>
    </row>
    <row r="4" spans="2:20" ht="18" customHeight="1" x14ac:dyDescent="0.2">
      <c r="B4" s="127" t="s">
        <v>43</v>
      </c>
      <c r="C4" s="132" t="s">
        <v>59</v>
      </c>
      <c r="D4" s="120" t="s">
        <v>96</v>
      </c>
      <c r="E4" s="120"/>
      <c r="F4" s="120"/>
      <c r="G4" s="120"/>
      <c r="H4" s="120"/>
      <c r="I4" s="120"/>
      <c r="J4" s="98" t="s">
        <v>97</v>
      </c>
      <c r="K4" s="99"/>
      <c r="L4" s="99"/>
      <c r="M4" s="99"/>
      <c r="N4" s="99"/>
      <c r="O4" s="99"/>
      <c r="P4" s="99"/>
      <c r="Q4" s="99"/>
    </row>
    <row r="5" spans="2:20" s="12" customFormat="1" ht="18" customHeight="1" x14ac:dyDescent="0.2">
      <c r="B5" s="92"/>
      <c r="C5" s="133"/>
      <c r="D5" s="106" t="s">
        <v>12</v>
      </c>
      <c r="E5" s="94" t="s">
        <v>98</v>
      </c>
      <c r="F5" s="94" t="s">
        <v>99</v>
      </c>
      <c r="G5" s="94" t="s">
        <v>100</v>
      </c>
      <c r="H5" s="94" t="s">
        <v>101</v>
      </c>
      <c r="I5" s="94" t="s">
        <v>102</v>
      </c>
      <c r="J5" s="95" t="s">
        <v>12</v>
      </c>
      <c r="K5" s="150" t="s">
        <v>64</v>
      </c>
      <c r="L5" s="150" t="s">
        <v>65</v>
      </c>
      <c r="M5" s="96" t="s">
        <v>103</v>
      </c>
      <c r="N5" s="154" t="s">
        <v>86</v>
      </c>
      <c r="O5" s="99"/>
      <c r="P5" s="99"/>
      <c r="Q5" s="109" t="s">
        <v>104</v>
      </c>
      <c r="R5" s="8"/>
      <c r="S5" s="11"/>
    </row>
    <row r="6" spans="2:20" s="12" customFormat="1" ht="18" customHeight="1" x14ac:dyDescent="0.2">
      <c r="B6" s="92"/>
      <c r="C6" s="133"/>
      <c r="D6" s="107"/>
      <c r="E6" s="95"/>
      <c r="F6" s="95"/>
      <c r="G6" s="95"/>
      <c r="H6" s="95"/>
      <c r="I6" s="95"/>
      <c r="J6" s="95"/>
      <c r="K6" s="139"/>
      <c r="L6" s="139"/>
      <c r="M6" s="95"/>
      <c r="N6" s="95" t="s">
        <v>12</v>
      </c>
      <c r="O6" s="95" t="s">
        <v>105</v>
      </c>
      <c r="P6" s="95" t="s">
        <v>106</v>
      </c>
      <c r="Q6" s="110"/>
      <c r="R6" s="8"/>
      <c r="S6" s="11"/>
    </row>
    <row r="7" spans="2:20" s="12" customFormat="1" ht="30.75" customHeight="1" x14ac:dyDescent="0.2">
      <c r="B7" s="92"/>
      <c r="C7" s="134"/>
      <c r="D7" s="108"/>
      <c r="E7" s="97"/>
      <c r="F7" s="97"/>
      <c r="G7" s="97"/>
      <c r="H7" s="97"/>
      <c r="I7" s="97"/>
      <c r="J7" s="97"/>
      <c r="K7" s="130"/>
      <c r="L7" s="130"/>
      <c r="M7" s="97"/>
      <c r="N7" s="97"/>
      <c r="O7" s="97"/>
      <c r="P7" s="97"/>
      <c r="Q7" s="111"/>
      <c r="R7" s="13"/>
      <c r="S7" s="11"/>
    </row>
    <row r="8" spans="2:20" s="12" customFormat="1" ht="18" customHeight="1" x14ac:dyDescent="0.2">
      <c r="B8" s="128"/>
      <c r="C8" s="152" t="s">
        <v>70</v>
      </c>
      <c r="D8" s="152"/>
      <c r="E8" s="152"/>
      <c r="F8" s="152"/>
      <c r="G8" s="152"/>
      <c r="H8" s="152"/>
      <c r="I8" s="152"/>
      <c r="J8" s="152"/>
      <c r="K8" s="152"/>
      <c r="L8" s="152"/>
      <c r="M8" s="152"/>
      <c r="N8" s="152"/>
      <c r="O8" s="152"/>
      <c r="P8" s="152"/>
      <c r="Q8" s="152"/>
      <c r="R8" s="13"/>
      <c r="S8" s="11"/>
    </row>
    <row r="9" spans="2:20" s="17" customFormat="1" ht="3.75" customHeight="1" x14ac:dyDescent="0.2">
      <c r="B9" s="31"/>
      <c r="C9" s="31"/>
      <c r="D9" s="32"/>
      <c r="E9" s="32"/>
      <c r="F9" s="32"/>
      <c r="G9" s="33"/>
      <c r="H9" s="33"/>
      <c r="I9" s="34"/>
      <c r="J9" s="34"/>
      <c r="K9" s="34"/>
      <c r="L9" s="34"/>
      <c r="M9" s="34"/>
      <c r="N9" s="34"/>
      <c r="O9" s="35"/>
      <c r="P9" s="35"/>
      <c r="Q9" s="35"/>
      <c r="R9" s="25"/>
      <c r="S9" s="18"/>
    </row>
    <row r="10" spans="2:20" s="57" customFormat="1" ht="15" customHeight="1" x14ac:dyDescent="0.2">
      <c r="B10" s="57" t="s">
        <v>11</v>
      </c>
      <c r="C10" s="72">
        <v>256762</v>
      </c>
      <c r="D10" s="72">
        <v>183550</v>
      </c>
      <c r="E10" s="72">
        <v>80450</v>
      </c>
      <c r="F10" s="73">
        <v>74592</v>
      </c>
      <c r="G10" s="73">
        <v>1963</v>
      </c>
      <c r="H10" s="73">
        <v>3403</v>
      </c>
      <c r="I10" s="73">
        <v>23142</v>
      </c>
      <c r="J10" s="73">
        <v>73212</v>
      </c>
      <c r="K10" s="73">
        <v>8000</v>
      </c>
      <c r="L10" s="73">
        <v>7224</v>
      </c>
      <c r="M10" s="73">
        <v>56830</v>
      </c>
      <c r="N10" s="73">
        <v>1045</v>
      </c>
      <c r="O10" s="73">
        <v>768</v>
      </c>
      <c r="P10" s="73">
        <v>276</v>
      </c>
      <c r="Q10" s="74">
        <v>113</v>
      </c>
      <c r="R10" s="56"/>
      <c r="S10" s="67"/>
    </row>
    <row r="11" spans="2:20" s="20" customFormat="1" ht="15" customHeight="1" x14ac:dyDescent="0.2">
      <c r="B11" s="78" t="s">
        <v>19</v>
      </c>
      <c r="C11" s="75">
        <v>16146</v>
      </c>
      <c r="D11" s="75">
        <v>11562</v>
      </c>
      <c r="E11" s="75">
        <v>3961</v>
      </c>
      <c r="F11" s="76">
        <v>5428</v>
      </c>
      <c r="G11" s="76">
        <v>122</v>
      </c>
      <c r="H11" s="76">
        <v>90</v>
      </c>
      <c r="I11" s="76">
        <v>1961</v>
      </c>
      <c r="J11" s="76">
        <v>4584</v>
      </c>
      <c r="K11" s="76">
        <v>0</v>
      </c>
      <c r="L11" s="76">
        <v>346</v>
      </c>
      <c r="M11" s="76">
        <v>4157</v>
      </c>
      <c r="N11" s="76">
        <v>62</v>
      </c>
      <c r="O11" s="76">
        <v>0</v>
      </c>
      <c r="P11" s="76">
        <v>62</v>
      </c>
      <c r="Q11" s="77">
        <v>19</v>
      </c>
      <c r="S11" s="67"/>
    </row>
    <row r="12" spans="2:20" s="20" customFormat="1" ht="15" customHeight="1" x14ac:dyDescent="0.2">
      <c r="B12" s="78" t="s">
        <v>0</v>
      </c>
      <c r="C12" s="75">
        <v>20553</v>
      </c>
      <c r="D12" s="75">
        <v>11012</v>
      </c>
      <c r="E12" s="75">
        <v>5245</v>
      </c>
      <c r="F12" s="76">
        <v>4079</v>
      </c>
      <c r="G12" s="76">
        <v>51</v>
      </c>
      <c r="H12" s="76">
        <v>231</v>
      </c>
      <c r="I12" s="76">
        <v>1407</v>
      </c>
      <c r="J12" s="76">
        <v>9541</v>
      </c>
      <c r="K12" s="76">
        <v>0</v>
      </c>
      <c r="L12" s="76">
        <v>732</v>
      </c>
      <c r="M12" s="76">
        <v>8277</v>
      </c>
      <c r="N12" s="76">
        <v>438</v>
      </c>
      <c r="O12" s="76">
        <v>281</v>
      </c>
      <c r="P12" s="76">
        <v>156</v>
      </c>
      <c r="Q12" s="77">
        <v>95</v>
      </c>
      <c r="R12" s="13"/>
      <c r="S12" s="67"/>
      <c r="T12" s="22"/>
    </row>
    <row r="13" spans="2:20" s="20" customFormat="1" ht="15" customHeight="1" x14ac:dyDescent="0.2">
      <c r="B13" s="78" t="s">
        <v>1</v>
      </c>
      <c r="C13" s="75">
        <v>124797</v>
      </c>
      <c r="D13" s="75">
        <v>89361</v>
      </c>
      <c r="E13" s="75">
        <v>42743</v>
      </c>
      <c r="F13" s="76">
        <v>33217</v>
      </c>
      <c r="G13" s="76">
        <v>829</v>
      </c>
      <c r="H13" s="76">
        <v>2210</v>
      </c>
      <c r="I13" s="76">
        <v>10363</v>
      </c>
      <c r="J13" s="76">
        <v>35436</v>
      </c>
      <c r="K13" s="76">
        <v>8000</v>
      </c>
      <c r="L13" s="76">
        <v>3550</v>
      </c>
      <c r="M13" s="76">
        <v>23885</v>
      </c>
      <c r="N13" s="76">
        <v>0</v>
      </c>
      <c r="O13" s="76">
        <v>0</v>
      </c>
      <c r="P13" s="76">
        <v>0</v>
      </c>
      <c r="Q13" s="77">
        <v>0</v>
      </c>
      <c r="R13" s="13"/>
      <c r="S13" s="67"/>
      <c r="T13" s="22"/>
    </row>
    <row r="14" spans="2:20" s="20" customFormat="1" ht="15" customHeight="1" x14ac:dyDescent="0.2">
      <c r="B14" s="78" t="s">
        <v>2</v>
      </c>
      <c r="C14" s="75">
        <v>13948</v>
      </c>
      <c r="D14" s="75">
        <v>12242</v>
      </c>
      <c r="E14" s="75">
        <v>5916</v>
      </c>
      <c r="F14" s="76">
        <v>4825</v>
      </c>
      <c r="G14" s="76">
        <v>132</v>
      </c>
      <c r="H14" s="76">
        <v>19</v>
      </c>
      <c r="I14" s="76">
        <v>1351</v>
      </c>
      <c r="J14" s="76">
        <v>1706</v>
      </c>
      <c r="K14" s="76">
        <v>0</v>
      </c>
      <c r="L14" s="76">
        <v>155</v>
      </c>
      <c r="M14" s="76">
        <v>1512</v>
      </c>
      <c r="N14" s="76">
        <v>38</v>
      </c>
      <c r="O14" s="76">
        <v>38</v>
      </c>
      <c r="P14" s="76">
        <v>0</v>
      </c>
      <c r="Q14" s="77">
        <v>0</v>
      </c>
      <c r="R14" s="13"/>
      <c r="S14" s="67"/>
      <c r="T14" s="22"/>
    </row>
    <row r="15" spans="2:20" s="20" customFormat="1" ht="15" customHeight="1" x14ac:dyDescent="0.2">
      <c r="B15" s="78" t="s">
        <v>3</v>
      </c>
      <c r="C15" s="75">
        <v>8209</v>
      </c>
      <c r="D15" s="75">
        <v>6687</v>
      </c>
      <c r="E15" s="75">
        <v>1936</v>
      </c>
      <c r="F15" s="76">
        <v>3968</v>
      </c>
      <c r="G15" s="76">
        <v>7</v>
      </c>
      <c r="H15" s="76">
        <v>39</v>
      </c>
      <c r="I15" s="76">
        <v>737</v>
      </c>
      <c r="J15" s="76">
        <v>1521</v>
      </c>
      <c r="K15" s="76">
        <v>0</v>
      </c>
      <c r="L15" s="76">
        <v>0</v>
      </c>
      <c r="M15" s="76">
        <v>1411</v>
      </c>
      <c r="N15" s="76">
        <v>110</v>
      </c>
      <c r="O15" s="76">
        <v>103</v>
      </c>
      <c r="P15" s="76">
        <v>7</v>
      </c>
      <c r="Q15" s="79" t="s">
        <v>14</v>
      </c>
      <c r="R15" s="13"/>
      <c r="S15" s="67"/>
      <c r="T15" s="22"/>
    </row>
    <row r="16" spans="2:20" s="20" customFormat="1" ht="15" customHeight="1" x14ac:dyDescent="0.2">
      <c r="B16" s="78" t="s">
        <v>4</v>
      </c>
      <c r="C16" s="75">
        <v>7651</v>
      </c>
      <c r="D16" s="75">
        <v>5442</v>
      </c>
      <c r="E16" s="75">
        <v>1676</v>
      </c>
      <c r="F16" s="76">
        <v>2703</v>
      </c>
      <c r="G16" s="76">
        <v>48</v>
      </c>
      <c r="H16" s="76">
        <v>39</v>
      </c>
      <c r="I16" s="76">
        <v>976</v>
      </c>
      <c r="J16" s="76">
        <v>2208</v>
      </c>
      <c r="K16" s="76">
        <v>0</v>
      </c>
      <c r="L16" s="76">
        <v>201</v>
      </c>
      <c r="M16" s="76">
        <v>1999</v>
      </c>
      <c r="N16" s="76">
        <v>8</v>
      </c>
      <c r="O16" s="76">
        <v>0</v>
      </c>
      <c r="P16" s="76">
        <v>8</v>
      </c>
      <c r="Q16" s="79">
        <v>0</v>
      </c>
      <c r="R16" s="13"/>
      <c r="S16" s="67"/>
      <c r="T16" s="22"/>
    </row>
    <row r="17" spans="2:20" s="20" customFormat="1" ht="15" customHeight="1" x14ac:dyDescent="0.2">
      <c r="B17" s="78" t="s">
        <v>5</v>
      </c>
      <c r="C17" s="75">
        <v>14980</v>
      </c>
      <c r="D17" s="75">
        <v>7079</v>
      </c>
      <c r="E17" s="75">
        <v>2705</v>
      </c>
      <c r="F17" s="76">
        <v>2838</v>
      </c>
      <c r="G17" s="76">
        <v>124</v>
      </c>
      <c r="H17" s="76">
        <v>125</v>
      </c>
      <c r="I17" s="76">
        <v>1287</v>
      </c>
      <c r="J17" s="76">
        <v>7902</v>
      </c>
      <c r="K17" s="76">
        <v>0</v>
      </c>
      <c r="L17" s="76">
        <v>187</v>
      </c>
      <c r="M17" s="76">
        <v>7629</v>
      </c>
      <c r="N17" s="76">
        <v>85</v>
      </c>
      <c r="O17" s="76">
        <v>85</v>
      </c>
      <c r="P17" s="76">
        <v>0</v>
      </c>
      <c r="Q17" s="79" t="s">
        <v>14</v>
      </c>
      <c r="R17" s="13"/>
      <c r="S17" s="67"/>
      <c r="T17" s="22"/>
    </row>
    <row r="18" spans="2:20" s="20" customFormat="1" ht="15" customHeight="1" x14ac:dyDescent="0.2">
      <c r="B18" s="78" t="s">
        <v>6</v>
      </c>
      <c r="C18" s="75">
        <v>28966</v>
      </c>
      <c r="D18" s="75">
        <v>22782</v>
      </c>
      <c r="E18" s="75">
        <v>9473</v>
      </c>
      <c r="F18" s="76">
        <v>11077</v>
      </c>
      <c r="G18" s="76">
        <v>408</v>
      </c>
      <c r="H18" s="76">
        <v>335</v>
      </c>
      <c r="I18" s="76">
        <v>1489</v>
      </c>
      <c r="J18" s="76">
        <v>6184</v>
      </c>
      <c r="K18" s="76">
        <v>0</v>
      </c>
      <c r="L18" s="76">
        <v>1863</v>
      </c>
      <c r="M18" s="76">
        <v>4040</v>
      </c>
      <c r="N18" s="76">
        <v>280</v>
      </c>
      <c r="O18" s="76">
        <v>260</v>
      </c>
      <c r="P18" s="76">
        <v>20</v>
      </c>
      <c r="Q18" s="79">
        <v>0</v>
      </c>
      <c r="R18" s="13"/>
      <c r="S18" s="67"/>
      <c r="T18" s="22"/>
    </row>
    <row r="19" spans="2:20" s="20" customFormat="1" ht="15" customHeight="1" x14ac:dyDescent="0.2">
      <c r="B19" s="78" t="s">
        <v>7</v>
      </c>
      <c r="C19" s="75">
        <v>7112</v>
      </c>
      <c r="D19" s="75">
        <v>5480</v>
      </c>
      <c r="E19" s="75">
        <v>2136</v>
      </c>
      <c r="F19" s="76">
        <v>2076</v>
      </c>
      <c r="G19" s="76">
        <v>0</v>
      </c>
      <c r="H19" s="76">
        <v>88</v>
      </c>
      <c r="I19" s="76">
        <v>1181</v>
      </c>
      <c r="J19" s="76">
        <v>1631</v>
      </c>
      <c r="K19" s="76">
        <v>0</v>
      </c>
      <c r="L19" s="76">
        <v>0</v>
      </c>
      <c r="M19" s="76">
        <v>1608</v>
      </c>
      <c r="N19" s="76">
        <v>23</v>
      </c>
      <c r="O19" s="76">
        <v>0</v>
      </c>
      <c r="P19" s="76">
        <v>23</v>
      </c>
      <c r="Q19" s="79" t="s">
        <v>14</v>
      </c>
      <c r="R19" s="13"/>
      <c r="S19" s="67"/>
      <c r="T19" s="22"/>
    </row>
    <row r="20" spans="2:20" s="20" customFormat="1" ht="15" customHeight="1" x14ac:dyDescent="0.2">
      <c r="B20" s="78" t="s">
        <v>8</v>
      </c>
      <c r="C20" s="75">
        <v>7647</v>
      </c>
      <c r="D20" s="75">
        <v>5965</v>
      </c>
      <c r="E20" s="75">
        <v>1862</v>
      </c>
      <c r="F20" s="76">
        <v>2625</v>
      </c>
      <c r="G20" s="76">
        <v>74</v>
      </c>
      <c r="H20" s="76">
        <v>192</v>
      </c>
      <c r="I20" s="76">
        <v>1213</v>
      </c>
      <c r="J20" s="76">
        <v>1681</v>
      </c>
      <c r="K20" s="76">
        <v>0</v>
      </c>
      <c r="L20" s="76">
        <v>70</v>
      </c>
      <c r="M20" s="76">
        <v>1611</v>
      </c>
      <c r="N20" s="76">
        <v>0</v>
      </c>
      <c r="O20" s="76">
        <v>0</v>
      </c>
      <c r="P20" s="76">
        <v>0</v>
      </c>
      <c r="Q20" s="79">
        <v>0</v>
      </c>
      <c r="R20" s="13"/>
      <c r="S20" s="67"/>
      <c r="T20" s="22"/>
    </row>
    <row r="21" spans="2:20" s="20" customFormat="1" ht="15" customHeight="1" x14ac:dyDescent="0.2">
      <c r="B21" s="78" t="s">
        <v>9</v>
      </c>
      <c r="C21" s="75">
        <v>6755</v>
      </c>
      <c r="D21" s="75">
        <v>5936</v>
      </c>
      <c r="E21" s="75">
        <v>2797</v>
      </c>
      <c r="F21" s="76">
        <v>1758</v>
      </c>
      <c r="G21" s="76">
        <v>169</v>
      </c>
      <c r="H21" s="76">
        <v>35</v>
      </c>
      <c r="I21" s="76">
        <v>1177</v>
      </c>
      <c r="J21" s="76">
        <v>819</v>
      </c>
      <c r="K21" s="76">
        <v>0</v>
      </c>
      <c r="L21" s="76">
        <v>120</v>
      </c>
      <c r="M21" s="76">
        <v>699</v>
      </c>
      <c r="N21" s="76">
        <v>0</v>
      </c>
      <c r="O21" s="76">
        <v>0</v>
      </c>
      <c r="P21" s="76">
        <v>0</v>
      </c>
      <c r="Q21" s="77">
        <v>0</v>
      </c>
      <c r="R21" s="13"/>
      <c r="S21" s="67"/>
      <c r="T21" s="22"/>
    </row>
    <row r="22" spans="2:20" ht="9.75" customHeight="1" x14ac:dyDescent="0.2">
      <c r="G22" s="13"/>
      <c r="H22" s="13"/>
      <c r="I22" s="13"/>
      <c r="J22" s="13"/>
      <c r="K22" s="13"/>
      <c r="L22" s="13"/>
      <c r="M22" s="13"/>
      <c r="N22" s="13"/>
      <c r="O22" s="25"/>
      <c r="P22" s="25"/>
      <c r="Q22" s="25"/>
      <c r="S22" s="67"/>
    </row>
    <row r="23" spans="2:20" ht="3" customHeight="1" x14ac:dyDescent="0.2">
      <c r="B23" s="23"/>
      <c r="C23" s="23"/>
      <c r="D23" s="23"/>
      <c r="E23" s="23"/>
      <c r="F23" s="23"/>
      <c r="G23" s="23"/>
      <c r="H23" s="23"/>
      <c r="I23" s="23"/>
      <c r="J23" s="23"/>
      <c r="K23" s="23"/>
      <c r="L23" s="23"/>
      <c r="M23" s="23"/>
      <c r="N23" s="23"/>
      <c r="O23" s="23"/>
      <c r="P23" s="23"/>
      <c r="Q23" s="23"/>
    </row>
    <row r="24" spans="2:20" ht="9" customHeight="1" x14ac:dyDescent="0.2">
      <c r="E24" s="21"/>
      <c r="O24" s="25"/>
      <c r="P24" s="25"/>
      <c r="Q24" s="25"/>
    </row>
    <row r="25" spans="2:20" ht="12.75" customHeight="1" x14ac:dyDescent="0.2">
      <c r="B25" s="153" t="s">
        <v>107</v>
      </c>
      <c r="C25" s="153"/>
      <c r="D25" s="101"/>
      <c r="E25" s="101"/>
      <c r="F25" s="101"/>
      <c r="G25" s="101"/>
      <c r="H25" s="101"/>
      <c r="I25" s="101"/>
      <c r="J25" s="101"/>
      <c r="K25" s="101"/>
      <c r="L25" s="101"/>
      <c r="M25" s="101"/>
      <c r="N25" s="101"/>
      <c r="O25" s="101"/>
      <c r="P25" s="101"/>
      <c r="Q25" s="101"/>
      <c r="R25" s="55"/>
      <c r="S25" s="55"/>
      <c r="T25" s="9"/>
    </row>
    <row r="26" spans="2:20" ht="9" customHeight="1" x14ac:dyDescent="0.2">
      <c r="R26" s="7"/>
      <c r="S26" s="7"/>
    </row>
    <row r="27" spans="2:20" ht="12.75" customHeight="1" x14ac:dyDescent="0.2">
      <c r="B27" s="153" t="s">
        <v>108</v>
      </c>
      <c r="C27" s="153"/>
      <c r="D27" s="101"/>
      <c r="E27" s="101"/>
      <c r="F27" s="101"/>
      <c r="G27" s="101"/>
      <c r="H27" s="101"/>
      <c r="I27" s="101"/>
      <c r="J27" s="101"/>
      <c r="K27" s="101"/>
      <c r="L27" s="101"/>
      <c r="M27" s="101"/>
      <c r="N27" s="101"/>
      <c r="O27" s="101"/>
      <c r="P27" s="101"/>
      <c r="Q27" s="101"/>
    </row>
    <row r="29" spans="2:20" ht="12" customHeight="1" x14ac:dyDescent="0.2">
      <c r="B29" s="102" t="s">
        <v>26</v>
      </c>
      <c r="C29" s="102"/>
      <c r="D29" s="102"/>
      <c r="R29" s="7"/>
      <c r="S29" s="7"/>
    </row>
    <row r="30" spans="2:20" x14ac:dyDescent="0.2">
      <c r="D30" s="24"/>
      <c r="E30" s="24"/>
      <c r="F30" s="24"/>
      <c r="G30" s="24"/>
      <c r="H30" s="24"/>
      <c r="I30" s="24"/>
      <c r="J30" s="24"/>
      <c r="K30" s="24"/>
      <c r="L30" s="24"/>
      <c r="M30" s="24"/>
      <c r="N30" s="24"/>
    </row>
    <row r="31" spans="2:20" x14ac:dyDescent="0.2">
      <c r="D31" s="24"/>
      <c r="E31" s="24"/>
      <c r="F31" s="24"/>
      <c r="G31" s="24"/>
      <c r="H31" s="24"/>
      <c r="I31" s="24"/>
      <c r="J31" s="24"/>
      <c r="K31" s="24"/>
      <c r="L31" s="24"/>
      <c r="M31" s="24"/>
      <c r="N31" s="24"/>
    </row>
  </sheetData>
  <mergeCells count="24">
    <mergeCell ref="C8:Q8"/>
    <mergeCell ref="B27:Q27"/>
    <mergeCell ref="B4:B8"/>
    <mergeCell ref="B29:D29"/>
    <mergeCell ref="G5:G7"/>
    <mergeCell ref="I5:I7"/>
    <mergeCell ref="M5:M7"/>
    <mergeCell ref="P6:P7"/>
    <mergeCell ref="Q5:Q7"/>
    <mergeCell ref="N6:N7"/>
    <mergeCell ref="N5:P5"/>
    <mergeCell ref="B25:Q25"/>
    <mergeCell ref="J5:J7"/>
    <mergeCell ref="D5:D7"/>
    <mergeCell ref="K5:K7"/>
    <mergeCell ref="L5:L7"/>
    <mergeCell ref="B1:Q1"/>
    <mergeCell ref="D4:I4"/>
    <mergeCell ref="J4:Q4"/>
    <mergeCell ref="E5:E7"/>
    <mergeCell ref="F5:F7"/>
    <mergeCell ref="O6:O7"/>
    <mergeCell ref="H5:H7"/>
    <mergeCell ref="C4:C7"/>
  </mergeCells>
  <hyperlinks>
    <hyperlink ref="B29" location="Índice!A1" display="(Voltar ao Índice)" xr:uid="{F3790538-6C28-44FB-8CA5-D81FA59C3B5A}"/>
    <hyperlink ref="B29:D29" location="Contents!A1" display="(Back to contents)" xr:uid="{0C0FD0AC-2ED4-46C2-9B50-53FF1A70319E}"/>
  </hyperlinks>
  <printOptions horizontalCentered="1"/>
  <pageMargins left="7.874015748031496E-2" right="7.874015748031496E-2" top="0.6692913385826772" bottom="0.27559055118110237" header="0" footer="0"/>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10</vt:i4>
      </vt:variant>
    </vt:vector>
  </HeadingPairs>
  <TitlesOfParts>
    <vt:vector size="16" baseType="lpstr">
      <vt:lpstr>Contents</vt:lpstr>
      <vt:lpstr>Conventional Signs</vt:lpstr>
      <vt:lpstr>1.1</vt:lpstr>
      <vt:lpstr>1.2</vt:lpstr>
      <vt:lpstr>1.3</vt:lpstr>
      <vt:lpstr>1.4</vt:lpstr>
      <vt:lpstr>'1.1'!Área_de_Impressão</vt:lpstr>
      <vt:lpstr>'1.2'!Área_de_Impressão</vt:lpstr>
      <vt:lpstr>'1.3'!Área_de_Impressão</vt:lpstr>
      <vt:lpstr>'1.4'!Área_de_Impressão</vt:lpstr>
      <vt:lpstr>Contents!Área_de_Impressão</vt:lpstr>
      <vt:lpstr>'Conventional Signs'!Área_de_Impressão</vt:lpstr>
      <vt:lpstr>'1.1'!Títulos_de_Impressão</vt:lpstr>
      <vt:lpstr>'1.2'!Títulos_de_Impressão</vt:lpstr>
      <vt:lpstr>'1.3'!Títulos_de_Impressão</vt:lpstr>
      <vt:lpstr>'1.4'!Títulos_de_Impressão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ricardo.vargem</dc:creator>
  <cp:lastModifiedBy>Ester Rodrigues</cp:lastModifiedBy>
  <cp:lastPrinted>2025-12-15T14:47:46Z</cp:lastPrinted>
  <dcterms:created xsi:type="dcterms:W3CDTF">2019-01-07T12:19:53Z</dcterms:created>
  <dcterms:modified xsi:type="dcterms:W3CDTF">2025-12-15T14:47:52Z</dcterms:modified>
</cp:coreProperties>
</file>