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eLivro" defaultThemeVersion="124226"/>
  <mc:AlternateContent xmlns:mc="http://schemas.openxmlformats.org/markup-compatibility/2006">
    <mc:Choice Requires="x15">
      <x15ac:absPath xmlns:x15ac="http://schemas.microsoft.com/office/spreadsheetml/2010/11/ac" url="C:\Users\jesus.costa\Documents\jesus_costa\Pagina\RUP\EDICAO 2026\QUADROS\Nova pasta\"/>
    </mc:Choice>
  </mc:AlternateContent>
  <xr:revisionPtr revIDLastSave="0" documentId="13_ncr:1_{EB3DE073-B039-41ED-BADB-8B32D4179FD2}" xr6:coauthVersionLast="47" xr6:coauthVersionMax="47" xr10:uidLastSave="{00000000-0000-0000-0000-000000000000}"/>
  <bookViews>
    <workbookView xWindow="-103" yWindow="-103" windowWidth="33120" windowHeight="18000" tabRatio="912" xr2:uid="{00000000-000D-0000-FFFF-FFFF00000000}"/>
  </bookViews>
  <sheets>
    <sheet name="Índice" sheetId="16" r:id="rId1"/>
    <sheet name="S.C_Sig" sheetId="17" r:id="rId2"/>
    <sheet name="C1- Territorio" sheetId="7" r:id="rId3"/>
    <sheet name="C2- Población" sheetId="9" r:id="rId4"/>
    <sheet name="C3- Educación" sheetId="18" r:id="rId5"/>
    <sheet name="C4- Salud" sheetId="12" r:id="rId6"/>
    <sheet name="C5- Mercado de Trabajo" sheetId="8" r:id="rId7"/>
    <sheet name="C6- Renta" sheetId="19" r:id="rId8"/>
    <sheet name="C7- Cuentas Económicas" sheetId="15" r:id="rId9"/>
    <sheet name="C8- Precios" sheetId="21" r:id="rId10"/>
    <sheet name="C9 - Empresas" sheetId="25" r:id="rId11"/>
    <sheet name="C10- Agricultura" sheetId="11" r:id="rId12"/>
    <sheet name="C11- Transportes" sheetId="14" r:id="rId13"/>
    <sheet name="C12- Turismo" sheetId="13" r:id="rId14"/>
    <sheet name="C13- Ciência y Tecnología" sheetId="20" r:id="rId15"/>
    <sheet name="C14- Sociedad de la Información" sheetId="10" r:id="rId16"/>
    <sheet name="Q15 - Criminalidad" sheetId="24" r:id="rId17"/>
    <sheet name="C16- ICR" sheetId="22" r:id="rId18"/>
    <sheet name="C17- IPS" sheetId="23" r:id="rId19"/>
  </sheets>
  <definedNames>
    <definedName name="_xlnm.Print_Area" localSheetId="2">'C1- Territorio'!$B$1:$N$25</definedName>
    <definedName name="_xlnm.Print_Area" localSheetId="11">'C10- Agricultura'!$B$1:$Q$23</definedName>
    <definedName name="_xlnm.Print_Area" localSheetId="12">'C11- Transportes'!$B$1:$AB$23</definedName>
    <definedName name="_xlnm.Print_Area" localSheetId="13">'C12- Turismo'!$B$1:$Q$23</definedName>
    <definedName name="_xlnm.Print_Area" localSheetId="14">'C13- Ciência y Tecnología'!$B$1:$H$26</definedName>
    <definedName name="_xlnm.Print_Area" localSheetId="15">'C14- Sociedad de la Información'!$B$1:$N$23</definedName>
    <definedName name="_xlnm.Print_Area" localSheetId="17">'C16- ICR'!$B$1:$R$23</definedName>
    <definedName name="_xlnm.Print_Area" localSheetId="18">'C17- IPS'!$B$1:$S$24</definedName>
    <definedName name="_xlnm.Print_Area" localSheetId="3">'C2- Población'!$B$1:$AB$24</definedName>
    <definedName name="_xlnm.Print_Area" localSheetId="4">'C3- Educación'!$B$1:$N$23</definedName>
    <definedName name="_xlnm.Print_Area" localSheetId="5">'C4- Salud'!$B$1:$P$22</definedName>
    <definedName name="_xlnm.Print_Area" localSheetId="6">'C5- Mercado de Trabajo'!$B$1:$N$25</definedName>
    <definedName name="_xlnm.Print_Area" localSheetId="7">'C6- Renta'!$B$1:$W$23</definedName>
    <definedName name="_xlnm.Print_Area" localSheetId="8">'C7- Cuentas Económicas'!$B$1:$AD$23</definedName>
    <definedName name="_xlnm.Print_Area" localSheetId="9">'C8- Precios'!$B$1:$H$23</definedName>
    <definedName name="_xlnm.Print_Area" localSheetId="10">'C9 - Empresas'!$B$1:$H$23</definedName>
    <definedName name="_xlnm.Print_Area" localSheetId="0">Índice!$B$1:$B$17</definedName>
    <definedName name="_xlnm.Print_Area" localSheetId="16">'Q15 - Criminalidad'!$B$1:$K$22</definedName>
    <definedName name="_xlnm.Print_Area" localSheetId="1">S.C_Sig!$B$1:$K$27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23" l="1"/>
  <c r="F4" i="23"/>
  <c r="E4" i="23"/>
  <c r="S21" i="9" l="1"/>
  <c r="T21" i="15" l="1" a="1"/>
  <c r="T21" i="15" s="1"/>
  <c r="S21" i="15" a="1"/>
  <c r="S21" i="15" s="1"/>
  <c r="R21" i="15"/>
  <c r="L20" i="11" l="1"/>
  <c r="X20" i="14" l="1"/>
  <c r="S20" i="14"/>
  <c r="O20" i="13" l="1"/>
  <c r="M20" i="11"/>
</calcChain>
</file>

<file path=xl/sharedStrings.xml><?xml version="1.0" encoding="utf-8"?>
<sst xmlns="http://schemas.openxmlformats.org/spreadsheetml/2006/main" count="1768" uniqueCount="282">
  <si>
    <t>Madeira</t>
  </si>
  <si>
    <t>Martinica</t>
  </si>
  <si>
    <t>Guadalupe</t>
  </si>
  <si>
    <t>DREM</t>
  </si>
  <si>
    <t>Eurostat</t>
  </si>
  <si>
    <t>INSEE</t>
  </si>
  <si>
    <t>n.a.</t>
  </si>
  <si>
    <t>MO-Mer</t>
  </si>
  <si>
    <t>wikipedia</t>
  </si>
  <si>
    <t>Agricultura</t>
  </si>
  <si>
    <t>Portugal</t>
  </si>
  <si>
    <t>Agreste</t>
  </si>
  <si>
    <t>ISTAC</t>
  </si>
  <si>
    <t>CE</t>
  </si>
  <si>
    <t>x</t>
  </si>
  <si>
    <t>-</t>
  </si>
  <si>
    <t>//</t>
  </si>
  <si>
    <t>ә</t>
  </si>
  <si>
    <t>…</t>
  </si>
  <si>
    <t>┴</t>
  </si>
  <si>
    <t>Rc</t>
  </si>
  <si>
    <t>f</t>
  </si>
  <si>
    <t>Po</t>
  </si>
  <si>
    <t>Pe</t>
  </si>
  <si>
    <t>Rv</t>
  </si>
  <si>
    <t>Instituto Canario de Estadística</t>
  </si>
  <si>
    <t>reunion.fr</t>
  </si>
  <si>
    <t>§</t>
  </si>
  <si>
    <t>Valor
(N.º)</t>
  </si>
  <si>
    <t>Valor
(%)</t>
  </si>
  <si>
    <t>Valor</t>
  </si>
  <si>
    <t>Valor
(ha)</t>
  </si>
  <si>
    <t>Valor
(UTA)</t>
  </si>
  <si>
    <t>Valor
(1000)</t>
  </si>
  <si>
    <t>Valor
(1000 ton)</t>
  </si>
  <si>
    <t>Valor
(€)</t>
  </si>
  <si>
    <t>Señales convencionales</t>
  </si>
  <si>
    <t>Ruptura de serie</t>
  </si>
  <si>
    <t>Siglas/Fuentes</t>
  </si>
  <si>
    <t>Dirección Regional de Estadística de Madeira</t>
  </si>
  <si>
    <t>Comisión Europea </t>
  </si>
  <si>
    <t>Cuadro 1 —Territorio</t>
  </si>
  <si>
    <t>Altitud máxima</t>
  </si>
  <si>
    <t>Año</t>
  </si>
  <si>
    <t>Fuente</t>
  </si>
  <si>
    <t>Azores</t>
  </si>
  <si>
    <t>Islas Canarias</t>
  </si>
  <si>
    <t>Guayana Francesa</t>
  </si>
  <si>
    <t>Mayotte</t>
  </si>
  <si>
    <t>Reunión</t>
  </si>
  <si>
    <t>Cuadro 2 - Población</t>
  </si>
  <si>
    <t>Población</t>
  </si>
  <si>
    <t>Densidad de la población</t>
  </si>
  <si>
    <t>Población joven (&lt;15 años)</t>
  </si>
  <si>
    <r>
      <t>Población (</t>
    </r>
    <r>
      <rPr>
        <b/>
        <sz val="8"/>
        <color theme="0"/>
        <rFont val="Calibri"/>
        <family val="2"/>
      </rPr>
      <t>≥</t>
    </r>
    <r>
      <rPr>
        <b/>
        <sz val="8"/>
        <color theme="0"/>
        <rFont val="Arial"/>
        <family val="2"/>
      </rPr>
      <t xml:space="preserve">15 e </t>
    </r>
    <r>
      <rPr>
        <b/>
        <sz val="8"/>
        <color theme="0"/>
        <rFont val="Calibri"/>
        <family val="2"/>
      </rPr>
      <t>≤</t>
    </r>
    <r>
      <rPr>
        <b/>
        <sz val="8"/>
        <color theme="0"/>
        <rFont val="Arial"/>
        <family val="2"/>
      </rPr>
      <t xml:space="preserve"> 64 años)</t>
    </r>
  </si>
  <si>
    <r>
      <t>Población de edad avanzada (</t>
    </r>
    <r>
      <rPr>
        <b/>
        <sz val="8"/>
        <color theme="0"/>
        <rFont val="Calibri"/>
        <family val="2"/>
      </rPr>
      <t>≥</t>
    </r>
    <r>
      <rPr>
        <b/>
        <sz val="8"/>
        <color theme="0"/>
        <rFont val="Arial"/>
        <family val="2"/>
      </rPr>
      <t>65 años)</t>
    </r>
  </si>
  <si>
    <t>España</t>
  </si>
  <si>
    <t>Francia</t>
  </si>
  <si>
    <t>BARÓMETRO DE LAS REGIONES ULTRAPERIFÉRICAS</t>
  </si>
  <si>
    <t>Cuadro 3 - Educación</t>
  </si>
  <si>
    <t>Cuadro 4 - Salud</t>
  </si>
  <si>
    <t xml:space="preserve">Valor </t>
  </si>
  <si>
    <t>Tasa de paro</t>
  </si>
  <si>
    <t>Cuadro 7 - Cuentas Económicas</t>
  </si>
  <si>
    <t>Tasa de crecimiento del valor añadido bruto (VAB)</t>
  </si>
  <si>
    <t>Estructura del VAB</t>
  </si>
  <si>
    <t>Industria</t>
  </si>
  <si>
    <t>Tasa de ocupación (camas) de los alojamientos turísticos</t>
  </si>
  <si>
    <t xml:space="preserve">Recursos humanos en ciencia y tecnología </t>
  </si>
  <si>
    <t xml:space="preserve">Tasa de privación material severa	</t>
  </si>
  <si>
    <t>Tasa de riesgo de pobreza</t>
  </si>
  <si>
    <t>Valor
(Km)</t>
  </si>
  <si>
    <t>Valor
(m)</t>
  </si>
  <si>
    <r>
      <t xml:space="preserve">Fuente: </t>
    </r>
    <r>
      <rPr>
        <sz val="7"/>
        <rFont val="Arial"/>
        <family val="2"/>
      </rPr>
      <t>DREM, Barómetro de las  Regiones Ultraperiféricas</t>
    </r>
  </si>
  <si>
    <t>Índice sintético de fecundidad</t>
  </si>
  <si>
    <t>Valor
(M€)</t>
  </si>
  <si>
    <t>Cuadro 5 - Mercado de Trabajo</t>
  </si>
  <si>
    <t>Hogares con conexión a Internet</t>
  </si>
  <si>
    <t>Hogares con conexión de banda ancha</t>
  </si>
  <si>
    <t>Variación anual (%)</t>
  </si>
  <si>
    <r>
      <t>Valor
(hab. por Km</t>
    </r>
    <r>
      <rPr>
        <b/>
        <vertAlign val="superscript"/>
        <sz val="8"/>
        <color theme="0"/>
        <rFont val="Arial"/>
        <family val="2"/>
      </rPr>
      <t>2</t>
    </r>
    <r>
      <rPr>
        <b/>
        <sz val="8"/>
        <color theme="0"/>
        <rFont val="Arial"/>
        <family val="2"/>
      </rPr>
      <t>)</t>
    </r>
  </si>
  <si>
    <t>INE (PT)</t>
  </si>
  <si>
    <t>INE (ESP)</t>
  </si>
  <si>
    <t>Instituto Nacional de Estadística (España)</t>
  </si>
  <si>
    <t>Instituto Nacional de Estadística (Portugal)</t>
  </si>
  <si>
    <r>
      <rPr>
        <b/>
        <sz val="7"/>
        <color theme="1"/>
        <rFont val="Arial"/>
        <family val="2"/>
      </rPr>
      <t>Notas:</t>
    </r>
    <r>
      <rPr>
        <sz val="7"/>
        <color theme="1"/>
        <rFont val="Arial"/>
        <family val="2"/>
      </rPr>
      <t xml:space="preserve">  El abandono temperano de la educación-formación de Madeira se expresa en medias móviles de 3 años (media de los años n-2, n-1 y n) </t>
    </r>
  </si>
  <si>
    <t>Número de médicos 
(por 100 000 habitantes)</t>
  </si>
  <si>
    <r>
      <t>Valor
(</t>
    </r>
    <r>
      <rPr>
        <b/>
        <vertAlign val="superscript"/>
        <sz val="8"/>
        <color theme="0"/>
        <rFont val="Arial"/>
        <family val="2"/>
      </rPr>
      <t>º</t>
    </r>
    <r>
      <rPr>
        <b/>
        <sz val="8"/>
        <color theme="0"/>
        <rFont val="Arial"/>
        <family val="2"/>
      </rPr>
      <t>C)</t>
    </r>
  </si>
  <si>
    <t> Temperatura media del aire de la capital</t>
  </si>
  <si>
    <t>Tasa de jóvenes que ni estudian, ni trabajan, ni siguen una formación (NEET)</t>
  </si>
  <si>
    <r>
      <t xml:space="preserve">Nota: </t>
    </r>
    <r>
      <rPr>
        <sz val="7"/>
        <color theme="1"/>
        <rFont val="Arial"/>
        <family val="2"/>
      </rPr>
      <t>El alojamiento turístico no incluye alojamiento local con menos de 10 camas.</t>
    </r>
  </si>
  <si>
    <t>Pernoctaciones en alojamiento turístico</t>
  </si>
  <si>
    <t>Pernoctaciones en alojamiento turístico (por 1 000 habitantes)</t>
  </si>
  <si>
    <t>1) El porcentaje de recursos humanos en ciencia y tecnología se calcula sobre la población activa.</t>
  </si>
  <si>
    <t>Estructura de la población</t>
  </si>
  <si>
    <t>Gastos en investigación y desarrollo del PIB</t>
  </si>
  <si>
    <t>No aplicable</t>
  </si>
  <si>
    <t>Tasa de educación del nivel de educación superior de la población residente entre 30 y 34 años</t>
  </si>
  <si>
    <t>Notas:</t>
  </si>
  <si>
    <t>Ranking</t>
  </si>
  <si>
    <t>ICR 2.0</t>
  </si>
  <si>
    <t>Subíndice Básico</t>
  </si>
  <si>
    <t>Pilar Educación Superior y EAP</t>
  </si>
  <si>
    <r>
      <t>Nota:</t>
    </r>
    <r>
      <rPr>
        <sz val="7"/>
        <rFont val="Arial"/>
        <family val="2"/>
      </rPr>
      <t xml:space="preserve"> Desde 2010, el Índice de Competitividad Regional (RCI) de la UE mide los factores clave de competitividad de todas las regiones de nivel NUTS-2 en la Unión Europea. El Índice mide, mediante un conjunto de indicadores, la capacidad de una región para ofrecer un entorno atractivo para que las empresas y los residentes vivan y trabajen. La edición 2022 del índice se basa en una metodología actualizada y, por lo tanto, se denomina ICR 2.0.</t>
    </r>
  </si>
  <si>
    <t xml:space="preserve">
Años
(edad)</t>
  </si>
  <si>
    <t>(%)</t>
  </si>
  <si>
    <r>
      <t>Pernoctaciones en alojamiento turístico (por km</t>
    </r>
    <r>
      <rPr>
        <b/>
        <vertAlign val="superscript"/>
        <sz val="8"/>
        <color theme="0"/>
        <rFont val="Arial"/>
        <family val="2"/>
      </rPr>
      <t>2</t>
    </r>
    <r>
      <rPr>
        <b/>
        <sz val="8"/>
        <color theme="0"/>
        <rFont val="Arial"/>
        <family val="2"/>
      </rPr>
      <t>)</t>
    </r>
  </si>
  <si>
    <r>
      <t>Fuente:</t>
    </r>
    <r>
      <rPr>
        <sz val="7"/>
        <rFont val="Arial"/>
        <family val="2"/>
      </rPr>
      <t xml:space="preserve"> DREM, Barómetro de las  Regiones Ultraperiféricas</t>
    </r>
  </si>
  <si>
    <t>C2 - Población</t>
  </si>
  <si>
    <t>C3 - Educación</t>
  </si>
  <si>
    <t>C4 - Salud</t>
  </si>
  <si>
    <t>C5 - Mercado de trabajo</t>
  </si>
  <si>
    <t>C7 - Cuentas económicas</t>
  </si>
  <si>
    <r>
      <rPr>
        <b/>
        <sz val="7"/>
        <rFont val="Arial"/>
        <family val="2"/>
      </rPr>
      <t>Fuente</t>
    </r>
    <r>
      <rPr>
        <sz val="7"/>
        <rFont val="Arial"/>
        <family val="2"/>
      </rPr>
      <t>: DREM, Barómetro de las  Regiones Ultraperiféricas</t>
    </r>
  </si>
  <si>
    <t>C8 - Precios</t>
  </si>
  <si>
    <t>Valor
(1000 hab)</t>
  </si>
  <si>
    <t>Cuadro 8 - Precios</t>
  </si>
  <si>
    <t>Pilar Salud</t>
  </si>
  <si>
    <t>Pilar Infraestructura</t>
  </si>
  <si>
    <t>Pilar Macroeconomía</t>
  </si>
  <si>
    <t>Instituciones Pilares</t>
  </si>
  <si>
    <t>Subíndice de eficiencia</t>
  </si>
  <si>
    <t>Pilar Educación Básica</t>
  </si>
  <si>
    <t>Pilar de Eficiencia del Mercado Laboral</t>
  </si>
  <si>
    <t>Pilar del tamaño del mercado</t>
  </si>
  <si>
    <t>Subíndice de Innovación</t>
  </si>
  <si>
    <t>Pilar de preparación tecnológica</t>
  </si>
  <si>
    <t>Pilar de sofisticación empresarial</t>
  </si>
  <si>
    <t>Pilar Innovación</t>
  </si>
  <si>
    <t>Educación avanzada</t>
  </si>
  <si>
    <t>Unión Europea</t>
  </si>
  <si>
    <r>
      <t>San Martín</t>
    </r>
    <r>
      <rPr>
        <b/>
        <vertAlign val="superscript"/>
        <sz val="8"/>
        <rFont val="Arial"/>
        <family val="2"/>
      </rPr>
      <t>(1)</t>
    </r>
  </si>
  <si>
    <t>(1) Eurostat incluye los datos de San Martín en la región NUTS II de Guadalupe.  Sólo se presentan los datos individuales de San Martín en el Cuadro 1 - Territorio.</t>
  </si>
  <si>
    <r>
      <t>Notas:</t>
    </r>
    <r>
      <rPr>
        <sz val="7"/>
        <color theme="1"/>
        <rFont val="Arial"/>
        <family val="2"/>
      </rPr>
      <t xml:space="preserve"> </t>
    </r>
  </si>
  <si>
    <t>(2) - Las Islas de Azores no tienen capital o capitales previstas en su Estatuto Político-Administrativo, estando los órganos de autogobierno radicados en las ciudades de Angra do Heroísmo, Horta y Ponta Delgada.</t>
  </si>
  <si>
    <t>100 000 hab</t>
  </si>
  <si>
    <t>Delitos contra la integridad física</t>
  </si>
  <si>
    <t>Robos</t>
  </si>
  <si>
    <t>Homicidios intencionales</t>
  </si>
  <si>
    <t>Allanamientos</t>
  </si>
  <si>
    <t>Allanamientos de viviendas</t>
  </si>
  <si>
    <t>Hurtos</t>
  </si>
  <si>
    <t>Hurtos de vehículos</t>
  </si>
  <si>
    <t>Nutrición y cuidados médicos</t>
  </si>
  <si>
    <t>Agua y saneamiento</t>
  </si>
  <si>
    <t>Vivienda</t>
  </si>
  <si>
    <t>Seguridad</t>
  </si>
  <si>
    <t>Educación básica</t>
  </si>
  <si>
    <t>Información y comunicaciones</t>
  </si>
  <si>
    <t>Salud</t>
  </si>
  <si>
    <t>Calidad ambiental</t>
  </si>
  <si>
    <t>Confianza y gobernanza</t>
  </si>
  <si>
    <t>Libertad y elección</t>
  </si>
  <si>
    <t>Sociedad inclusiva</t>
  </si>
  <si>
    <t>Necesidades básicas</t>
  </si>
  <si>
    <t>Fundamentos del bienestar</t>
  </si>
  <si>
    <t>Oportunidad</t>
  </si>
  <si>
    <t>Índice de Progreso Social Regional de la UE (EU-SPI) 2.0, edición 2024</t>
  </si>
  <si>
    <t>Tasa de mortalidad infantil</t>
  </si>
  <si>
    <t>HM</t>
  </si>
  <si>
    <t>H</t>
  </si>
  <si>
    <t>M</t>
  </si>
  <si>
    <t>Valor
(1 000 000 hab)</t>
  </si>
  <si>
    <t>Hogares con muy baja intensidad laboral</t>
  </si>
  <si>
    <t>(‰)</t>
  </si>
  <si>
    <t>Tasa de crecimiento natural</t>
  </si>
  <si>
    <t>Google</t>
  </si>
  <si>
    <t>Esperanza de vida al nacer (años)</t>
  </si>
  <si>
    <t>SREA</t>
  </si>
  <si>
    <t>Tasa de variación del PIB nominal</t>
  </si>
  <si>
    <t>INE (ES)</t>
  </si>
  <si>
    <t>Ingresos medios por habitación disponible (RevPAR) en el sector hotelero</t>
  </si>
  <si>
    <r>
      <t>Personas que utilizan Internet con frecuencia</t>
    </r>
    <r>
      <rPr>
        <b/>
        <vertAlign val="superscript"/>
        <sz val="8"/>
        <color theme="0"/>
        <rFont val="Arial"/>
        <family val="2"/>
      </rPr>
      <t>(1)</t>
    </r>
  </si>
  <si>
    <t>(3) - Canarias tiene dos capitales: Las Palmas en la isla de Gran Canaria y Santa Cruz de Tenerife en la isla de Tenerife.</t>
  </si>
  <si>
    <t>Superficie</t>
  </si>
  <si>
    <t>Distancia entre la capital de la RUP y la capital del país</t>
  </si>
  <si>
    <t xml:space="preserve">
Edad mediana de la población</t>
  </si>
  <si>
    <t>Tasa de abandono temprano de la educación y la formación</t>
  </si>
  <si>
    <t>Tasa de empleo (20-64  años)</t>
  </si>
  <si>
    <t xml:space="preserve">PIB  per cápita en paridad del poder adquisitivo </t>
  </si>
  <si>
    <t>PIB  per cápita en paridad del poder adquisitivo (% de la média europea)</t>
  </si>
  <si>
    <t>Tasa de cambio del PIB en volumen</t>
  </si>
  <si>
    <t>Índice de Precios de Consumo Armonizado (IPCA)</t>
  </si>
  <si>
    <t>Índice de Precios de Consumo (IPC)</t>
  </si>
  <si>
    <t>Superficie agrícola utilizada (SAU)</t>
  </si>
  <si>
    <t>Porcentaje de la superficie agrícola utilizada en relación a la superficie total</t>
  </si>
  <si>
    <t>Explotaciones agrícolas</t>
  </si>
  <si>
    <t xml:space="preserve">Volumen de trabajo agrícola </t>
  </si>
  <si>
    <r>
      <t xml:space="preserve">Nota: </t>
    </r>
    <r>
      <rPr>
        <sz val="7"/>
        <color theme="1"/>
        <rFont val="Arial"/>
        <family val="2"/>
      </rPr>
      <t>UTA - Unidad de medida equivalente al trabajo de una persona con tiempo completo realizado en un año medido en horas (1 UTA = 240 días de trabajo con 8 horas por día)</t>
    </r>
    <r>
      <rPr>
        <b/>
        <sz val="7"/>
        <color theme="1"/>
        <rFont val="Arial"/>
        <family val="2"/>
      </rPr>
      <t>.</t>
    </r>
  </si>
  <si>
    <t xml:space="preserve">Muertes en accidentes de tráfico </t>
  </si>
  <si>
    <t xml:space="preserve">Heridos en accidentes de tráfico </t>
  </si>
  <si>
    <t>Movimiento de pasajeros en los puertos</t>
  </si>
  <si>
    <t>Movimiento de pasajeros en los aeropuertos</t>
  </si>
  <si>
    <t>Movimiento de mercancías en los aeropuertos</t>
  </si>
  <si>
    <t>Movimiento de mercancías en los puertos</t>
  </si>
  <si>
    <t>2) Los recursos en ciencia y tecnología incluyen a todas las personas que han completado un curso de educación superior o tienen un trabajo en ciencia y tecnología, que generalmente requiere capacitación en esta área.</t>
  </si>
  <si>
    <r>
      <t xml:space="preserve">Fonte: </t>
    </r>
    <r>
      <rPr>
        <sz val="7"/>
        <rFont val="Arial"/>
        <family val="2"/>
      </rPr>
      <t>Eurostat - Delitos registrados por la policía</t>
    </r>
  </si>
  <si>
    <r>
      <rPr>
        <b/>
        <sz val="7"/>
        <rFont val="Arial"/>
        <family val="2"/>
      </rPr>
      <t>Nota:</t>
    </r>
    <r>
      <rPr>
        <sz val="7"/>
        <rFont val="Arial"/>
        <family val="2"/>
      </rPr>
      <t xml:space="preserve"> El Índice de Progreso Social de la UE (EU-SPI) es una medida del desarrollo social y la calidad de vida a nivel regional que va más allá del Producto Interno Bruto. El Índice mide el progreso social en las regiones europeas, en el nivel NUTS II, utilizando doce componentes descritos por un número total de cincuenta y cinco indicadores sociales y ambientales comparables, excluyendo deliberadamente los aspectos económicos. Sus componentes se agregan aún más en tres dimensiones más amplias que describen respectivamente aspectos básicos, intermedios y más sofisticados del progreso social.</t>
    </r>
  </si>
  <si>
    <t>Dato no disponible</t>
  </si>
  <si>
    <t>Dato no aplicable</t>
  </si>
  <si>
    <t>Dato confidencial</t>
  </si>
  <si>
    <t>Dato rectificado</t>
  </si>
  <si>
    <t>Dato esperado</t>
  </si>
  <si>
    <t>Dato provisional</t>
  </si>
  <si>
    <t>Dato preliminar</t>
  </si>
  <si>
    <t>Dato revisado</t>
  </si>
  <si>
    <t>Dato con alto coeficiente de variación</t>
  </si>
  <si>
    <t>Servicio de Estadística del Ministerio de Agricultura, Agralimentar y Forestas (Francia)</t>
  </si>
  <si>
    <t>Instituto Nacional de Estadística y Estudios Económicos</t>
  </si>
  <si>
    <t>Ministerio de Ultramar</t>
  </si>
  <si>
    <t>Servicio Regional de Estadística de  Azores</t>
  </si>
  <si>
    <t>UE</t>
  </si>
  <si>
    <t>(Volver al índice)</t>
  </si>
  <si>
    <t>1991-2020</t>
  </si>
  <si>
    <t>1981-2010</t>
  </si>
  <si>
    <t>24,5§</t>
  </si>
  <si>
    <t>S80/S20</t>
  </si>
  <si>
    <r>
      <t xml:space="preserve">Nota: </t>
    </r>
    <r>
      <rPr>
        <sz val="7"/>
        <rFont val="Arial"/>
        <family val="2"/>
      </rPr>
      <t>Los datos sobre la tasa de riesgo de pobreza, muy baja intensidad laboral per cápita y S80/S20 están referenciados al año 2024 para Eurostat y a 2023 para INE-PT, siguiendo los criterios de la autoridad estadística portuguesa.</t>
    </r>
  </si>
  <si>
    <t>Nota:</t>
  </si>
  <si>
    <t>(4) - El valor es el de Ponta Delgada (Aeropuerto João Paulo II).</t>
  </si>
  <si>
    <t>(5) - 
El valor se refiere a Las Palmas.</t>
  </si>
  <si>
    <r>
      <t xml:space="preserve">Nota: </t>
    </r>
    <r>
      <rPr>
        <sz val="7"/>
        <rFont val="Arial"/>
        <family val="2"/>
      </rPr>
      <t>La población referenciada a 1/1/2024 por Eurostat es equivalente a la del INE-PT (Portugal, Azores y Madeira) a 31/12/2023, utilizándose para todas las unidades geográficas el criterio de la autoridad estadística portuguesa.</t>
    </r>
  </si>
  <si>
    <t>Empresas</t>
  </si>
  <si>
    <t>N.º</t>
  </si>
  <si>
    <r>
      <t>Empresas/km</t>
    </r>
    <r>
      <rPr>
        <b/>
        <vertAlign val="superscript"/>
        <sz val="8"/>
        <color theme="0"/>
        <rFont val="Arial"/>
        <family val="2"/>
      </rPr>
      <t>2</t>
    </r>
  </si>
  <si>
    <t>%</t>
  </si>
  <si>
    <t xml:space="preserve">Cuadro 17 - Índice de Progreso Social Europeo - 2024 </t>
  </si>
  <si>
    <t xml:space="preserve">Cuadro 16 - Índice Europeo de Competitividad Regional 2.0 - 2022 </t>
  </si>
  <si>
    <t>Cuadro 14  - Sociedad de la Información</t>
  </si>
  <si>
    <t xml:space="preserve">Cuadro 13 - Ciencia y Tecnología	</t>
  </si>
  <si>
    <t>Cuadro 12 - Turismo</t>
  </si>
  <si>
    <t>Cuadro 11 - Transportes</t>
  </si>
  <si>
    <t>Cuadro 10 - Agricultura</t>
  </si>
  <si>
    <t>Cuadro 9 - Empresas</t>
  </si>
  <si>
    <t>Densidad</t>
  </si>
  <si>
    <t>Tasa de natalidad</t>
  </si>
  <si>
    <t>Producción Agrícola</t>
  </si>
  <si>
    <r>
      <rPr>
        <b/>
        <sz val="7"/>
        <rFont val="Arial"/>
        <family val="2"/>
      </rPr>
      <t>Nota</t>
    </r>
    <r>
      <rPr>
        <sz val="7"/>
        <rFont val="Arial"/>
        <family val="2"/>
      </rPr>
      <t>: Debido a una agregación específica realizada por Eurostat, en el caso de Madeira los valores difieren de los agregados difundidos por el INE y la DREM.</t>
    </r>
  </si>
  <si>
    <t>C9 - Empresas</t>
  </si>
  <si>
    <t>C10 - Agricultura</t>
  </si>
  <si>
    <t>C11 - Transporte</t>
  </si>
  <si>
    <t>C12 - Turismo</t>
  </si>
  <si>
    <t>C13- Ciencia y Tecnología</t>
  </si>
  <si>
    <t>C14 - Sociedad de la Información</t>
  </si>
  <si>
    <t xml:space="preserve">C16 - Índice Europeo de Competitividad Regional </t>
  </si>
  <si>
    <t>C17 - Índice de Progreso Social Europeo</t>
  </si>
  <si>
    <t>Tasa de participación en educación y formación (últimas 4 semanas)</t>
  </si>
  <si>
    <t>35,7§</t>
  </si>
  <si>
    <t>10,7 §</t>
  </si>
  <si>
    <t>Tasa de empleo de la población con educación superior</t>
  </si>
  <si>
    <t>5,4 §</t>
  </si>
  <si>
    <t>4,9 §</t>
  </si>
  <si>
    <t>(2) Corresponde al promedio del 3° y 4° trimestre de 2025.</t>
  </si>
  <si>
    <r>
      <t>DREM</t>
    </r>
    <r>
      <rPr>
        <vertAlign val="superscript"/>
        <sz val="8"/>
        <rFont val="Arial"/>
        <family val="2"/>
      </rPr>
      <t>(1)</t>
    </r>
  </si>
  <si>
    <r>
      <t>SREA</t>
    </r>
    <r>
      <rPr>
        <vertAlign val="superscript"/>
        <sz val="8"/>
        <rFont val="Arial"/>
        <family val="2"/>
      </rPr>
      <t>(2)</t>
    </r>
  </si>
  <si>
    <t>Incapacidad para costear una comida adecuada cada dos días</t>
  </si>
  <si>
    <t>Incapacidad para mantener la casa adecuadamente climatizada</t>
  </si>
  <si>
    <t>(1) Corresponde al promedio de los cuatro trimestres de 2025.</t>
  </si>
  <si>
    <t>Île de La Réunion Tourisme</t>
  </si>
  <si>
    <r>
      <t>1 445 -1 689</t>
    </r>
    <r>
      <rPr>
        <vertAlign val="superscript"/>
        <sz val="8"/>
        <rFont val="Arial"/>
        <family val="2"/>
      </rPr>
      <t>(2)</t>
    </r>
  </si>
  <si>
    <r>
      <t>1 768 -1 794</t>
    </r>
    <r>
      <rPr>
        <vertAlign val="superscript"/>
        <sz val="8"/>
        <rFont val="Arial"/>
        <family val="2"/>
      </rPr>
      <t>(3)</t>
    </r>
  </si>
  <si>
    <r>
      <t>17,8</t>
    </r>
    <r>
      <rPr>
        <vertAlign val="superscript"/>
        <sz val="8"/>
        <rFont val="Arial"/>
        <family val="2"/>
      </rPr>
      <t>(4)</t>
    </r>
  </si>
  <si>
    <r>
      <t>21,2</t>
    </r>
    <r>
      <rPr>
        <vertAlign val="superscript"/>
        <sz val="8"/>
        <rFont val="Arial"/>
        <family val="2"/>
      </rPr>
      <t>(5)</t>
    </r>
  </si>
  <si>
    <t>Tasa de crecimiento de la migración</t>
  </si>
  <si>
    <t>Comércio y Servicios</t>
  </si>
  <si>
    <r>
      <t xml:space="preserve">Nota: </t>
    </r>
    <r>
      <rPr>
        <vertAlign val="superscript"/>
        <sz val="7"/>
        <rFont val="Arial"/>
        <family val="2"/>
      </rPr>
      <t>(1)</t>
    </r>
    <r>
      <rPr>
        <sz val="7"/>
        <rFont val="Arial"/>
        <family val="2"/>
      </rPr>
      <t xml:space="preserve"> Personas que utilizan Internet al menos una vez por semana y </t>
    </r>
    <r>
      <rPr>
        <vertAlign val="superscript"/>
        <sz val="7"/>
        <rFont val="Arial"/>
        <family val="2"/>
      </rPr>
      <t>(2)</t>
    </r>
    <r>
      <rPr>
        <sz val="7"/>
        <rFont val="Arial"/>
        <family val="2"/>
      </rPr>
      <t xml:space="preserve"> personas que hayan utilizado internet en los últimos 12 meses.</t>
    </r>
  </si>
  <si>
    <r>
      <t>Personas que utilizaron internet para interactuar con las autoridades públicas o para utilizar servicios públicos digitales</t>
    </r>
    <r>
      <rPr>
        <b/>
        <vertAlign val="superscript"/>
        <sz val="8"/>
        <color theme="0"/>
        <rFont val="Arial"/>
        <family val="2"/>
      </rPr>
      <t>(2)</t>
    </r>
  </si>
  <si>
    <t>Ano</t>
  </si>
  <si>
    <t>Fonte</t>
  </si>
  <si>
    <t>Remuneración por empleado</t>
  </si>
  <si>
    <t>Remuneración del empleado por hora trabajada</t>
  </si>
  <si>
    <t>Dato inferior a la mitad de la unidad</t>
  </si>
  <si>
    <t>Tasa de riesgo de pobreza o exclusión social</t>
  </si>
  <si>
    <t>C1 - Territorio</t>
  </si>
  <si>
    <t>C6 - Renta y condiciones de vida</t>
  </si>
  <si>
    <r>
      <t>Valor
(Km</t>
    </r>
    <r>
      <rPr>
        <b/>
        <vertAlign val="superscript"/>
        <sz val="8"/>
        <color theme="0"/>
        <rFont val="Arial"/>
        <family val="2"/>
      </rPr>
      <t>2</t>
    </r>
    <r>
      <rPr>
        <b/>
        <sz val="8"/>
        <color theme="0"/>
        <rFont val="Arial"/>
        <family val="2"/>
      </rPr>
      <t>)</t>
    </r>
  </si>
  <si>
    <t>Número de hospitalarias (por 100.000 habitantes)</t>
  </si>
  <si>
    <t>Tasa de paro juvenil 15-24  años)</t>
  </si>
  <si>
    <t>Cuadro 6 - Renta y condiciones de vida</t>
  </si>
  <si>
    <t>Tasa de mortalidad</t>
  </si>
  <si>
    <t xml:space="preserve">C15 - Criminalidad </t>
  </si>
  <si>
    <t xml:space="preserve">Cuadro 15 - Criminalidad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</si>
</sst>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 ###"/>
    <numFmt numFmtId="166" formatCode="#\ ###\ ###"/>
    <numFmt numFmtId="167" formatCode="0.0"/>
    <numFmt numFmtId="168" formatCode="#\ ##0.0"/>
    <numFmt numFmtId="169" formatCode="##\ ##0.00"/>
    <numFmt numFmtId="170" formatCode="#\ ###\ ###\ ###"/>
    <numFmt numFmtId="171" formatCode="###\ ###"/>
    <numFmt numFmtId="172" formatCode="###\ ###\ ###"/>
    <numFmt numFmtId="173" formatCode="###\ ###.00"/>
    <numFmt numFmtId="174" formatCode="#.00\ ###\ ###"/>
    <numFmt numFmtId="175" formatCode="#,##0.0"/>
  </numFmts>
  <fonts count="42" x14ac:knownFonts="1">
    <font>
      <sz val="11"/>
      <color theme="1"/>
      <name val="Calibri"/>
      <family val="2"/>
      <scheme val="minor"/>
    </font>
    <font>
      <sz val="8"/>
      <color theme="1"/>
      <name val="Calibri"/>
      <family val="2"/>
      <scheme val="minor"/>
    </font>
    <font>
      <sz val="10"/>
      <color theme="1"/>
      <name val="Calibri"/>
      <family val="2"/>
      <scheme val="minor"/>
    </font>
    <font>
      <sz val="11"/>
      <color rgb="FF000000"/>
      <name val="Calibri"/>
      <family val="2"/>
      <scheme val="minor"/>
    </font>
    <font>
      <b/>
      <sz val="8"/>
      <color theme="0"/>
      <name val="Arial"/>
      <family val="2"/>
    </font>
    <font>
      <b/>
      <sz val="8"/>
      <name val="Arial"/>
      <family val="2"/>
    </font>
    <font>
      <sz val="8"/>
      <color theme="0"/>
      <name val="Arial"/>
      <family val="2"/>
    </font>
    <font>
      <sz val="10"/>
      <name val="Arial"/>
      <family val="2"/>
    </font>
    <font>
      <sz val="8"/>
      <name val="Arial"/>
      <family val="2"/>
    </font>
    <font>
      <b/>
      <sz val="7"/>
      <color theme="0"/>
      <name val="Arial"/>
      <family val="2"/>
    </font>
    <font>
      <sz val="9"/>
      <color theme="1"/>
      <name val="Calibri"/>
      <family val="2"/>
      <scheme val="minor"/>
    </font>
    <font>
      <sz val="11"/>
      <color indexed="8"/>
      <name val="Calibri"/>
      <family val="2"/>
      <scheme val="minor"/>
    </font>
    <font>
      <u/>
      <sz val="9"/>
      <color indexed="12"/>
      <name val="Arial"/>
      <family val="2"/>
    </font>
    <font>
      <sz val="11"/>
      <color theme="1"/>
      <name val="Calibri"/>
      <family val="2"/>
      <scheme val="minor"/>
    </font>
    <font>
      <b/>
      <sz val="11"/>
      <color theme="1"/>
      <name val="Calibri"/>
      <family val="2"/>
      <scheme val="minor"/>
    </font>
    <font>
      <b/>
      <sz val="10"/>
      <color theme="1"/>
      <name val="Calibri"/>
      <family val="2"/>
      <scheme val="minor"/>
    </font>
    <font>
      <b/>
      <sz val="10"/>
      <color theme="1"/>
      <name val="Arial"/>
      <family val="2"/>
    </font>
    <font>
      <b/>
      <sz val="14"/>
      <name val="Arial"/>
      <family val="2"/>
    </font>
    <font>
      <b/>
      <sz val="10"/>
      <color indexed="9"/>
      <name val="Arial"/>
      <family val="2"/>
    </font>
    <font>
      <sz val="8"/>
      <color theme="1"/>
      <name val="Arial"/>
      <family val="2"/>
    </font>
    <font>
      <b/>
      <sz val="8"/>
      <color theme="1"/>
      <name val="Arial"/>
      <family val="2"/>
    </font>
    <font>
      <b/>
      <sz val="8"/>
      <color theme="0"/>
      <name val="Calibri"/>
      <family val="2"/>
    </font>
    <font>
      <u/>
      <sz val="11"/>
      <color theme="10"/>
      <name val="Calibri"/>
      <family val="2"/>
      <scheme val="minor"/>
    </font>
    <font>
      <u/>
      <sz val="10"/>
      <color theme="10"/>
      <name val="Arial"/>
      <family val="2"/>
    </font>
    <font>
      <u/>
      <sz val="9"/>
      <color theme="10"/>
      <name val="Arial"/>
      <family val="2"/>
    </font>
    <font>
      <b/>
      <sz val="7"/>
      <name val="Arial"/>
      <family val="2"/>
    </font>
    <font>
      <b/>
      <sz val="7"/>
      <color theme="1"/>
      <name val="Arial"/>
      <family val="2"/>
    </font>
    <font>
      <sz val="7"/>
      <name val="Arial"/>
      <family val="2"/>
    </font>
    <font>
      <sz val="7"/>
      <color theme="1"/>
      <name val="Arial"/>
      <family val="2"/>
    </font>
    <font>
      <b/>
      <vertAlign val="superscript"/>
      <sz val="8"/>
      <color theme="0"/>
      <name val="Arial"/>
      <family val="2"/>
    </font>
    <font>
      <b/>
      <sz val="10"/>
      <name val="Arial"/>
      <family val="2"/>
    </font>
    <font>
      <b/>
      <sz val="8"/>
      <color rgb="FFFF0000"/>
      <name val="Arial"/>
      <family val="2"/>
    </font>
    <font>
      <sz val="11"/>
      <color theme="1"/>
      <name val="Arial"/>
      <family val="2"/>
    </font>
    <font>
      <sz val="10"/>
      <color theme="1"/>
      <name val="Arial"/>
      <family val="2"/>
    </font>
    <font>
      <b/>
      <vertAlign val="superscript"/>
      <sz val="8"/>
      <name val="Arial"/>
      <family val="2"/>
    </font>
    <font>
      <sz val="11"/>
      <name val="Calibri"/>
      <family val="2"/>
      <scheme val="minor"/>
    </font>
    <font>
      <b/>
      <sz val="9"/>
      <color theme="1"/>
      <name val="Calibri"/>
      <family val="2"/>
      <scheme val="minor"/>
    </font>
    <font>
      <vertAlign val="superscript"/>
      <sz val="8"/>
      <name val="Arial"/>
      <family val="2"/>
    </font>
    <font>
      <b/>
      <sz val="11"/>
      <name val="Calibri"/>
      <family val="2"/>
      <scheme val="minor"/>
    </font>
    <font>
      <vertAlign val="superscript"/>
      <sz val="7"/>
      <name val="Arial"/>
      <family val="2"/>
    </font>
    <font>
      <sz val="6"/>
      <color theme="1"/>
      <name val="Segoe UI"/>
      <family val="2"/>
    </font>
    <font>
      <sz val="11"/>
      <color theme="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indexed="56"/>
        <bgColor indexed="64"/>
      </patternFill>
    </fill>
    <fill>
      <patternFill patternType="solid">
        <fgColor theme="0"/>
        <bgColor indexed="64"/>
      </patternFill>
    </fill>
  </fills>
  <borders count="15">
    <border>
      <left/>
      <right/>
      <top/>
      <bottom/>
      <diagonal/>
    </border>
    <border>
      <left style="thin">
        <color theme="0"/>
      </left>
      <right style="thin">
        <color theme="0"/>
      </right>
      <top style="thin">
        <color theme="0"/>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style="thin">
        <color theme="0"/>
      </top>
      <bottom/>
      <diagonal/>
    </border>
    <border>
      <left style="thin">
        <color theme="0"/>
      </left>
      <right style="thin">
        <color theme="0"/>
      </right>
      <top/>
      <bottom style="thin">
        <color theme="0"/>
      </bottom>
      <diagonal/>
    </border>
  </borders>
  <cellStyleXfs count="7">
    <xf numFmtId="0" fontId="0" fillId="0" borderId="0"/>
    <xf numFmtId="0" fontId="3" fillId="0" borderId="0"/>
    <xf numFmtId="0" fontId="7" fillId="0" borderId="0"/>
    <xf numFmtId="0" fontId="11" fillId="0" borderId="0"/>
    <xf numFmtId="9" fontId="13" fillId="0" borderId="0" applyFont="0" applyFill="0" applyBorder="0" applyAlignment="0" applyProtection="0"/>
    <xf numFmtId="0" fontId="13" fillId="0" borderId="0"/>
    <xf numFmtId="0" fontId="22" fillId="0" borderId="0" applyNumberFormat="0" applyFill="0" applyBorder="0" applyAlignment="0" applyProtection="0"/>
  </cellStyleXfs>
  <cellXfs count="175">
    <xf numFmtId="0" fontId="0" fillId="0" borderId="0" xfId="0"/>
    <xf numFmtId="3" fontId="0" fillId="0" borderId="0" xfId="0" applyNumberFormat="1"/>
    <xf numFmtId="0" fontId="5" fillId="0" borderId="0" xfId="1" applyFont="1"/>
    <xf numFmtId="0" fontId="6" fillId="2" borderId="2" xfId="1" applyFont="1" applyFill="1" applyBorder="1" applyAlignment="1">
      <alignment horizontal="center" vertical="center"/>
    </xf>
    <xf numFmtId="0" fontId="8" fillId="0" borderId="0" xfId="1" applyFont="1"/>
    <xf numFmtId="0" fontId="8" fillId="2" borderId="0" xfId="1" applyFont="1" applyFill="1"/>
    <xf numFmtId="0" fontId="2" fillId="0" borderId="0" xfId="0" applyFont="1" applyAlignment="1">
      <alignment horizontal="left"/>
    </xf>
    <xf numFmtId="0" fontId="8" fillId="0" borderId="0" xfId="1" applyFont="1" applyAlignment="1">
      <alignment horizontal="center" vertical="center" wrapText="1" shrinkToFit="1"/>
    </xf>
    <xf numFmtId="0" fontId="6" fillId="2" borderId="0" xfId="1" applyFont="1" applyFill="1" applyAlignment="1">
      <alignment horizontal="center" vertical="center"/>
    </xf>
    <xf numFmtId="1" fontId="8" fillId="0" borderId="0" xfId="1" applyNumberFormat="1" applyFont="1"/>
    <xf numFmtId="0" fontId="1" fillId="0" borderId="0" xfId="0" applyFont="1"/>
    <xf numFmtId="1" fontId="8" fillId="0" borderId="0" xfId="1" applyNumberFormat="1" applyFont="1" applyAlignment="1">
      <alignment horizontal="center"/>
    </xf>
    <xf numFmtId="164" fontId="8" fillId="0" borderId="0" xfId="1" applyNumberFormat="1" applyFont="1" applyAlignment="1">
      <alignment horizontal="center"/>
    </xf>
    <xf numFmtId="0" fontId="10" fillId="0" borderId="0" xfId="0" applyFont="1"/>
    <xf numFmtId="4" fontId="0" fillId="0" borderId="0" xfId="0" applyNumberFormat="1"/>
    <xf numFmtId="0" fontId="0" fillId="0" borderId="8" xfId="0" applyBorder="1"/>
    <xf numFmtId="0" fontId="9" fillId="0" borderId="1" xfId="1" applyFont="1" applyBorder="1" applyAlignment="1">
      <alignment horizontal="center" vertical="center" wrapText="1" shrinkToFit="1"/>
    </xf>
    <xf numFmtId="0" fontId="8" fillId="0" borderId="0" xfId="1" applyFont="1" applyAlignment="1">
      <alignment horizontal="left" indent="1"/>
    </xf>
    <xf numFmtId="0" fontId="15" fillId="0" borderId="0" xfId="0" applyFont="1" applyAlignment="1">
      <alignment horizontal="left"/>
    </xf>
    <xf numFmtId="0" fontId="14" fillId="0" borderId="0" xfId="0" applyFont="1"/>
    <xf numFmtId="164" fontId="5" fillId="0" borderId="0" xfId="1" applyNumberFormat="1" applyFont="1" applyAlignment="1">
      <alignment horizontal="center"/>
    </xf>
    <xf numFmtId="1" fontId="5" fillId="0" borderId="0" xfId="1" applyNumberFormat="1" applyFont="1" applyAlignment="1">
      <alignment horizontal="center"/>
    </xf>
    <xf numFmtId="165" fontId="8" fillId="0" borderId="0" xfId="1" applyNumberFormat="1" applyFont="1" applyAlignment="1">
      <alignment horizontal="right"/>
    </xf>
    <xf numFmtId="1" fontId="8" fillId="0" borderId="0" xfId="1" applyNumberFormat="1" applyFont="1" applyAlignment="1">
      <alignment horizontal="right"/>
    </xf>
    <xf numFmtId="166" fontId="8" fillId="0" borderId="0" xfId="1" applyNumberFormat="1" applyFont="1" applyAlignment="1">
      <alignment horizontal="right"/>
    </xf>
    <xf numFmtId="0" fontId="8" fillId="0" borderId="0" xfId="1" applyFont="1" applyAlignment="1">
      <alignment horizontal="right"/>
    </xf>
    <xf numFmtId="0" fontId="17" fillId="0" borderId="0" xfId="0" applyFont="1" applyAlignment="1">
      <alignment vertical="center"/>
    </xf>
    <xf numFmtId="0" fontId="7" fillId="0" borderId="0" xfId="5" applyFont="1" applyAlignment="1">
      <alignment horizontal="center"/>
    </xf>
    <xf numFmtId="0" fontId="7" fillId="0" borderId="0" xfId="0" quotePrefix="1" applyFont="1" applyAlignment="1">
      <alignment horizontal="center"/>
    </xf>
    <xf numFmtId="0" fontId="7" fillId="0" borderId="0" xfId="5" quotePrefix="1" applyFont="1" applyAlignment="1">
      <alignment horizontal="center"/>
    </xf>
    <xf numFmtId="0" fontId="7" fillId="0" borderId="0" xfId="0" applyFont="1" applyAlignment="1">
      <alignment horizontal="left" vertical="center"/>
    </xf>
    <xf numFmtId="0" fontId="7" fillId="0" borderId="0" xfId="0" applyFont="1" applyAlignment="1">
      <alignment horizontal="center"/>
    </xf>
    <xf numFmtId="0" fontId="14" fillId="0" borderId="0" xfId="0" applyFont="1" applyAlignment="1">
      <alignment horizontal="right"/>
    </xf>
    <xf numFmtId="0" fontId="16" fillId="0" borderId="0" xfId="0" applyFont="1"/>
    <xf numFmtId="164" fontId="8" fillId="0" borderId="0" xfId="1" applyNumberFormat="1" applyFont="1"/>
    <xf numFmtId="166" fontId="5" fillId="0" borderId="0" xfId="1" applyNumberFormat="1" applyFont="1" applyAlignment="1">
      <alignment horizontal="right"/>
    </xf>
    <xf numFmtId="0" fontId="5" fillId="0" borderId="0" xfId="1" applyFont="1" applyAlignment="1">
      <alignment horizontal="right"/>
    </xf>
    <xf numFmtId="1" fontId="5" fillId="0" borderId="0" xfId="1" applyNumberFormat="1" applyFont="1" applyAlignment="1">
      <alignment horizontal="right"/>
    </xf>
    <xf numFmtId="167" fontId="5" fillId="0" borderId="0" xfId="1" applyNumberFormat="1" applyFont="1" applyAlignment="1">
      <alignment horizontal="right"/>
    </xf>
    <xf numFmtId="167" fontId="8" fillId="0" borderId="0" xfId="1" applyNumberFormat="1" applyFont="1" applyAlignment="1">
      <alignment horizontal="right"/>
    </xf>
    <xf numFmtId="0" fontId="0" fillId="0" borderId="0" xfId="0" applyAlignment="1">
      <alignment vertical="center"/>
    </xf>
    <xf numFmtId="0" fontId="8" fillId="0" borderId="0" xfId="1" applyFont="1" applyAlignment="1">
      <alignment horizontal="left" vertical="center"/>
    </xf>
    <xf numFmtId="0" fontId="0" fillId="0" borderId="0" xfId="0" applyAlignment="1">
      <alignment horizontal="center"/>
    </xf>
    <xf numFmtId="0" fontId="23" fillId="0" borderId="0" xfId="6" applyFont="1"/>
    <xf numFmtId="0" fontId="24" fillId="0" borderId="0" xfId="6" applyFont="1" applyAlignment="1" applyProtection="1"/>
    <xf numFmtId="0" fontId="6" fillId="0" borderId="0" xfId="1" applyFont="1" applyAlignment="1">
      <alignment horizontal="center" vertical="center"/>
    </xf>
    <xf numFmtId="0" fontId="9" fillId="0" borderId="0" xfId="1" applyFont="1" applyAlignment="1">
      <alignment horizontal="center" vertical="center" wrapText="1" shrinkToFit="1"/>
    </xf>
    <xf numFmtId="0" fontId="25" fillId="0" borderId="0" xfId="1" applyFont="1"/>
    <xf numFmtId="0" fontId="8" fillId="4" borderId="0" xfId="1" applyFont="1" applyFill="1"/>
    <xf numFmtId="0" fontId="0" fillId="4" borderId="0" xfId="0" applyFill="1"/>
    <xf numFmtId="0" fontId="4" fillId="2" borderId="1" xfId="1" applyFont="1" applyFill="1" applyBorder="1" applyAlignment="1">
      <alignment horizontal="center" vertical="center" wrapText="1" shrinkToFit="1"/>
    </xf>
    <xf numFmtId="0" fontId="6" fillId="2" borderId="11" xfId="1" applyFont="1" applyFill="1" applyBorder="1" applyAlignment="1">
      <alignment horizontal="center" vertical="center"/>
    </xf>
    <xf numFmtId="0" fontId="12" fillId="0" borderId="0" xfId="3" applyFont="1" applyAlignment="1">
      <alignment horizontal="left" vertical="center"/>
    </xf>
    <xf numFmtId="168" fontId="5" fillId="0" borderId="0" xfId="1" applyNumberFormat="1" applyFont="1" applyAlignment="1">
      <alignment horizontal="right"/>
    </xf>
    <xf numFmtId="168" fontId="8" fillId="0" borderId="0" xfId="1" applyNumberFormat="1" applyFont="1" applyAlignment="1">
      <alignment horizontal="right"/>
    </xf>
    <xf numFmtId="0" fontId="28" fillId="0" borderId="0" xfId="0" applyFont="1" applyAlignment="1">
      <alignment vertical="center" wrapText="1"/>
    </xf>
    <xf numFmtId="169" fontId="5" fillId="0" borderId="0" xfId="1" applyNumberFormat="1" applyFont="1" applyAlignment="1">
      <alignment horizontal="right"/>
    </xf>
    <xf numFmtId="169" fontId="8" fillId="0" borderId="0" xfId="1" applyNumberFormat="1" applyFont="1" applyAlignment="1">
      <alignment horizontal="right"/>
    </xf>
    <xf numFmtId="0" fontId="4" fillId="2" borderId="10" xfId="1" applyFont="1" applyFill="1" applyBorder="1" applyAlignment="1">
      <alignment horizontal="center" vertical="center" wrapText="1" shrinkToFit="1"/>
    </xf>
    <xf numFmtId="170" fontId="5" fillId="0" borderId="0" xfId="1" applyNumberFormat="1" applyFont="1" applyAlignment="1">
      <alignment horizontal="right"/>
    </xf>
    <xf numFmtId="0" fontId="9" fillId="0" borderId="11" xfId="1" applyFont="1" applyBorder="1" applyAlignment="1">
      <alignment horizontal="center" vertical="center" wrapText="1" shrinkToFit="1"/>
    </xf>
    <xf numFmtId="0" fontId="31" fillId="2" borderId="1" xfId="1" applyFont="1" applyFill="1" applyBorder="1" applyAlignment="1">
      <alignment horizontal="center" vertical="center" wrapText="1" shrinkToFit="1"/>
    </xf>
    <xf numFmtId="167" fontId="20" fillId="0" borderId="0" xfId="4" applyNumberFormat="1" applyFont="1" applyFill="1"/>
    <xf numFmtId="167" fontId="19" fillId="0" borderId="0" xfId="4" applyNumberFormat="1" applyFont="1" applyFill="1"/>
    <xf numFmtId="167" fontId="19" fillId="0" borderId="0" xfId="4" applyNumberFormat="1" applyFont="1" applyFill="1" applyAlignment="1">
      <alignment horizontal="right"/>
    </xf>
    <xf numFmtId="167" fontId="5" fillId="0" borderId="0" xfId="4" applyNumberFormat="1" applyFont="1" applyFill="1"/>
    <xf numFmtId="167" fontId="8" fillId="0" borderId="0" xfId="4" applyNumberFormat="1" applyFont="1" applyFill="1"/>
    <xf numFmtId="164" fontId="5" fillId="0" borderId="0" xfId="4" applyNumberFormat="1" applyFont="1" applyFill="1" applyAlignment="1">
      <alignment horizontal="right"/>
    </xf>
    <xf numFmtId="0" fontId="32" fillId="0" borderId="0" xfId="0" applyFont="1"/>
    <xf numFmtId="0" fontId="4" fillId="2" borderId="12" xfId="1" applyFont="1" applyFill="1" applyBorder="1" applyAlignment="1">
      <alignment horizontal="center" vertical="center" wrapText="1" shrinkToFit="1"/>
    </xf>
    <xf numFmtId="0" fontId="33" fillId="0" borderId="0" xfId="0" applyFont="1"/>
    <xf numFmtId="0" fontId="28" fillId="0" borderId="0" xfId="0" applyFont="1"/>
    <xf numFmtId="166" fontId="8" fillId="0" borderId="0" xfId="1" quotePrefix="1" applyNumberFormat="1" applyFont="1" applyAlignment="1">
      <alignment horizontal="right"/>
    </xf>
    <xf numFmtId="0" fontId="4" fillId="2" borderId="14" xfId="1" applyFont="1" applyFill="1" applyBorder="1" applyAlignment="1">
      <alignment horizontal="center" vertical="center" wrapText="1" shrinkToFit="1"/>
    </xf>
    <xf numFmtId="2" fontId="5" fillId="0" borderId="0" xfId="1" applyNumberFormat="1" applyFont="1" applyAlignment="1">
      <alignment horizontal="right"/>
    </xf>
    <xf numFmtId="2" fontId="8" fillId="0" borderId="0" xfId="1" applyNumberFormat="1" applyFont="1" applyAlignment="1">
      <alignment horizontal="right"/>
    </xf>
    <xf numFmtId="0" fontId="4" fillId="0" borderId="0" xfId="1" applyFont="1" applyAlignment="1">
      <alignment horizontal="center" vertical="center" wrapText="1" shrinkToFit="1"/>
    </xf>
    <xf numFmtId="167" fontId="5" fillId="0" borderId="0" xfId="4" applyNumberFormat="1" applyFont="1" applyFill="1" applyAlignment="1">
      <alignment horizontal="right"/>
    </xf>
    <xf numFmtId="167" fontId="8" fillId="0" borderId="0" xfId="0" applyNumberFormat="1" applyFont="1" applyAlignment="1">
      <alignment horizontal="right"/>
    </xf>
    <xf numFmtId="0" fontId="8" fillId="0" borderId="0" xfId="0" applyFont="1" applyAlignment="1">
      <alignment horizontal="right"/>
    </xf>
    <xf numFmtId="167" fontId="8" fillId="0" borderId="0" xfId="0" applyNumberFormat="1" applyFont="1" applyAlignment="1">
      <alignment horizontal="right" vertical="center" shrinkToFit="1"/>
    </xf>
    <xf numFmtId="167" fontId="20" fillId="0" borderId="0" xfId="4" applyNumberFormat="1" applyFont="1" applyFill="1" applyAlignment="1">
      <alignment horizontal="right"/>
    </xf>
    <xf numFmtId="171" fontId="5" fillId="0" borderId="0" xfId="1" applyNumberFormat="1" applyFont="1" applyAlignment="1">
      <alignment horizontal="right"/>
    </xf>
    <xf numFmtId="171" fontId="8" fillId="0" borderId="0" xfId="1" applyNumberFormat="1" applyFont="1" applyAlignment="1">
      <alignment horizontal="right"/>
    </xf>
    <xf numFmtId="0" fontId="35" fillId="0" borderId="0" xfId="0" applyFont="1"/>
    <xf numFmtId="0" fontId="31" fillId="2" borderId="12" xfId="1" applyFont="1" applyFill="1" applyBorder="1" applyAlignment="1">
      <alignment horizontal="center" vertical="center" wrapText="1" shrinkToFit="1"/>
    </xf>
    <xf numFmtId="0" fontId="4" fillId="2" borderId="14" xfId="1" applyFont="1" applyFill="1" applyBorder="1" applyAlignment="1">
      <alignment horizontal="center" vertical="center" wrapText="1"/>
    </xf>
    <xf numFmtId="167" fontId="8" fillId="0" borderId="0" xfId="1" quotePrefix="1" applyNumberFormat="1" applyFont="1" applyAlignment="1">
      <alignment horizontal="right"/>
    </xf>
    <xf numFmtId="0" fontId="16" fillId="0" borderId="0" xfId="0" applyFont="1" applyAlignment="1">
      <alignment horizontal="center"/>
    </xf>
    <xf numFmtId="0" fontId="4" fillId="2" borderId="6" xfId="1" applyFont="1" applyFill="1" applyBorder="1" applyAlignment="1">
      <alignment horizontal="center" vertical="center" wrapText="1" shrinkToFit="1"/>
    </xf>
    <xf numFmtId="1" fontId="5" fillId="0" borderId="0" xfId="4" applyNumberFormat="1" applyFont="1" applyFill="1"/>
    <xf numFmtId="1" fontId="5" fillId="0" borderId="0" xfId="4" applyNumberFormat="1" applyFont="1" applyFill="1" applyAlignment="1">
      <alignment horizontal="right"/>
    </xf>
    <xf numFmtId="1" fontId="8" fillId="0" borderId="0" xfId="4" applyNumberFormat="1" applyFont="1" applyFill="1"/>
    <xf numFmtId="1" fontId="8" fillId="0" borderId="0" xfId="4" applyNumberFormat="1" applyFont="1" applyFill="1" applyAlignment="1">
      <alignment horizontal="right"/>
    </xf>
    <xf numFmtId="164" fontId="8" fillId="0" borderId="0" xfId="4" applyNumberFormat="1" applyFont="1" applyFill="1" applyAlignment="1">
      <alignment horizontal="right"/>
    </xf>
    <xf numFmtId="0" fontId="36" fillId="0" borderId="0" xfId="0" applyFont="1"/>
    <xf numFmtId="0" fontId="25" fillId="0" borderId="0" xfId="1" applyFont="1" applyAlignment="1">
      <alignment wrapText="1"/>
    </xf>
    <xf numFmtId="172" fontId="20" fillId="0" borderId="0" xfId="4" applyNumberFormat="1" applyFont="1" applyFill="1"/>
    <xf numFmtId="2" fontId="20" fillId="0" borderId="0" xfId="4" applyNumberFormat="1" applyFont="1" applyFill="1"/>
    <xf numFmtId="172" fontId="8" fillId="0" borderId="0" xfId="0" applyNumberFormat="1" applyFont="1" applyAlignment="1">
      <alignment vertical="center"/>
    </xf>
    <xf numFmtId="2" fontId="8" fillId="0" borderId="0" xfId="0" applyNumberFormat="1" applyFont="1" applyAlignment="1">
      <alignment vertical="center"/>
    </xf>
    <xf numFmtId="172" fontId="19" fillId="0" borderId="0" xfId="4" applyNumberFormat="1" applyFont="1" applyFill="1" applyAlignment="1">
      <alignment horizontal="right"/>
    </xf>
    <xf numFmtId="2" fontId="19" fillId="0" borderId="0" xfId="4" applyNumberFormat="1" applyFont="1" applyFill="1" applyAlignment="1">
      <alignment horizontal="right"/>
    </xf>
    <xf numFmtId="164" fontId="8" fillId="0" borderId="0" xfId="1" applyNumberFormat="1" applyFont="1" applyAlignment="1">
      <alignment horizontal="right"/>
    </xf>
    <xf numFmtId="173" fontId="5" fillId="0" borderId="0" xfId="1" applyNumberFormat="1" applyFont="1" applyAlignment="1">
      <alignment horizontal="right"/>
    </xf>
    <xf numFmtId="173" fontId="8" fillId="0" borderId="0" xfId="1" applyNumberFormat="1" applyFont="1" applyAlignment="1">
      <alignment horizontal="right"/>
    </xf>
    <xf numFmtId="0" fontId="22" fillId="0" borderId="0" xfId="6"/>
    <xf numFmtId="0" fontId="30" fillId="0" borderId="0" xfId="0" applyFont="1" applyAlignment="1">
      <alignment horizontal="center"/>
    </xf>
    <xf numFmtId="174" fontId="5" fillId="0" borderId="0" xfId="1" applyNumberFormat="1" applyFont="1" applyAlignment="1">
      <alignment horizontal="right"/>
    </xf>
    <xf numFmtId="0" fontId="38" fillId="0" borderId="0" xfId="0" applyFont="1" applyAlignment="1">
      <alignment horizontal="right"/>
    </xf>
    <xf numFmtId="167" fontId="8" fillId="0" borderId="0" xfId="0" applyNumberFormat="1" applyFont="1" applyAlignment="1">
      <alignment vertical="center"/>
    </xf>
    <xf numFmtId="3" fontId="20" fillId="0" borderId="0" xfId="4" applyNumberFormat="1" applyFont="1" applyFill="1"/>
    <xf numFmtId="175" fontId="20" fillId="0" borderId="0" xfId="4" applyNumberFormat="1" applyFont="1" applyFill="1"/>
    <xf numFmtId="3" fontId="19" fillId="0" borderId="0" xfId="4" applyNumberFormat="1" applyFont="1" applyFill="1" applyAlignment="1">
      <alignment horizontal="right"/>
    </xf>
    <xf numFmtId="175" fontId="19" fillId="0" borderId="0" xfId="4" applyNumberFormat="1" applyFont="1" applyFill="1" applyAlignment="1">
      <alignment horizontal="right"/>
    </xf>
    <xf numFmtId="3" fontId="19" fillId="0" borderId="0" xfId="4" applyNumberFormat="1" applyFont="1" applyFill="1"/>
    <xf numFmtId="175" fontId="19" fillId="0" borderId="0" xfId="4" applyNumberFormat="1" applyFont="1" applyFill="1"/>
    <xf numFmtId="0" fontId="25" fillId="0" borderId="0" xfId="1" applyFont="1" applyAlignment="1">
      <alignment horizontal="left" vertical="center"/>
    </xf>
    <xf numFmtId="0" fontId="27" fillId="0" borderId="0" xfId="1" applyFont="1" applyAlignment="1">
      <alignment horizontal="left" vertical="center"/>
    </xf>
    <xf numFmtId="167" fontId="0" fillId="0" borderId="0" xfId="0" applyNumberFormat="1"/>
    <xf numFmtId="0" fontId="40" fillId="0" borderId="0" xfId="0" applyFont="1" applyAlignment="1">
      <alignment vertical="center"/>
    </xf>
    <xf numFmtId="0" fontId="4" fillId="0" borderId="8" xfId="1" applyFont="1" applyBorder="1" applyAlignment="1">
      <alignment vertical="center" wrapText="1" shrinkToFit="1"/>
    </xf>
    <xf numFmtId="0" fontId="0" fillId="0" borderId="0" xfId="0" applyAlignment="1">
      <alignment horizontal="left" vertical="center" indent="1"/>
    </xf>
    <xf numFmtId="0" fontId="4" fillId="0" borderId="7" xfId="1" applyFont="1" applyBorder="1" applyAlignment="1">
      <alignment vertical="center" wrapText="1" shrinkToFit="1"/>
    </xf>
    <xf numFmtId="0" fontId="41" fillId="0" borderId="0" xfId="0" applyFont="1"/>
    <xf numFmtId="0" fontId="16" fillId="0" borderId="0" xfId="0" applyFont="1" applyAlignment="1">
      <alignment horizontal="center"/>
    </xf>
    <xf numFmtId="0" fontId="25" fillId="0" borderId="0" xfId="1" applyFont="1" applyAlignment="1">
      <alignment horizontal="left"/>
    </xf>
    <xf numFmtId="0" fontId="25" fillId="0" borderId="0" xfId="1" applyFont="1" applyAlignment="1">
      <alignment horizontal="left" wrapText="1"/>
    </xf>
    <xf numFmtId="0" fontId="4" fillId="2" borderId="6" xfId="1" applyFont="1" applyFill="1" applyBorder="1" applyAlignment="1">
      <alignment horizontal="center" vertical="center" wrapText="1" shrinkToFit="1"/>
    </xf>
    <xf numFmtId="0" fontId="4" fillId="2" borderId="8" xfId="1" applyFont="1" applyFill="1" applyBorder="1" applyAlignment="1">
      <alignment horizontal="center" vertical="center" wrapText="1" shrinkToFit="1"/>
    </xf>
    <xf numFmtId="0" fontId="18" fillId="3" borderId="0" xfId="0" applyFont="1" applyFill="1" applyAlignment="1">
      <alignment horizontal="left"/>
    </xf>
    <xf numFmtId="0" fontId="26" fillId="0" borderId="0" xfId="1" applyFont="1" applyAlignment="1">
      <alignment horizontal="left"/>
    </xf>
    <xf numFmtId="0" fontId="4" fillId="2" borderId="4" xfId="1" applyFont="1" applyFill="1" applyBorder="1" applyAlignment="1">
      <alignment horizontal="center" vertical="center" wrapText="1" shrinkToFit="1"/>
    </xf>
    <xf numFmtId="0" fontId="4" fillId="2" borderId="9" xfId="1" applyFont="1" applyFill="1" applyBorder="1" applyAlignment="1">
      <alignment horizontal="center" vertical="center" wrapText="1" shrinkToFit="1"/>
    </xf>
    <xf numFmtId="0" fontId="4" fillId="2" borderId="5" xfId="1" applyFont="1" applyFill="1" applyBorder="1" applyAlignment="1">
      <alignment horizontal="center" vertical="center" wrapText="1" shrinkToFit="1"/>
    </xf>
    <xf numFmtId="0" fontId="28" fillId="0" borderId="0" xfId="0" applyFont="1" applyAlignment="1">
      <alignment horizontal="left"/>
    </xf>
    <xf numFmtId="0" fontId="6" fillId="2" borderId="2" xfId="1" applyFont="1" applyFill="1" applyBorder="1" applyAlignment="1">
      <alignment horizontal="center" vertical="center"/>
    </xf>
    <xf numFmtId="0" fontId="4" fillId="2" borderId="3" xfId="1" applyFont="1" applyFill="1" applyBorder="1" applyAlignment="1">
      <alignment horizontal="center" vertical="center" wrapText="1" shrinkToFit="1"/>
    </xf>
    <xf numFmtId="0" fontId="4" fillId="2" borderId="0" xfId="1" applyFont="1" applyFill="1" applyAlignment="1">
      <alignment horizontal="center" vertical="center" wrapText="1" shrinkToFit="1"/>
    </xf>
    <xf numFmtId="0" fontId="4" fillId="2" borderId="2" xfId="1" applyFont="1" applyFill="1" applyBorder="1" applyAlignment="1">
      <alignment horizontal="center" vertical="center" wrapText="1" shrinkToFit="1"/>
    </xf>
    <xf numFmtId="0" fontId="4" fillId="2" borderId="7" xfId="1" applyFont="1" applyFill="1" applyBorder="1" applyAlignment="1">
      <alignment horizontal="center" vertical="center" wrapText="1" shrinkToFit="1"/>
    </xf>
    <xf numFmtId="0" fontId="4" fillId="2" borderId="1" xfId="1" applyFont="1" applyFill="1" applyBorder="1" applyAlignment="1">
      <alignment horizontal="center" vertical="center" wrapText="1" shrinkToFit="1"/>
    </xf>
    <xf numFmtId="0" fontId="4" fillId="2" borderId="12" xfId="1" applyFont="1" applyFill="1" applyBorder="1" applyAlignment="1">
      <alignment horizontal="center" vertical="center" wrapText="1" shrinkToFit="1"/>
    </xf>
    <xf numFmtId="0" fontId="25" fillId="0" borderId="0" xfId="1" applyFont="1"/>
    <xf numFmtId="0" fontId="28" fillId="0" borderId="0" xfId="0" applyFont="1"/>
    <xf numFmtId="0" fontId="4" fillId="2" borderId="6"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6" xfId="1" applyFont="1" applyFill="1" applyBorder="1" applyAlignment="1">
      <alignment horizontal="center" vertical="center" wrapText="1"/>
    </xf>
    <xf numFmtId="0" fontId="4" fillId="0" borderId="6"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2" borderId="10" xfId="1" applyFont="1" applyFill="1" applyBorder="1" applyAlignment="1">
      <alignment horizontal="center" vertical="center" wrapText="1" shrinkToFit="1"/>
    </xf>
    <xf numFmtId="0" fontId="4" fillId="2" borderId="11" xfId="1" applyFont="1" applyFill="1" applyBorder="1" applyAlignment="1">
      <alignment horizontal="center" vertical="center" wrapText="1" shrinkToFit="1"/>
    </xf>
    <xf numFmtId="0" fontId="4" fillId="2" borderId="14" xfId="1" applyFont="1" applyFill="1" applyBorder="1" applyAlignment="1">
      <alignment horizontal="center" vertical="center" wrapText="1" shrinkToFit="1"/>
    </xf>
    <xf numFmtId="0" fontId="26" fillId="0" borderId="0" xfId="0" applyFont="1" applyAlignment="1">
      <alignment horizontal="left" vertical="center" wrapText="1"/>
    </xf>
    <xf numFmtId="0" fontId="27" fillId="0" borderId="0" xfId="1" applyFont="1" applyAlignment="1">
      <alignment horizontal="left"/>
    </xf>
    <xf numFmtId="0" fontId="26" fillId="0" borderId="0" xfId="0" applyFont="1" applyAlignment="1">
      <alignment horizontal="justify" vertical="center" wrapText="1"/>
    </xf>
    <xf numFmtId="0" fontId="28" fillId="0" borderId="0" xfId="0" applyFont="1" applyAlignment="1">
      <alignment horizontal="justify" vertical="center" wrapText="1"/>
    </xf>
    <xf numFmtId="0" fontId="28" fillId="0" borderId="0" xfId="0" applyFont="1" applyAlignment="1">
      <alignment horizontal="justify" wrapText="1"/>
    </xf>
    <xf numFmtId="0" fontId="26" fillId="0" borderId="0" xfId="0" applyFont="1"/>
    <xf numFmtId="0" fontId="25" fillId="0" borderId="0" xfId="0" applyFont="1" applyAlignment="1">
      <alignment horizontal="left" vertical="center" wrapText="1"/>
    </xf>
    <xf numFmtId="0" fontId="16" fillId="0" borderId="0" xfId="0" applyFont="1" applyAlignment="1">
      <alignment horizontal="center" wrapText="1"/>
    </xf>
    <xf numFmtId="0" fontId="4" fillId="2" borderId="13" xfId="1" applyFont="1" applyFill="1" applyBorder="1" applyAlignment="1">
      <alignment horizontal="center" vertical="center" wrapText="1" shrinkToFit="1"/>
    </xf>
    <xf numFmtId="0" fontId="30" fillId="0" borderId="0" xfId="0" applyFont="1" applyAlignment="1">
      <alignment horizontal="center"/>
    </xf>
    <xf numFmtId="0" fontId="25" fillId="0" borderId="0" xfId="1" applyFont="1" applyAlignment="1">
      <alignment horizontal="justify" vertical="top" wrapText="1"/>
    </xf>
    <xf numFmtId="0" fontId="27" fillId="0" borderId="0" xfId="1" applyFont="1" applyAlignment="1">
      <alignment horizontal="justify" vertical="top" wrapText="1"/>
    </xf>
    <xf numFmtId="0" fontId="6" fillId="2" borderId="12"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12"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4" xfId="1" applyFont="1" applyFill="1" applyBorder="1" applyAlignment="1">
      <alignment horizontal="center" vertical="center" wrapText="1"/>
    </xf>
    <xf numFmtId="0" fontId="4" fillId="2" borderId="14" xfId="1" applyFont="1" applyFill="1" applyBorder="1" applyAlignment="1">
      <alignment horizontal="center" vertical="center"/>
    </xf>
    <xf numFmtId="0" fontId="6" fillId="2" borderId="0" xfId="1" applyFont="1" applyFill="1" applyAlignment="1">
      <alignment horizontal="center" vertical="center"/>
    </xf>
  </cellXfs>
  <cellStyles count="7">
    <cellStyle name="Hiperligação" xfId="6" builtinId="8"/>
    <cellStyle name="Normal" xfId="0" builtinId="0"/>
    <cellStyle name="Normal 138" xfId="1" xr:uid="{00000000-0005-0000-0000-000001000000}"/>
    <cellStyle name="Normal 2" xfId="3" xr:uid="{00000000-0005-0000-0000-000002000000}"/>
    <cellStyle name="Normal 4 2" xfId="5" xr:uid="{EA1B9684-8C5D-4792-8A9C-CC1B3AB7648B}"/>
    <cellStyle name="Normal 4 2 3" xfId="2" xr:uid="{00000000-0005-0000-0000-000003000000}"/>
    <cellStyle name="Pe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B480-E7BB-4978-B4BD-A8F7D890DA98}">
  <sheetPr codeName="Folha1">
    <pageSetUpPr fitToPage="1"/>
  </sheetPr>
  <dimension ref="B1:B20"/>
  <sheetViews>
    <sheetView showGridLines="0" tabSelected="1" workbookViewId="0">
      <selection activeCell="B1" sqref="B1"/>
    </sheetView>
  </sheetViews>
  <sheetFormatPr defaultColWidth="9.15234375" defaultRowHeight="14.15" x14ac:dyDescent="0.35"/>
  <cols>
    <col min="1" max="1" width="2.3046875" style="68" customWidth="1"/>
    <col min="2" max="2" width="75.15234375" style="68" bestFit="1" customWidth="1"/>
    <col min="3" max="16384" width="9.15234375" style="68"/>
  </cols>
  <sheetData>
    <row r="1" spans="2:2" ht="24.75" customHeight="1" x14ac:dyDescent="0.35">
      <c r="B1" s="26" t="s">
        <v>58</v>
      </c>
    </row>
    <row r="2" spans="2:2" x14ac:dyDescent="0.35">
      <c r="B2" s="70"/>
    </row>
    <row r="3" spans="2:2" x14ac:dyDescent="0.35">
      <c r="B3" s="43" t="s">
        <v>36</v>
      </c>
    </row>
    <row r="4" spans="2:2" ht="14.6" x14ac:dyDescent="0.4">
      <c r="B4" s="106" t="s">
        <v>273</v>
      </c>
    </row>
    <row r="5" spans="2:2" ht="14.6" x14ac:dyDescent="0.4">
      <c r="B5" s="106" t="s">
        <v>108</v>
      </c>
    </row>
    <row r="6" spans="2:2" ht="14.6" x14ac:dyDescent="0.4">
      <c r="B6" s="106" t="s">
        <v>109</v>
      </c>
    </row>
    <row r="7" spans="2:2" ht="14.6" x14ac:dyDescent="0.4">
      <c r="B7" s="106" t="s">
        <v>110</v>
      </c>
    </row>
    <row r="8" spans="2:2" ht="14.6" x14ac:dyDescent="0.4">
      <c r="B8" s="106" t="s">
        <v>111</v>
      </c>
    </row>
    <row r="9" spans="2:2" ht="14.6" x14ac:dyDescent="0.4">
      <c r="B9" s="106" t="s">
        <v>274</v>
      </c>
    </row>
    <row r="10" spans="2:2" ht="14.6" x14ac:dyDescent="0.4">
      <c r="B10" s="106" t="s">
        <v>112</v>
      </c>
    </row>
    <row r="11" spans="2:2" ht="14.6" x14ac:dyDescent="0.4">
      <c r="B11" s="106" t="s">
        <v>114</v>
      </c>
    </row>
    <row r="12" spans="2:2" ht="14.6" x14ac:dyDescent="0.4">
      <c r="B12" s="106" t="s">
        <v>238</v>
      </c>
    </row>
    <row r="13" spans="2:2" ht="14.6" x14ac:dyDescent="0.4">
      <c r="B13" s="106" t="s">
        <v>239</v>
      </c>
    </row>
    <row r="14" spans="2:2" ht="14.6" x14ac:dyDescent="0.4">
      <c r="B14" s="106" t="s">
        <v>240</v>
      </c>
    </row>
    <row r="15" spans="2:2" ht="14.6" x14ac:dyDescent="0.4">
      <c r="B15" s="106" t="s">
        <v>241</v>
      </c>
    </row>
    <row r="16" spans="2:2" ht="14.6" x14ac:dyDescent="0.4">
      <c r="B16" s="106" t="s">
        <v>242</v>
      </c>
    </row>
    <row r="17" spans="2:2" ht="14.6" x14ac:dyDescent="0.4">
      <c r="B17" s="106" t="s">
        <v>243</v>
      </c>
    </row>
    <row r="18" spans="2:2" ht="14.6" x14ac:dyDescent="0.4">
      <c r="B18" s="106" t="s">
        <v>280</v>
      </c>
    </row>
    <row r="19" spans="2:2" ht="14.6" x14ac:dyDescent="0.4">
      <c r="B19" s="106" t="s">
        <v>244</v>
      </c>
    </row>
    <row r="20" spans="2:2" ht="14.6" x14ac:dyDescent="0.4">
      <c r="B20" s="106" t="s">
        <v>245</v>
      </c>
    </row>
  </sheetData>
  <hyperlinks>
    <hyperlink ref="B4" location="'C1- Territorio'!A1" display="Q1 - Território" xr:uid="{951F617F-801E-457F-86DB-EFD6B3E3BDC7}"/>
    <hyperlink ref="B5" location="'C2- Población'!A1" display="Q2 - Población" xr:uid="{94D2994C-ED91-4EBC-BA56-36F14DCFCB31}"/>
    <hyperlink ref="B6" location="'C3- Educación'!A1" display="Q3 - Educación" xr:uid="{5019DC2E-9F23-4475-993C-6F30D19A4F8F}"/>
    <hyperlink ref="B7" location="'C4- Salud'!A1" display="Q4 - Salud" xr:uid="{B5487778-7089-43BE-BBF2-F2BCE5EAF805}"/>
    <hyperlink ref="B8" location="'C5- Mercado de Trabajo'!A1" display="Q5 - Mercado de trabajo" xr:uid="{FE6EBA49-1AC7-46A1-B471-7956F82FC3A5}"/>
    <hyperlink ref="B9" location="'C6- Renta'!A1" display="C6 - Renta y condiciones de vida" xr:uid="{0A437792-9CF0-4AFC-B327-DC3D95710DCC}"/>
    <hyperlink ref="B10" location="'C7- Cuentas Económicas'!A1" display="P7 - Cuentas económicas" xr:uid="{C391F06F-945D-4E58-8F5C-CF8C2818E6AB}"/>
    <hyperlink ref="B13" location="'C10- Agricultura'!A1" display="C10 - Agricultura" xr:uid="{81F8E786-7C8F-43E1-9236-0495B2E3D65A}"/>
    <hyperlink ref="B14" location="'C11- Transportes'!A1" display="C11 - Transporte" xr:uid="{433BF33C-DD49-4077-984A-7C40A2766F46}"/>
    <hyperlink ref="B15" location="'C12- Turismo'!A1" display="C12 - Turismo" xr:uid="{84F415C0-F2E3-4604-BAE8-B87119D42EE8}"/>
    <hyperlink ref="B16" location="'C13- Ciência y Tecnología'!A1" display="C13- Ciencia y Tecnología" xr:uid="{3BCE35C2-F384-4A80-9DAD-A7CDE230BAFA}"/>
    <hyperlink ref="B17" location="'C14- Sociedad de la Información'!A1" display="C14 - Sociedad de la Información" xr:uid="{C7DB5BBA-97C2-4B90-A4CC-250A5211BA5C}"/>
    <hyperlink ref="B3" location="S.C_Sig!A1" display="Señales convencionales" xr:uid="{8C0CE131-8E7C-45D5-81EA-D863886D7DD9}"/>
    <hyperlink ref="B20" location="'C17- IPS'!A1" display="C17 - Índice de Progreso Social Europeo" xr:uid="{D1C52296-40F7-4A43-897D-86B2FA90BB7A}"/>
    <hyperlink ref="B19" location="'C16- ICR'!A1" display="C16 - Índice Europeo de Competitividad Regional " xr:uid="{ABF0FB16-F3DE-44BC-9B54-BE2419B2F771}"/>
    <hyperlink ref="B11" location="'C8- Precios'!A1" display="C8 - Precios" xr:uid="{0CD48068-6BF0-45AB-8989-CF87D544AAFD}"/>
    <hyperlink ref="B18" location="'Q15 - Criminalidad'!A1" display="C15 - Criminalidad " xr:uid="{F3215E51-AD6A-446B-9220-37E6905313D1}"/>
    <hyperlink ref="B12" location="'C9 - Empresas'!A1" display="C9 - Empresas" xr:uid="{2355D18B-345A-4B4C-ACFA-479AFFE6CF75}"/>
  </hyperlinks>
  <printOptions horizontalCentered="1"/>
  <pageMargins left="0.47244094488188981" right="0.47244094488188981" top="0.6692913385826772" bottom="0.47244094488188981"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7A3F5-2CAA-4472-A438-4B15BDE0EC55}">
  <sheetPr>
    <pageSetUpPr fitToPage="1"/>
  </sheetPr>
  <dimension ref="A1:W24"/>
  <sheetViews>
    <sheetView showGridLines="0" showZeros="0" zoomScaleNormal="100" workbookViewId="0">
      <selection activeCell="J2" sqref="J2"/>
    </sheetView>
  </sheetViews>
  <sheetFormatPr defaultRowHeight="14.6" x14ac:dyDescent="0.4"/>
  <cols>
    <col min="1" max="1" width="6.69140625" customWidth="1"/>
    <col min="2" max="2" width="16.84375" customWidth="1"/>
    <col min="9" max="9" width="6.69140625" customWidth="1"/>
    <col min="10" max="10" width="13.69140625" bestFit="1" customWidth="1"/>
    <col min="11" max="14" width="7.69140625" customWidth="1"/>
  </cols>
  <sheetData>
    <row r="1" spans="1:23" x14ac:dyDescent="0.4">
      <c r="B1" s="125" t="s">
        <v>116</v>
      </c>
      <c r="C1" s="125"/>
      <c r="D1" s="125"/>
      <c r="E1" s="125"/>
      <c r="F1" s="125"/>
      <c r="G1" s="125"/>
      <c r="H1" s="125"/>
    </row>
    <row r="2" spans="1:23" x14ac:dyDescent="0.4">
      <c r="I2" s="33"/>
      <c r="J2" s="44" t="s">
        <v>212</v>
      </c>
    </row>
    <row r="3" spans="1:23" ht="15" customHeight="1" x14ac:dyDescent="0.4">
      <c r="C3" s="10"/>
      <c r="D3" s="10"/>
      <c r="E3" s="10"/>
      <c r="F3" s="10"/>
      <c r="G3" s="10"/>
      <c r="H3" s="10"/>
      <c r="I3" s="10"/>
      <c r="J3" s="10"/>
      <c r="K3" s="10"/>
      <c r="L3" s="10"/>
      <c r="M3" s="10"/>
      <c r="N3" s="10"/>
    </row>
    <row r="4" spans="1:23" ht="21" customHeight="1" x14ac:dyDescent="0.4">
      <c r="B4" s="3"/>
      <c r="C4" s="137" t="s">
        <v>182</v>
      </c>
      <c r="D4" s="138"/>
      <c r="E4" s="139"/>
      <c r="F4" s="137" t="s">
        <v>183</v>
      </c>
      <c r="G4" s="138"/>
      <c r="H4" s="139"/>
    </row>
    <row r="5" spans="1:23" ht="21" customHeight="1" x14ac:dyDescent="0.4">
      <c r="B5" s="8"/>
      <c r="C5" s="128"/>
      <c r="D5" s="129"/>
      <c r="E5" s="140"/>
      <c r="F5" s="128"/>
      <c r="G5" s="129"/>
      <c r="H5" s="140"/>
    </row>
    <row r="6" spans="1:23" ht="24.75" customHeight="1" x14ac:dyDescent="0.4">
      <c r="B6" s="8"/>
      <c r="C6" s="50" t="s">
        <v>105</v>
      </c>
      <c r="D6" s="50" t="s">
        <v>43</v>
      </c>
      <c r="E6" s="50" t="s">
        <v>44</v>
      </c>
      <c r="F6" s="50" t="s">
        <v>105</v>
      </c>
      <c r="G6" s="50" t="s">
        <v>43</v>
      </c>
      <c r="H6" s="50" t="s">
        <v>44</v>
      </c>
    </row>
    <row r="7" spans="1:23" ht="5.25" customHeight="1" x14ac:dyDescent="0.4"/>
    <row r="8" spans="1:23" x14ac:dyDescent="0.4">
      <c r="A8" s="6"/>
      <c r="B8" s="2" t="s">
        <v>130</v>
      </c>
      <c r="C8" s="62">
        <v>2.5</v>
      </c>
      <c r="D8" s="36">
        <v>2025</v>
      </c>
      <c r="E8" s="67" t="s">
        <v>4</v>
      </c>
      <c r="F8" s="64" t="s">
        <v>14</v>
      </c>
      <c r="G8" s="36" t="s">
        <v>14</v>
      </c>
      <c r="H8" s="67" t="s">
        <v>14</v>
      </c>
    </row>
    <row r="9" spans="1:23" x14ac:dyDescent="0.4">
      <c r="A9" s="6"/>
      <c r="B9" s="2" t="s">
        <v>10</v>
      </c>
      <c r="C9" s="62">
        <v>2.2000000000000002</v>
      </c>
      <c r="D9" s="36">
        <v>2025</v>
      </c>
      <c r="E9" s="67" t="s">
        <v>4</v>
      </c>
      <c r="F9" s="62">
        <v>2.2999999999999998</v>
      </c>
      <c r="G9" s="36">
        <v>2025</v>
      </c>
      <c r="H9" s="67" t="s">
        <v>81</v>
      </c>
    </row>
    <row r="10" spans="1:23" x14ac:dyDescent="0.4">
      <c r="A10" s="6"/>
      <c r="B10" s="17" t="s">
        <v>0</v>
      </c>
      <c r="C10" s="64" t="s">
        <v>14</v>
      </c>
      <c r="D10" s="25" t="s">
        <v>14</v>
      </c>
      <c r="E10" s="23" t="s">
        <v>14</v>
      </c>
      <c r="F10" s="110">
        <v>3.5</v>
      </c>
      <c r="G10" s="25">
        <v>2025</v>
      </c>
      <c r="H10" s="23" t="s">
        <v>81</v>
      </c>
    </row>
    <row r="11" spans="1:23" x14ac:dyDescent="0.4">
      <c r="A11" s="6"/>
      <c r="B11" s="17" t="s">
        <v>45</v>
      </c>
      <c r="C11" s="64" t="s">
        <v>14</v>
      </c>
      <c r="D11" s="25" t="s">
        <v>14</v>
      </c>
      <c r="E11" s="23" t="s">
        <v>14</v>
      </c>
      <c r="F11" s="110">
        <v>2.1</v>
      </c>
      <c r="G11" s="25">
        <v>2025</v>
      </c>
      <c r="H11" s="23" t="s">
        <v>81</v>
      </c>
      <c r="W11" s="14"/>
    </row>
    <row r="12" spans="1:23" x14ac:dyDescent="0.4">
      <c r="A12" s="6"/>
      <c r="B12" s="2" t="s">
        <v>56</v>
      </c>
      <c r="C12" s="62">
        <v>2.7</v>
      </c>
      <c r="D12" s="36">
        <v>2025</v>
      </c>
      <c r="E12" s="67" t="s">
        <v>4</v>
      </c>
      <c r="F12" s="62">
        <v>2.9</v>
      </c>
      <c r="G12" s="36">
        <v>2025</v>
      </c>
      <c r="H12" s="37" t="s">
        <v>170</v>
      </c>
      <c r="W12" s="14"/>
    </row>
    <row r="13" spans="1:23" x14ac:dyDescent="0.4">
      <c r="A13" s="6"/>
      <c r="B13" s="17" t="s">
        <v>46</v>
      </c>
      <c r="C13" s="64" t="s">
        <v>14</v>
      </c>
      <c r="D13" s="25" t="s">
        <v>14</v>
      </c>
      <c r="E13" s="23" t="s">
        <v>14</v>
      </c>
      <c r="F13" s="64">
        <v>2.8</v>
      </c>
      <c r="G13" s="25">
        <v>2025</v>
      </c>
      <c r="H13" s="23" t="s">
        <v>170</v>
      </c>
      <c r="W13" s="1"/>
    </row>
    <row r="14" spans="1:23" x14ac:dyDescent="0.4">
      <c r="A14" s="6"/>
      <c r="B14" s="2" t="s">
        <v>57</v>
      </c>
      <c r="C14" s="62">
        <v>0.9</v>
      </c>
      <c r="D14" s="36">
        <v>2025</v>
      </c>
      <c r="E14" s="67" t="s">
        <v>4</v>
      </c>
      <c r="F14" s="62">
        <v>0.9</v>
      </c>
      <c r="G14" s="36">
        <v>2025</v>
      </c>
      <c r="H14" s="36" t="s">
        <v>5</v>
      </c>
      <c r="W14" s="1"/>
    </row>
    <row r="15" spans="1:23" x14ac:dyDescent="0.4">
      <c r="A15" s="6"/>
      <c r="B15" s="17" t="s">
        <v>2</v>
      </c>
      <c r="C15" s="64" t="s">
        <v>14</v>
      </c>
      <c r="D15" s="25" t="s">
        <v>14</v>
      </c>
      <c r="E15" s="23" t="s">
        <v>14</v>
      </c>
      <c r="F15" s="64">
        <v>1.3</v>
      </c>
      <c r="G15" s="25">
        <v>2025</v>
      </c>
      <c r="H15" s="23" t="s">
        <v>5</v>
      </c>
      <c r="J15" s="15"/>
      <c r="W15" s="1"/>
    </row>
    <row r="16" spans="1:23" x14ac:dyDescent="0.4">
      <c r="A16" s="6"/>
      <c r="B16" s="17" t="s">
        <v>47</v>
      </c>
      <c r="C16" s="64" t="s">
        <v>14</v>
      </c>
      <c r="D16" s="25" t="s">
        <v>14</v>
      </c>
      <c r="E16" s="23" t="s">
        <v>14</v>
      </c>
      <c r="F16" s="64">
        <v>1.5</v>
      </c>
      <c r="G16" s="25">
        <v>2025</v>
      </c>
      <c r="H16" s="23" t="s">
        <v>5</v>
      </c>
      <c r="W16" s="1"/>
    </row>
    <row r="17" spans="1:23" x14ac:dyDescent="0.4">
      <c r="A17" s="6"/>
      <c r="B17" s="17" t="s">
        <v>1</v>
      </c>
      <c r="C17" s="64" t="s">
        <v>14</v>
      </c>
      <c r="D17" s="25" t="s">
        <v>14</v>
      </c>
      <c r="E17" s="23" t="s">
        <v>14</v>
      </c>
      <c r="F17" s="64">
        <v>1.1000000000000001</v>
      </c>
      <c r="G17" s="25">
        <v>2025</v>
      </c>
      <c r="H17" s="23" t="s">
        <v>5</v>
      </c>
      <c r="W17" s="1"/>
    </row>
    <row r="18" spans="1:23" x14ac:dyDescent="0.4">
      <c r="A18" s="6"/>
      <c r="B18" s="17" t="s">
        <v>48</v>
      </c>
      <c r="C18" s="64" t="s">
        <v>14</v>
      </c>
      <c r="D18" s="25" t="s">
        <v>14</v>
      </c>
      <c r="E18" s="23" t="s">
        <v>14</v>
      </c>
      <c r="F18" s="64">
        <v>1.1000000000000001</v>
      </c>
      <c r="G18" s="25">
        <v>2025</v>
      </c>
      <c r="H18" s="23" t="s">
        <v>5</v>
      </c>
      <c r="W18" s="1"/>
    </row>
    <row r="19" spans="1:23" x14ac:dyDescent="0.4">
      <c r="A19" s="6"/>
      <c r="B19" s="17" t="s">
        <v>49</v>
      </c>
      <c r="C19" s="64" t="s">
        <v>14</v>
      </c>
      <c r="D19" s="25" t="s">
        <v>14</v>
      </c>
      <c r="E19" s="23" t="s">
        <v>14</v>
      </c>
      <c r="F19" s="64">
        <v>1.4</v>
      </c>
      <c r="G19" s="25">
        <v>2025</v>
      </c>
      <c r="H19" s="23" t="s">
        <v>5</v>
      </c>
      <c r="W19" s="14"/>
    </row>
    <row r="20" spans="1:23" ht="5.25" customHeight="1" x14ac:dyDescent="0.4"/>
    <row r="21" spans="1:23" s="4" customFormat="1" ht="3" customHeight="1" x14ac:dyDescent="0.25">
      <c r="B21" s="5"/>
      <c r="C21" s="5"/>
      <c r="D21" s="5"/>
      <c r="E21" s="5"/>
      <c r="F21" s="5"/>
      <c r="G21" s="5"/>
      <c r="H21" s="5"/>
    </row>
    <row r="22" spans="1:23" s="4" customFormat="1" ht="6.75" customHeight="1" x14ac:dyDescent="0.25"/>
    <row r="23" spans="1:23" x14ac:dyDescent="0.4">
      <c r="B23" s="126" t="s">
        <v>73</v>
      </c>
      <c r="C23" s="126"/>
      <c r="D23" s="126"/>
      <c r="E23" s="126"/>
      <c r="F23" s="126"/>
      <c r="G23" s="126"/>
      <c r="H23" s="126"/>
    </row>
    <row r="24" spans="1:23" x14ac:dyDescent="0.4">
      <c r="B24" s="2"/>
    </row>
  </sheetData>
  <mergeCells count="4">
    <mergeCell ref="B1:H1"/>
    <mergeCell ref="C4:E5"/>
    <mergeCell ref="F4:H5"/>
    <mergeCell ref="B23:H23"/>
  </mergeCells>
  <hyperlinks>
    <hyperlink ref="J2" location="Índice!A1" display="volver al índice" xr:uid="{59270E08-6D4C-4A7B-B3C6-667940128913}"/>
  </hyperlinks>
  <printOptions horizontalCentered="1"/>
  <pageMargins left="0.27559055118110237" right="0.27559055118110237" top="0.6692913385826772" bottom="0.47244094488188981"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B5DD-8CC6-4886-876D-F4B23107B9CF}">
  <dimension ref="A1:N23"/>
  <sheetViews>
    <sheetView showGridLines="0" workbookViewId="0">
      <selection activeCell="J2" sqref="J2"/>
    </sheetView>
  </sheetViews>
  <sheetFormatPr defaultRowHeight="14.6" x14ac:dyDescent="0.4"/>
  <cols>
    <col min="1" max="1" width="6.69140625" customWidth="1"/>
    <col min="2" max="2" width="16.84375" customWidth="1"/>
    <col min="3" max="4" width="15.3046875" customWidth="1"/>
    <col min="5" max="6" width="11.3046875" customWidth="1"/>
    <col min="7" max="7" width="10.84375" customWidth="1"/>
    <col min="9" max="9" width="6.69140625" customWidth="1"/>
    <col min="10" max="10" width="14" bestFit="1" customWidth="1"/>
  </cols>
  <sheetData>
    <row r="1" spans="1:11" x14ac:dyDescent="0.4">
      <c r="A1" s="42"/>
      <c r="B1" s="125" t="s">
        <v>233</v>
      </c>
      <c r="C1" s="125"/>
      <c r="D1" s="125"/>
      <c r="E1" s="125"/>
      <c r="F1" s="125"/>
      <c r="G1" s="125"/>
      <c r="H1" s="125"/>
    </row>
    <row r="2" spans="1:11" x14ac:dyDescent="0.4">
      <c r="C2" s="88"/>
      <c r="D2" s="88"/>
      <c r="E2" s="88"/>
      <c r="F2" s="88"/>
      <c r="G2" s="88"/>
      <c r="H2" s="88"/>
      <c r="I2" s="33"/>
      <c r="J2" s="44" t="s">
        <v>212</v>
      </c>
    </row>
    <row r="3" spans="1:11" ht="15" customHeight="1" x14ac:dyDescent="0.4">
      <c r="C3" s="10"/>
      <c r="D3" s="10"/>
      <c r="E3" s="10"/>
      <c r="F3" s="10"/>
      <c r="G3" s="10"/>
      <c r="H3" s="10"/>
      <c r="I3" s="10"/>
      <c r="J3" s="10"/>
    </row>
    <row r="4" spans="1:11" ht="20.25" customHeight="1" x14ac:dyDescent="0.4">
      <c r="B4" s="3"/>
      <c r="C4" s="137" t="s">
        <v>222</v>
      </c>
      <c r="D4" s="142" t="s">
        <v>234</v>
      </c>
      <c r="E4" s="137" t="s">
        <v>235</v>
      </c>
      <c r="F4" s="137" t="s">
        <v>279</v>
      </c>
      <c r="G4" s="142" t="s">
        <v>43</v>
      </c>
      <c r="H4" s="142" t="s">
        <v>44</v>
      </c>
    </row>
    <row r="5" spans="1:11" ht="19.5" customHeight="1" x14ac:dyDescent="0.4">
      <c r="B5" s="8"/>
      <c r="C5" s="128"/>
      <c r="D5" s="154"/>
      <c r="E5" s="128"/>
      <c r="F5" s="128"/>
      <c r="G5" s="142"/>
      <c r="H5" s="142"/>
      <c r="J5" s="124"/>
      <c r="K5" s="124"/>
    </row>
    <row r="6" spans="1:11" ht="24.75" customHeight="1" x14ac:dyDescent="0.4">
      <c r="B6" s="8"/>
      <c r="C6" s="50" t="s">
        <v>223</v>
      </c>
      <c r="D6" s="50" t="s">
        <v>224</v>
      </c>
      <c r="E6" s="152" t="s">
        <v>225</v>
      </c>
      <c r="F6" s="153"/>
      <c r="G6" s="142"/>
      <c r="H6" s="142"/>
    </row>
    <row r="7" spans="1:11" ht="5.25" customHeight="1" x14ac:dyDescent="0.4">
      <c r="B7" s="45"/>
      <c r="C7" s="46"/>
      <c r="D7" s="46"/>
      <c r="E7" s="46"/>
      <c r="F7" s="46"/>
      <c r="G7" s="46"/>
      <c r="H7" s="46"/>
    </row>
    <row r="8" spans="1:11" x14ac:dyDescent="0.4">
      <c r="A8" s="6"/>
      <c r="B8" s="2" t="s">
        <v>130</v>
      </c>
      <c r="C8" s="81" t="s">
        <v>14</v>
      </c>
      <c r="D8" s="81" t="s">
        <v>14</v>
      </c>
      <c r="E8" s="81" t="s">
        <v>14</v>
      </c>
      <c r="F8" s="81" t="s">
        <v>14</v>
      </c>
      <c r="G8" s="81" t="s">
        <v>14</v>
      </c>
      <c r="H8" s="67" t="s">
        <v>14</v>
      </c>
    </row>
    <row r="9" spans="1:11" x14ac:dyDescent="0.4">
      <c r="A9" s="6"/>
      <c r="B9" s="2" t="s">
        <v>10</v>
      </c>
      <c r="C9" s="97">
        <v>1404910</v>
      </c>
      <c r="D9" s="98">
        <v>15.233339839090929</v>
      </c>
      <c r="E9" s="98">
        <v>16.82</v>
      </c>
      <c r="F9" s="98">
        <v>11.48</v>
      </c>
      <c r="G9" s="36">
        <v>2023</v>
      </c>
      <c r="H9" s="67" t="s">
        <v>4</v>
      </c>
    </row>
    <row r="10" spans="1:11" x14ac:dyDescent="0.4">
      <c r="A10" s="6"/>
      <c r="B10" s="17" t="s">
        <v>0</v>
      </c>
      <c r="C10" s="99">
        <v>29403</v>
      </c>
      <c r="D10" s="100">
        <v>36.707865168539328</v>
      </c>
      <c r="E10" s="100">
        <v>17.23</v>
      </c>
      <c r="F10" s="100">
        <v>11.4</v>
      </c>
      <c r="G10" s="25">
        <v>2023</v>
      </c>
      <c r="H10" s="23" t="s">
        <v>4</v>
      </c>
    </row>
    <row r="11" spans="1:11" x14ac:dyDescent="0.4">
      <c r="A11" s="6"/>
      <c r="B11" s="17" t="s">
        <v>45</v>
      </c>
      <c r="C11" s="99">
        <v>24512</v>
      </c>
      <c r="D11" s="100">
        <v>10.556416881998278</v>
      </c>
      <c r="E11" s="100">
        <v>15.78</v>
      </c>
      <c r="F11" s="100">
        <v>11.92</v>
      </c>
      <c r="G11" s="25">
        <v>2023</v>
      </c>
      <c r="H11" s="23" t="s">
        <v>4</v>
      </c>
    </row>
    <row r="12" spans="1:11" x14ac:dyDescent="0.4">
      <c r="A12" s="6"/>
      <c r="B12" s="2" t="s">
        <v>56</v>
      </c>
      <c r="C12" s="97">
        <v>3503285</v>
      </c>
      <c r="D12" s="98">
        <v>6.923720757416751</v>
      </c>
      <c r="E12" s="98">
        <v>9.11</v>
      </c>
      <c r="F12" s="98">
        <v>7.81</v>
      </c>
      <c r="G12" s="36">
        <v>2023</v>
      </c>
      <c r="H12" s="37" t="s">
        <v>4</v>
      </c>
    </row>
    <row r="13" spans="1:11" x14ac:dyDescent="0.4">
      <c r="A13" s="6"/>
      <c r="B13" s="17" t="s">
        <v>46</v>
      </c>
      <c r="C13" s="101">
        <v>154861</v>
      </c>
      <c r="D13" s="102">
        <v>20.795085269235933</v>
      </c>
      <c r="E13" s="102">
        <v>10.01</v>
      </c>
      <c r="F13" s="102">
        <v>8.5299999999999994</v>
      </c>
      <c r="G13" s="25">
        <v>2023</v>
      </c>
      <c r="H13" s="23" t="s">
        <v>4</v>
      </c>
    </row>
    <row r="14" spans="1:11" x14ac:dyDescent="0.4">
      <c r="A14" s="6"/>
      <c r="B14" s="2" t="s">
        <v>57</v>
      </c>
      <c r="C14" s="97">
        <v>5298084</v>
      </c>
      <c r="D14" s="98">
        <v>8.2980288969810871</v>
      </c>
      <c r="E14" s="98">
        <v>14.03</v>
      </c>
      <c r="F14" s="98">
        <v>10.93</v>
      </c>
      <c r="G14" s="36">
        <v>2023</v>
      </c>
      <c r="H14" s="36" t="s">
        <v>4</v>
      </c>
    </row>
    <row r="15" spans="1:11" x14ac:dyDescent="0.4">
      <c r="A15" s="6"/>
      <c r="B15" s="17" t="s">
        <v>2</v>
      </c>
      <c r="C15" s="101">
        <v>33764</v>
      </c>
      <c r="D15" s="102">
        <v>20.037982195845697</v>
      </c>
      <c r="E15" s="102">
        <v>18.23</v>
      </c>
      <c r="F15" s="102">
        <v>10.74</v>
      </c>
      <c r="G15" s="25">
        <v>2023</v>
      </c>
      <c r="H15" s="23" t="s">
        <v>4</v>
      </c>
      <c r="J15" s="15"/>
    </row>
    <row r="16" spans="1:11" x14ac:dyDescent="0.4">
      <c r="A16" s="6"/>
      <c r="B16" s="17" t="s">
        <v>47</v>
      </c>
      <c r="C16" s="101">
        <v>11086</v>
      </c>
      <c r="D16" s="102">
        <v>0.13236856873350766</v>
      </c>
      <c r="E16" s="102">
        <v>19.87</v>
      </c>
      <c r="F16" s="102">
        <v>13.16</v>
      </c>
      <c r="G16" s="25">
        <v>2023</v>
      </c>
      <c r="H16" s="23" t="s">
        <v>4</v>
      </c>
    </row>
    <row r="17" spans="1:14" x14ac:dyDescent="0.4">
      <c r="A17" s="6"/>
      <c r="B17" s="17" t="s">
        <v>1</v>
      </c>
      <c r="C17" s="101">
        <v>43005</v>
      </c>
      <c r="D17" s="102">
        <v>38.81317689530686</v>
      </c>
      <c r="E17" s="102">
        <v>17.649999999999999</v>
      </c>
      <c r="F17" s="102">
        <v>9.1</v>
      </c>
      <c r="G17" s="25">
        <v>2023</v>
      </c>
      <c r="H17" s="23" t="s">
        <v>4</v>
      </c>
    </row>
    <row r="18" spans="1:14" x14ac:dyDescent="0.4">
      <c r="A18" s="6"/>
      <c r="B18" s="17" t="s">
        <v>48</v>
      </c>
      <c r="C18" s="101">
        <v>3568</v>
      </c>
      <c r="D18" s="102">
        <v>9.7220708446866482</v>
      </c>
      <c r="E18" s="102">
        <v>53.87</v>
      </c>
      <c r="F18" s="102">
        <v>7.99</v>
      </c>
      <c r="G18" s="25">
        <v>2023</v>
      </c>
      <c r="H18" s="23" t="s">
        <v>4</v>
      </c>
    </row>
    <row r="19" spans="1:14" x14ac:dyDescent="0.4">
      <c r="A19" s="6"/>
      <c r="B19" s="17" t="s">
        <v>49</v>
      </c>
      <c r="C19" s="101">
        <v>60822</v>
      </c>
      <c r="D19" s="102">
        <v>24.289936102236421</v>
      </c>
      <c r="E19" s="102">
        <v>16</v>
      </c>
      <c r="F19" s="102">
        <v>11.08</v>
      </c>
      <c r="G19" s="25">
        <v>2023</v>
      </c>
      <c r="H19" s="23" t="s">
        <v>4</v>
      </c>
    </row>
    <row r="20" spans="1:14" ht="5.25" customHeight="1" x14ac:dyDescent="0.4">
      <c r="A20" s="6"/>
      <c r="B20" s="17"/>
      <c r="C20" s="103"/>
      <c r="D20" s="103"/>
      <c r="E20" s="103"/>
      <c r="F20" s="103"/>
      <c r="G20" s="25"/>
      <c r="H20" s="23"/>
    </row>
    <row r="21" spans="1:14" s="4" customFormat="1" ht="3" customHeight="1" x14ac:dyDescent="0.4">
      <c r="B21" s="5"/>
      <c r="C21" s="5"/>
      <c r="D21" s="5"/>
      <c r="E21" s="5"/>
      <c r="F21" s="5"/>
      <c r="G21" s="5"/>
      <c r="H21" s="5"/>
      <c r="I21"/>
      <c r="J21"/>
      <c r="K21"/>
      <c r="L21"/>
    </row>
    <row r="22" spans="1:14" s="4" customFormat="1" ht="6.75" customHeight="1" x14ac:dyDescent="0.4">
      <c r="L22"/>
    </row>
    <row r="23" spans="1:14" ht="15" customHeight="1" x14ac:dyDescent="0.4">
      <c r="B23" s="126" t="s">
        <v>73</v>
      </c>
      <c r="C23" s="126"/>
      <c r="D23" s="126"/>
      <c r="E23" s="126"/>
      <c r="F23" s="126"/>
      <c r="G23" s="126"/>
      <c r="H23" s="126"/>
      <c r="I23" s="47"/>
      <c r="J23" s="47"/>
      <c r="K23" s="47"/>
      <c r="L23" s="47"/>
      <c r="M23" s="47"/>
      <c r="N23" s="47"/>
    </row>
  </sheetData>
  <mergeCells count="9">
    <mergeCell ref="B23:H23"/>
    <mergeCell ref="B1:H1"/>
    <mergeCell ref="C4:C5"/>
    <mergeCell ref="D4:D5"/>
    <mergeCell ref="E4:E5"/>
    <mergeCell ref="F4:F5"/>
    <mergeCell ref="G4:G6"/>
    <mergeCell ref="H4:H6"/>
    <mergeCell ref="E6:F6"/>
  </mergeCells>
  <hyperlinks>
    <hyperlink ref="J2" location="Índice!A1" display="volver al índice" xr:uid="{D3B750D8-497E-4146-896C-EF5F632E1B73}"/>
  </hyperlinks>
  <printOptions horizontalCentered="1"/>
  <pageMargins left="0.47244094488188981" right="0.47244094488188981" top="0.6692913385826772" bottom="0.47244094488188981" header="0" footer="0"/>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A1:S33"/>
  <sheetViews>
    <sheetView showGridLines="0" showZeros="0" zoomScaleNormal="100" workbookViewId="0">
      <pane xSplit="2" ySplit="5" topLeftCell="C6" activePane="bottomRight" state="frozen"/>
      <selection activeCell="B1" sqref="B1:S1"/>
      <selection pane="topRight" activeCell="B1" sqref="B1:S1"/>
      <selection pane="bottomLeft" activeCell="B1" sqref="B1:S1"/>
      <selection pane="bottomRight" activeCell="S2" sqref="S2"/>
    </sheetView>
  </sheetViews>
  <sheetFormatPr defaultRowHeight="14.6" x14ac:dyDescent="0.4"/>
  <cols>
    <col min="1" max="1" width="6.69140625" customWidth="1"/>
    <col min="2" max="2" width="16.84375" customWidth="1"/>
    <col min="3" max="13" width="9.15234375" customWidth="1"/>
    <col min="18" max="18" width="6.69140625" customWidth="1"/>
    <col min="19" max="19" width="13.69140625" bestFit="1" customWidth="1"/>
    <col min="22" max="22" width="16" customWidth="1"/>
  </cols>
  <sheetData>
    <row r="1" spans="1:19" x14ac:dyDescent="0.4">
      <c r="B1" s="125" t="s">
        <v>232</v>
      </c>
      <c r="C1" s="125"/>
      <c r="D1" s="125"/>
      <c r="E1" s="125"/>
      <c r="F1" s="125"/>
      <c r="G1" s="125"/>
      <c r="H1" s="125"/>
      <c r="I1" s="125"/>
      <c r="J1" s="125"/>
      <c r="K1" s="125"/>
      <c r="L1" s="125"/>
      <c r="M1" s="125"/>
      <c r="N1" s="125"/>
      <c r="O1" s="125"/>
      <c r="P1" s="125"/>
      <c r="Q1" s="125"/>
    </row>
    <row r="2" spans="1:19" x14ac:dyDescent="0.4">
      <c r="S2" s="44" t="s">
        <v>212</v>
      </c>
    </row>
    <row r="3" spans="1:19" x14ac:dyDescent="0.4">
      <c r="C3" s="10"/>
      <c r="D3" s="10"/>
      <c r="E3" s="10"/>
      <c r="F3" s="10"/>
      <c r="G3" s="10"/>
      <c r="H3" s="10"/>
      <c r="I3" s="10"/>
    </row>
    <row r="4" spans="1:19" ht="42" customHeight="1" x14ac:dyDescent="0.4">
      <c r="B4" s="3"/>
      <c r="C4" s="128" t="s">
        <v>186</v>
      </c>
      <c r="D4" s="129"/>
      <c r="E4" s="140"/>
      <c r="F4" s="128" t="s">
        <v>184</v>
      </c>
      <c r="G4" s="129"/>
      <c r="H4" s="140"/>
      <c r="I4" s="128" t="s">
        <v>185</v>
      </c>
      <c r="J4" s="129"/>
      <c r="K4" s="140"/>
      <c r="L4" s="137" t="s">
        <v>187</v>
      </c>
      <c r="M4" s="138"/>
      <c r="N4" s="139"/>
      <c r="O4" s="137" t="s">
        <v>236</v>
      </c>
      <c r="P4" s="138"/>
      <c r="Q4" s="139"/>
    </row>
    <row r="5" spans="1:19" ht="24.75" customHeight="1" x14ac:dyDescent="0.4">
      <c r="B5" s="8"/>
      <c r="C5" s="50" t="s">
        <v>28</v>
      </c>
      <c r="D5" s="50" t="s">
        <v>43</v>
      </c>
      <c r="E5" s="50" t="s">
        <v>44</v>
      </c>
      <c r="F5" s="50" t="s">
        <v>31</v>
      </c>
      <c r="G5" s="50" t="s">
        <v>43</v>
      </c>
      <c r="H5" s="50" t="s">
        <v>44</v>
      </c>
      <c r="I5" s="50" t="s">
        <v>29</v>
      </c>
      <c r="J5" s="50" t="s">
        <v>43</v>
      </c>
      <c r="K5" s="50" t="s">
        <v>44</v>
      </c>
      <c r="L5" s="50" t="s">
        <v>32</v>
      </c>
      <c r="M5" s="50" t="s">
        <v>43</v>
      </c>
      <c r="N5" s="50" t="s">
        <v>44</v>
      </c>
      <c r="O5" s="50" t="s">
        <v>75</v>
      </c>
      <c r="P5" s="50" t="s">
        <v>43</v>
      </c>
      <c r="Q5" s="50" t="s">
        <v>44</v>
      </c>
    </row>
    <row r="6" spans="1:19" ht="5.25" customHeight="1" x14ac:dyDescent="0.4">
      <c r="L6" s="4"/>
      <c r="O6" s="76"/>
      <c r="P6" s="76"/>
      <c r="Q6" s="76"/>
    </row>
    <row r="7" spans="1:19" x14ac:dyDescent="0.4">
      <c r="A7" s="6"/>
      <c r="B7" s="2" t="s">
        <v>130</v>
      </c>
      <c r="C7" s="35" t="s">
        <v>14</v>
      </c>
      <c r="D7" s="37" t="s">
        <v>14</v>
      </c>
      <c r="E7" s="37" t="s">
        <v>14</v>
      </c>
      <c r="F7" s="35" t="s">
        <v>14</v>
      </c>
      <c r="G7" s="37" t="s">
        <v>14</v>
      </c>
      <c r="H7" s="37" t="s">
        <v>14</v>
      </c>
      <c r="I7" s="35" t="s">
        <v>14</v>
      </c>
      <c r="J7" s="37" t="s">
        <v>14</v>
      </c>
      <c r="K7" s="37" t="s">
        <v>14</v>
      </c>
      <c r="L7" s="35" t="s">
        <v>14</v>
      </c>
      <c r="M7" s="37" t="s">
        <v>14</v>
      </c>
      <c r="N7" s="37" t="s">
        <v>14</v>
      </c>
      <c r="O7" s="35" t="s">
        <v>14</v>
      </c>
      <c r="P7" s="37" t="s">
        <v>14</v>
      </c>
      <c r="Q7" s="37" t="s">
        <v>14</v>
      </c>
    </row>
    <row r="8" spans="1:19" x14ac:dyDescent="0.4">
      <c r="A8" s="6"/>
      <c r="B8" s="2" t="s">
        <v>10</v>
      </c>
      <c r="C8" s="35">
        <v>261500</v>
      </c>
      <c r="D8" s="37">
        <v>2023</v>
      </c>
      <c r="E8" s="37" t="s">
        <v>4</v>
      </c>
      <c r="F8" s="35">
        <v>3861150</v>
      </c>
      <c r="G8" s="37">
        <v>2023</v>
      </c>
      <c r="H8" s="37" t="s">
        <v>4</v>
      </c>
      <c r="I8" s="53">
        <v>41.928005212292319</v>
      </c>
      <c r="J8" s="37">
        <v>2023</v>
      </c>
      <c r="K8" s="37" t="s">
        <v>4</v>
      </c>
      <c r="L8" s="35">
        <v>310830</v>
      </c>
      <c r="M8" s="37">
        <v>2023</v>
      </c>
      <c r="N8" s="37" t="s">
        <v>4</v>
      </c>
      <c r="O8" s="104">
        <v>12533.36</v>
      </c>
      <c r="P8" s="37">
        <v>2024</v>
      </c>
      <c r="Q8" s="37" t="s">
        <v>4</v>
      </c>
    </row>
    <row r="9" spans="1:19" x14ac:dyDescent="0.4">
      <c r="A9" s="6"/>
      <c r="B9" s="17" t="s">
        <v>0</v>
      </c>
      <c r="C9" s="24">
        <v>12200</v>
      </c>
      <c r="D9" s="23">
        <v>2023</v>
      </c>
      <c r="E9" s="23" t="s">
        <v>4</v>
      </c>
      <c r="F9" s="24">
        <v>4700</v>
      </c>
      <c r="G9" s="23">
        <v>2023</v>
      </c>
      <c r="H9" s="23" t="s">
        <v>4</v>
      </c>
      <c r="I9" s="54">
        <v>5.8676654182272161</v>
      </c>
      <c r="J9" s="23">
        <v>2023</v>
      </c>
      <c r="K9" s="23" t="s">
        <v>4</v>
      </c>
      <c r="L9" s="24">
        <v>9850</v>
      </c>
      <c r="M9" s="23">
        <v>2023</v>
      </c>
      <c r="N9" s="23" t="s">
        <v>4</v>
      </c>
      <c r="O9" s="105">
        <v>157.65</v>
      </c>
      <c r="P9" s="23">
        <v>2024</v>
      </c>
      <c r="Q9" s="23" t="s">
        <v>4</v>
      </c>
    </row>
    <row r="10" spans="1:19" x14ac:dyDescent="0.4">
      <c r="A10" s="6"/>
      <c r="B10" s="17" t="s">
        <v>45</v>
      </c>
      <c r="C10" s="24">
        <v>9260</v>
      </c>
      <c r="D10" s="23">
        <v>2023</v>
      </c>
      <c r="E10" s="23" t="s">
        <v>4</v>
      </c>
      <c r="F10" s="24">
        <v>120590</v>
      </c>
      <c r="G10" s="23">
        <v>2023</v>
      </c>
      <c r="H10" s="23" t="s">
        <v>4</v>
      </c>
      <c r="I10" s="54">
        <v>51.933677863910425</v>
      </c>
      <c r="J10" s="23">
        <v>2023</v>
      </c>
      <c r="K10" s="23" t="s">
        <v>4</v>
      </c>
      <c r="L10" s="24">
        <v>10230</v>
      </c>
      <c r="M10" s="23">
        <v>2023</v>
      </c>
      <c r="N10" s="23" t="s">
        <v>4</v>
      </c>
      <c r="O10" s="105">
        <v>627.88</v>
      </c>
      <c r="P10" s="23">
        <v>2024</v>
      </c>
      <c r="Q10" s="23" t="s">
        <v>4</v>
      </c>
    </row>
    <row r="11" spans="1:19" x14ac:dyDescent="0.4">
      <c r="A11" s="6"/>
      <c r="B11" s="2" t="s">
        <v>56</v>
      </c>
      <c r="C11" s="35">
        <v>784141</v>
      </c>
      <c r="D11" s="37">
        <v>2023</v>
      </c>
      <c r="E11" s="37" t="s">
        <v>170</v>
      </c>
      <c r="F11" s="35">
        <v>23490157</v>
      </c>
      <c r="G11" s="37">
        <v>2023</v>
      </c>
      <c r="H11" s="37" t="s">
        <v>170</v>
      </c>
      <c r="I11" s="53">
        <v>46.424152651238167</v>
      </c>
      <c r="J11" s="37">
        <v>2023</v>
      </c>
      <c r="K11" s="37" t="s">
        <v>170</v>
      </c>
      <c r="L11" s="35">
        <v>817229</v>
      </c>
      <c r="M11" s="37">
        <v>2023</v>
      </c>
      <c r="N11" s="37" t="s">
        <v>170</v>
      </c>
      <c r="O11" s="104">
        <v>68747.149999999994</v>
      </c>
      <c r="P11" s="37">
        <v>2024</v>
      </c>
      <c r="Q11" s="37" t="s">
        <v>170</v>
      </c>
    </row>
    <row r="12" spans="1:19" x14ac:dyDescent="0.4">
      <c r="A12" s="6"/>
      <c r="B12" s="17" t="s">
        <v>46</v>
      </c>
      <c r="C12" s="24">
        <v>12266</v>
      </c>
      <c r="D12" s="23">
        <v>2023</v>
      </c>
      <c r="E12" s="23" t="s">
        <v>170</v>
      </c>
      <c r="F12" s="24">
        <v>43583</v>
      </c>
      <c r="G12" s="23">
        <v>2023</v>
      </c>
      <c r="H12" s="23" t="s">
        <v>170</v>
      </c>
      <c r="I12" s="54">
        <v>5.8524237948167048</v>
      </c>
      <c r="J12" s="23">
        <v>2023</v>
      </c>
      <c r="K12" s="23" t="s">
        <v>170</v>
      </c>
      <c r="L12" s="24">
        <v>16576</v>
      </c>
      <c r="M12" s="23">
        <v>2023</v>
      </c>
      <c r="N12" s="23" t="s">
        <v>170</v>
      </c>
      <c r="O12" s="105">
        <v>1121.25</v>
      </c>
      <c r="P12" s="23">
        <v>2023</v>
      </c>
      <c r="Q12" s="23" t="s">
        <v>4</v>
      </c>
    </row>
    <row r="13" spans="1:19" x14ac:dyDescent="0.4">
      <c r="A13" s="6"/>
      <c r="B13" s="2" t="s">
        <v>57</v>
      </c>
      <c r="C13" s="35">
        <v>360410</v>
      </c>
      <c r="D13" s="37">
        <v>2023</v>
      </c>
      <c r="E13" s="37" t="s">
        <v>4</v>
      </c>
      <c r="F13" s="35">
        <v>27201240</v>
      </c>
      <c r="G13" s="37">
        <v>2023</v>
      </c>
      <c r="H13" s="37" t="s">
        <v>4</v>
      </c>
      <c r="I13" s="53">
        <v>42.992182733735632</v>
      </c>
      <c r="J13" s="37">
        <v>2023</v>
      </c>
      <c r="K13" s="37" t="s">
        <v>4</v>
      </c>
      <c r="L13" s="35">
        <v>706630</v>
      </c>
      <c r="M13" s="37">
        <v>2023</v>
      </c>
      <c r="N13" s="37" t="s">
        <v>4</v>
      </c>
      <c r="O13" s="104">
        <v>88307.03</v>
      </c>
      <c r="P13" s="37">
        <v>2024</v>
      </c>
      <c r="Q13" s="37" t="s">
        <v>4</v>
      </c>
    </row>
    <row r="14" spans="1:19" x14ac:dyDescent="0.4">
      <c r="A14" s="6"/>
      <c r="B14" s="17" t="s">
        <v>2</v>
      </c>
      <c r="C14" s="24">
        <v>5150</v>
      </c>
      <c r="D14" s="23">
        <v>2023</v>
      </c>
      <c r="E14" s="23" t="s">
        <v>4</v>
      </c>
      <c r="F14" s="24">
        <v>27820</v>
      </c>
      <c r="G14" s="23">
        <v>2023</v>
      </c>
      <c r="H14" s="23" t="s">
        <v>4</v>
      </c>
      <c r="I14" s="54">
        <v>16.510385756676559</v>
      </c>
      <c r="J14" s="23">
        <v>2023</v>
      </c>
      <c r="K14" s="23" t="s">
        <v>4</v>
      </c>
      <c r="L14" s="24">
        <v>6010</v>
      </c>
      <c r="M14" s="23">
        <v>2023</v>
      </c>
      <c r="N14" s="23" t="s">
        <v>4</v>
      </c>
      <c r="O14" s="105">
        <v>259.07</v>
      </c>
      <c r="P14" s="23">
        <v>2024</v>
      </c>
      <c r="Q14" s="23" t="s">
        <v>4</v>
      </c>
    </row>
    <row r="15" spans="1:19" x14ac:dyDescent="0.4">
      <c r="A15" s="6"/>
      <c r="B15" s="17" t="s">
        <v>47</v>
      </c>
      <c r="C15" s="24">
        <v>5480</v>
      </c>
      <c r="D15" s="23">
        <v>2023</v>
      </c>
      <c r="E15" s="23" t="s">
        <v>4</v>
      </c>
      <c r="F15" s="24">
        <v>39820</v>
      </c>
      <c r="G15" s="23">
        <v>2023</v>
      </c>
      <c r="H15" s="23" t="s">
        <v>4</v>
      </c>
      <c r="I15" s="54">
        <v>0.47545700946854363</v>
      </c>
      <c r="J15" s="23">
        <v>2023</v>
      </c>
      <c r="K15" s="23" t="s">
        <v>4</v>
      </c>
      <c r="L15" s="24">
        <v>12850</v>
      </c>
      <c r="M15" s="23">
        <v>2023</v>
      </c>
      <c r="N15" s="23" t="s">
        <v>4</v>
      </c>
      <c r="O15" s="105">
        <v>207.35</v>
      </c>
      <c r="P15" s="23">
        <v>2024</v>
      </c>
      <c r="Q15" s="23" t="s">
        <v>4</v>
      </c>
    </row>
    <row r="16" spans="1:19" x14ac:dyDescent="0.4">
      <c r="A16" s="6"/>
      <c r="B16" s="17" t="s">
        <v>1</v>
      </c>
      <c r="C16" s="24">
        <v>2040</v>
      </c>
      <c r="D16" s="23">
        <v>2023</v>
      </c>
      <c r="E16" s="23" t="s">
        <v>4</v>
      </c>
      <c r="F16" s="24">
        <v>19780</v>
      </c>
      <c r="G16" s="23">
        <v>2023</v>
      </c>
      <c r="H16" s="23" t="s">
        <v>4</v>
      </c>
      <c r="I16" s="54">
        <v>17.851985559566788</v>
      </c>
      <c r="J16" s="23">
        <v>2023</v>
      </c>
      <c r="K16" s="23" t="s">
        <v>4</v>
      </c>
      <c r="L16" s="24">
        <v>5620</v>
      </c>
      <c r="M16" s="23">
        <v>2023</v>
      </c>
      <c r="N16" s="23" t="s">
        <v>4</v>
      </c>
      <c r="O16" s="105">
        <v>289.51</v>
      </c>
      <c r="P16" s="23">
        <v>2024</v>
      </c>
      <c r="Q16" s="23" t="s">
        <v>4</v>
      </c>
    </row>
    <row r="17" spans="1:17" x14ac:dyDescent="0.4">
      <c r="A17" s="6"/>
      <c r="B17" s="17" t="s">
        <v>48</v>
      </c>
      <c r="C17" s="24">
        <v>3140</v>
      </c>
      <c r="D17" s="23">
        <v>2020</v>
      </c>
      <c r="E17" s="23" t="s">
        <v>4</v>
      </c>
      <c r="F17" s="24">
        <v>5420</v>
      </c>
      <c r="G17" s="23">
        <v>2023</v>
      </c>
      <c r="H17" s="23" t="s">
        <v>4</v>
      </c>
      <c r="I17" s="54">
        <v>14.768392370572206</v>
      </c>
      <c r="J17" s="23">
        <v>2023</v>
      </c>
      <c r="K17" s="23" t="s">
        <v>4</v>
      </c>
      <c r="L17" s="24">
        <v>4450</v>
      </c>
      <c r="M17" s="23">
        <v>2023</v>
      </c>
      <c r="N17" s="23" t="s">
        <v>4</v>
      </c>
      <c r="O17" s="105">
        <v>129.52000000000001</v>
      </c>
      <c r="P17" s="23">
        <v>2024</v>
      </c>
      <c r="Q17" s="23" t="s">
        <v>4</v>
      </c>
    </row>
    <row r="18" spans="1:17" x14ac:dyDescent="0.4">
      <c r="A18" s="6"/>
      <c r="B18" s="17" t="s">
        <v>49</v>
      </c>
      <c r="C18" s="24">
        <v>5380</v>
      </c>
      <c r="D18" s="23">
        <v>2023</v>
      </c>
      <c r="E18" s="23" t="s">
        <v>4</v>
      </c>
      <c r="F18" s="24">
        <v>36610</v>
      </c>
      <c r="G18" s="23">
        <v>2023</v>
      </c>
      <c r="H18" s="23" t="s">
        <v>4</v>
      </c>
      <c r="I18" s="54">
        <v>14.620607028753994</v>
      </c>
      <c r="J18" s="23">
        <v>2023</v>
      </c>
      <c r="K18" s="23" t="s">
        <v>4</v>
      </c>
      <c r="L18" s="24">
        <v>9290</v>
      </c>
      <c r="M18" s="23">
        <v>2023</v>
      </c>
      <c r="N18" s="23" t="s">
        <v>4</v>
      </c>
      <c r="O18" s="105">
        <v>487.06</v>
      </c>
      <c r="P18" s="23">
        <v>2024</v>
      </c>
      <c r="Q18" s="23" t="s">
        <v>4</v>
      </c>
    </row>
    <row r="19" spans="1:17" ht="5.25" customHeight="1" x14ac:dyDescent="0.4"/>
    <row r="20" spans="1:17" s="4" customFormat="1" ht="3" customHeight="1" x14ac:dyDescent="0.25">
      <c r="A20" s="48"/>
      <c r="B20" s="5"/>
      <c r="C20" s="5"/>
      <c r="D20" s="5"/>
      <c r="E20" s="5"/>
      <c r="F20" s="5"/>
      <c r="G20" s="5"/>
      <c r="H20" s="5"/>
      <c r="I20" s="5"/>
      <c r="J20" s="5"/>
      <c r="K20" s="5"/>
      <c r="L20" s="5" t="e">
        <f>SUMIFS(#REF!,#REF!,'C10- Agricultura'!$A20,#REF!,'C10- Agricultura'!#REF!)</f>
        <v>#REF!</v>
      </c>
      <c r="M20" s="5" t="e">
        <f>SUMIFS(#REF!,#REF!,'C10- Agricultura'!$A20,#REF!,'C10- Agricultura'!$M$4)</f>
        <v>#REF!</v>
      </c>
      <c r="N20" s="5"/>
      <c r="O20" s="5"/>
      <c r="P20" s="5"/>
      <c r="Q20" s="5"/>
    </row>
    <row r="21" spans="1:17" s="4" customFormat="1" ht="6.75" customHeight="1" x14ac:dyDescent="0.25">
      <c r="A21" s="48"/>
    </row>
    <row r="22" spans="1:17" ht="15" customHeight="1" x14ac:dyDescent="0.4">
      <c r="B22" s="126" t="s">
        <v>73</v>
      </c>
      <c r="C22" s="126"/>
      <c r="D22" s="126"/>
      <c r="E22" s="126"/>
      <c r="F22" s="126"/>
      <c r="G22" s="126"/>
      <c r="H22" s="126"/>
      <c r="I22" s="126"/>
      <c r="J22" s="126"/>
      <c r="K22" s="126"/>
      <c r="L22" s="126"/>
      <c r="M22" s="126"/>
      <c r="N22" s="126"/>
      <c r="O22" s="126"/>
      <c r="P22" s="126"/>
      <c r="Q22" s="126"/>
    </row>
    <row r="23" spans="1:17" s="40" customFormat="1" ht="11.25" customHeight="1" x14ac:dyDescent="0.4">
      <c r="B23" s="155" t="s">
        <v>188</v>
      </c>
      <c r="C23" s="155"/>
      <c r="D23" s="155"/>
      <c r="E23" s="155"/>
      <c r="F23" s="155"/>
      <c r="G23" s="155"/>
      <c r="H23" s="155"/>
      <c r="I23" s="155"/>
      <c r="J23" s="155"/>
      <c r="K23" s="155"/>
      <c r="L23" s="155"/>
      <c r="M23" s="155"/>
      <c r="N23" s="155"/>
      <c r="O23" s="155"/>
      <c r="P23" s="155"/>
      <c r="Q23" s="155"/>
    </row>
    <row r="24" spans="1:17" s="40" customFormat="1" ht="11.25" customHeight="1" x14ac:dyDescent="0.4">
      <c r="B24" s="55"/>
      <c r="C24" s="55"/>
      <c r="D24" s="55"/>
      <c r="E24" s="55"/>
      <c r="F24" s="55"/>
      <c r="G24" s="55"/>
      <c r="H24" s="55"/>
      <c r="I24" s="55"/>
      <c r="J24" s="55"/>
      <c r="K24" s="55"/>
    </row>
    <row r="25" spans="1:17" x14ac:dyDescent="0.4">
      <c r="B25" s="41"/>
    </row>
    <row r="33" spans="3:3" x14ac:dyDescent="0.4">
      <c r="C33" s="9"/>
    </row>
  </sheetData>
  <mergeCells count="8">
    <mergeCell ref="B22:Q22"/>
    <mergeCell ref="B23:Q23"/>
    <mergeCell ref="O4:Q4"/>
    <mergeCell ref="B1:Q1"/>
    <mergeCell ref="F4:H4"/>
    <mergeCell ref="C4:E4"/>
    <mergeCell ref="L4:N4"/>
    <mergeCell ref="I4:K4"/>
  </mergeCells>
  <hyperlinks>
    <hyperlink ref="S2" location="Índice!A1" display="volver al índice" xr:uid="{82FF43B2-FB5E-4CA5-8E3D-66A14EC649D2}"/>
  </hyperlinks>
  <printOptions horizontalCentered="1"/>
  <pageMargins left="0.27559055118110237" right="0.27559055118110237" top="0.6692913385826772" bottom="0.47244094488188981" header="0" footer="0"/>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A1:AD25"/>
  <sheetViews>
    <sheetView showGridLines="0" showZeros="0" zoomScaleNormal="100" workbookViewId="0">
      <pane xSplit="2" ySplit="5" topLeftCell="C6" activePane="bottomRight" state="frozen"/>
      <selection activeCell="B1" sqref="B1:S1"/>
      <selection pane="topRight" activeCell="B1" sqref="B1:S1"/>
      <selection pane="bottomLeft" activeCell="B1" sqref="B1:S1"/>
      <selection pane="bottomRight" activeCell="B25" sqref="B25"/>
    </sheetView>
  </sheetViews>
  <sheetFormatPr defaultRowHeight="14.6" x14ac:dyDescent="0.4"/>
  <cols>
    <col min="1" max="1" width="6.69140625" customWidth="1"/>
    <col min="2" max="2" width="16.84375" customWidth="1"/>
    <col min="3" max="3" width="12.3828125" customWidth="1"/>
    <col min="4" max="4" width="9.15234375" customWidth="1"/>
    <col min="5" max="5" width="11" customWidth="1"/>
    <col min="6" max="6" width="13" customWidth="1"/>
    <col min="7" max="7" width="8.3046875" customWidth="1"/>
    <col min="8" max="8" width="11" customWidth="1"/>
    <col min="9" max="11" width="9.15234375" customWidth="1"/>
    <col min="12" max="12" width="7" customWidth="1"/>
    <col min="13" max="16" width="9.15234375" customWidth="1"/>
    <col min="17" max="17" width="6.84375" customWidth="1"/>
    <col min="18" max="21" width="9.15234375" customWidth="1"/>
    <col min="22" max="22" width="7.69140625" customWidth="1"/>
    <col min="23" max="23" width="9.15234375" customWidth="1"/>
    <col min="27" max="27" width="7.3828125" customWidth="1"/>
    <col min="29" max="29" width="6.69140625" customWidth="1"/>
    <col min="30" max="30" width="13.69140625" bestFit="1" customWidth="1"/>
  </cols>
  <sheetData>
    <row r="1" spans="1:30" x14ac:dyDescent="0.4">
      <c r="B1" s="125" t="s">
        <v>231</v>
      </c>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row>
    <row r="2" spans="1:30" x14ac:dyDescent="0.4">
      <c r="Y2" s="44"/>
      <c r="Z2" s="44"/>
      <c r="AD2" s="44"/>
    </row>
    <row r="3" spans="1:30" ht="15" customHeight="1" x14ac:dyDescent="0.4">
      <c r="I3" s="10"/>
      <c r="J3" s="10"/>
      <c r="K3" s="10"/>
      <c r="L3" s="10"/>
      <c r="M3" s="10"/>
      <c r="N3" s="10"/>
      <c r="O3" s="10"/>
      <c r="P3" s="10"/>
      <c r="Q3" s="10"/>
      <c r="R3" s="10"/>
      <c r="S3" s="10"/>
      <c r="T3" s="10"/>
      <c r="U3" s="10"/>
      <c r="V3" s="10"/>
      <c r="W3" s="10"/>
      <c r="X3" s="10"/>
      <c r="Y3" s="10"/>
      <c r="Z3" s="10"/>
      <c r="AA3" s="10"/>
      <c r="AB3" s="10"/>
    </row>
    <row r="4" spans="1:30" ht="33.75" customHeight="1" x14ac:dyDescent="0.4">
      <c r="B4" s="3"/>
      <c r="C4" s="148" t="s">
        <v>189</v>
      </c>
      <c r="D4" s="146"/>
      <c r="E4" s="147"/>
      <c r="F4" s="148" t="s">
        <v>190</v>
      </c>
      <c r="G4" s="146"/>
      <c r="H4" s="147"/>
      <c r="I4" s="128" t="s">
        <v>192</v>
      </c>
      <c r="J4" s="129"/>
      <c r="K4" s="129"/>
      <c r="L4" s="129"/>
      <c r="M4" s="140"/>
      <c r="N4" s="128" t="s">
        <v>191</v>
      </c>
      <c r="O4" s="129"/>
      <c r="P4" s="129"/>
      <c r="Q4" s="129"/>
      <c r="R4" s="140"/>
      <c r="S4" s="128" t="s">
        <v>193</v>
      </c>
      <c r="T4" s="129"/>
      <c r="U4" s="129"/>
      <c r="V4" s="129"/>
      <c r="W4" s="140"/>
      <c r="X4" s="128" t="s">
        <v>194</v>
      </c>
      <c r="Y4" s="129"/>
      <c r="Z4" s="129"/>
      <c r="AA4" s="129"/>
      <c r="AB4" s="140"/>
    </row>
    <row r="5" spans="1:30" ht="24.75" customHeight="1" x14ac:dyDescent="0.4">
      <c r="B5" s="8"/>
      <c r="C5" s="50" t="s">
        <v>162</v>
      </c>
      <c r="D5" s="50" t="s">
        <v>43</v>
      </c>
      <c r="E5" s="50" t="s">
        <v>44</v>
      </c>
      <c r="F5" s="50" t="s">
        <v>162</v>
      </c>
      <c r="G5" s="50" t="s">
        <v>43</v>
      </c>
      <c r="H5" s="50" t="s">
        <v>44</v>
      </c>
      <c r="I5" s="50" t="s">
        <v>33</v>
      </c>
      <c r="J5" s="50" t="s">
        <v>79</v>
      </c>
      <c r="K5" s="50" t="s">
        <v>115</v>
      </c>
      <c r="L5" s="50" t="s">
        <v>43</v>
      </c>
      <c r="M5" s="50" t="s">
        <v>44</v>
      </c>
      <c r="N5" s="50" t="s">
        <v>33</v>
      </c>
      <c r="O5" s="50" t="s">
        <v>79</v>
      </c>
      <c r="P5" s="50" t="s">
        <v>115</v>
      </c>
      <c r="Q5" s="50" t="s">
        <v>43</v>
      </c>
      <c r="R5" s="50" t="s">
        <v>44</v>
      </c>
      <c r="S5" s="50" t="s">
        <v>34</v>
      </c>
      <c r="T5" s="50" t="s">
        <v>79</v>
      </c>
      <c r="U5" s="50" t="s">
        <v>115</v>
      </c>
      <c r="V5" s="50" t="s">
        <v>43</v>
      </c>
      <c r="W5" s="50" t="s">
        <v>44</v>
      </c>
      <c r="X5" s="50" t="s">
        <v>34</v>
      </c>
      <c r="Y5" s="50" t="s">
        <v>79</v>
      </c>
      <c r="Z5" s="50" t="s">
        <v>115</v>
      </c>
      <c r="AA5" s="50" t="s">
        <v>43</v>
      </c>
      <c r="AB5" s="50" t="s">
        <v>44</v>
      </c>
    </row>
    <row r="6" spans="1:30" ht="4.5" customHeight="1" x14ac:dyDescent="0.4">
      <c r="C6" s="45"/>
      <c r="D6" s="45"/>
      <c r="E6" s="45"/>
      <c r="F6" s="45"/>
      <c r="G6" s="45"/>
      <c r="H6" s="45"/>
      <c r="K6" s="46"/>
      <c r="P6" s="46"/>
      <c r="S6" s="4"/>
      <c r="T6" s="4"/>
      <c r="U6" s="46"/>
      <c r="Z6" s="46"/>
    </row>
    <row r="7" spans="1:30" x14ac:dyDescent="0.4">
      <c r="A7" s="6"/>
      <c r="B7" s="2" t="s">
        <v>130</v>
      </c>
      <c r="C7" s="35" t="s">
        <v>14</v>
      </c>
      <c r="D7" s="37" t="s">
        <v>14</v>
      </c>
      <c r="E7" s="37" t="s">
        <v>14</v>
      </c>
      <c r="F7" s="35" t="s">
        <v>14</v>
      </c>
      <c r="G7" s="37" t="s">
        <v>14</v>
      </c>
      <c r="H7" s="37" t="s">
        <v>14</v>
      </c>
      <c r="I7" s="35" t="s">
        <v>14</v>
      </c>
      <c r="J7" s="37" t="s">
        <v>14</v>
      </c>
      <c r="K7" s="35" t="s">
        <v>14</v>
      </c>
      <c r="L7" s="37" t="s">
        <v>14</v>
      </c>
      <c r="M7" s="37" t="s">
        <v>14</v>
      </c>
      <c r="N7" s="35" t="s">
        <v>14</v>
      </c>
      <c r="O7" s="35" t="s">
        <v>14</v>
      </c>
      <c r="P7" s="35" t="s">
        <v>14</v>
      </c>
      <c r="Q7" s="37" t="s">
        <v>14</v>
      </c>
      <c r="R7" s="37" t="s">
        <v>14</v>
      </c>
      <c r="S7" s="35" t="s">
        <v>14</v>
      </c>
      <c r="T7" s="35" t="s">
        <v>14</v>
      </c>
      <c r="U7" s="35" t="s">
        <v>14</v>
      </c>
      <c r="V7" s="37" t="s">
        <v>14</v>
      </c>
      <c r="W7" s="37" t="s">
        <v>14</v>
      </c>
      <c r="X7" s="35" t="s">
        <v>14</v>
      </c>
      <c r="Y7" s="35" t="s">
        <v>14</v>
      </c>
      <c r="Z7" s="35" t="s">
        <v>14</v>
      </c>
      <c r="AA7" s="37" t="s">
        <v>14</v>
      </c>
      <c r="AB7" s="37" t="s">
        <v>14</v>
      </c>
    </row>
    <row r="8" spans="1:30" s="19" customFormat="1" x14ac:dyDescent="0.4">
      <c r="A8" s="18"/>
      <c r="B8" s="2" t="s">
        <v>10</v>
      </c>
      <c r="C8" s="23">
        <v>57</v>
      </c>
      <c r="D8" s="36">
        <v>2024</v>
      </c>
      <c r="E8" s="37" t="s">
        <v>4</v>
      </c>
      <c r="F8" s="82">
        <v>4394</v>
      </c>
      <c r="G8" s="36">
        <v>2024</v>
      </c>
      <c r="H8" s="37" t="s">
        <v>4</v>
      </c>
      <c r="I8" s="35">
        <v>63991</v>
      </c>
      <c r="J8" s="53">
        <v>4.7</v>
      </c>
      <c r="K8" s="35">
        <v>5952.85328292542</v>
      </c>
      <c r="L8" s="37">
        <v>2024</v>
      </c>
      <c r="M8" s="37" t="s">
        <v>4</v>
      </c>
      <c r="N8" s="35">
        <v>958.53</v>
      </c>
      <c r="O8" s="53">
        <v>-1.2</v>
      </c>
      <c r="P8" s="35">
        <v>89.168608980677021</v>
      </c>
      <c r="Q8" s="37">
        <v>2024</v>
      </c>
      <c r="R8" s="37" t="s">
        <v>4</v>
      </c>
      <c r="S8" s="35">
        <v>236.68</v>
      </c>
      <c r="T8" s="38">
        <v>14.8</v>
      </c>
      <c r="U8" s="35">
        <v>22.017491756696856</v>
      </c>
      <c r="V8" s="37">
        <v>2024</v>
      </c>
      <c r="W8" s="37" t="s">
        <v>4</v>
      </c>
      <c r="X8" s="35">
        <v>79421.490000000005</v>
      </c>
      <c r="Y8" s="53">
        <v>4.5</v>
      </c>
      <c r="Z8" s="35">
        <v>7388.2964398326085</v>
      </c>
      <c r="AA8" s="37">
        <v>2024</v>
      </c>
      <c r="AB8" s="37" t="s">
        <v>4</v>
      </c>
    </row>
    <row r="9" spans="1:30" x14ac:dyDescent="0.4">
      <c r="A9" s="6"/>
      <c r="B9" s="17" t="s">
        <v>0</v>
      </c>
      <c r="C9" s="23">
        <v>42</v>
      </c>
      <c r="D9" s="25">
        <v>2024</v>
      </c>
      <c r="E9" s="23" t="s">
        <v>4</v>
      </c>
      <c r="F9" s="83">
        <v>4749</v>
      </c>
      <c r="G9" s="25">
        <v>2024</v>
      </c>
      <c r="H9" s="23" t="s">
        <v>4</v>
      </c>
      <c r="I9" s="24">
        <v>4971</v>
      </c>
      <c r="J9" s="54">
        <v>4.5</v>
      </c>
      <c r="K9" s="24">
        <v>19160.499537465308</v>
      </c>
      <c r="L9" s="23">
        <v>2024</v>
      </c>
      <c r="M9" s="23" t="s">
        <v>4</v>
      </c>
      <c r="N9" s="24">
        <v>405.42</v>
      </c>
      <c r="O9" s="54">
        <v>-0.7</v>
      </c>
      <c r="P9" s="24">
        <v>1562.6734505087882</v>
      </c>
      <c r="Q9" s="23">
        <v>2024</v>
      </c>
      <c r="R9" s="23" t="s">
        <v>4</v>
      </c>
      <c r="S9" s="24">
        <v>6.35</v>
      </c>
      <c r="T9" s="39">
        <v>13.4</v>
      </c>
      <c r="U9" s="24">
        <v>24.475794017884674</v>
      </c>
      <c r="V9" s="23">
        <v>2024</v>
      </c>
      <c r="W9" s="23" t="s">
        <v>4</v>
      </c>
      <c r="X9" s="24">
        <v>1389.64</v>
      </c>
      <c r="Y9" s="54">
        <v>1.4</v>
      </c>
      <c r="Z9" s="24">
        <v>5356.3058896083876</v>
      </c>
      <c r="AA9" s="23">
        <v>2024</v>
      </c>
      <c r="AB9" s="23" t="s">
        <v>4</v>
      </c>
    </row>
    <row r="10" spans="1:30" x14ac:dyDescent="0.4">
      <c r="A10" s="6"/>
      <c r="B10" s="17" t="s">
        <v>45</v>
      </c>
      <c r="C10" s="23">
        <v>50</v>
      </c>
      <c r="D10" s="25">
        <v>2024</v>
      </c>
      <c r="E10" s="23" t="s">
        <v>4</v>
      </c>
      <c r="F10" s="83">
        <v>3616</v>
      </c>
      <c r="G10" s="25">
        <v>2024</v>
      </c>
      <c r="H10" s="23" t="s">
        <v>4</v>
      </c>
      <c r="I10" s="24">
        <v>3639</v>
      </c>
      <c r="J10" s="54">
        <v>14</v>
      </c>
      <c r="K10" s="24">
        <v>15054.733201499268</v>
      </c>
      <c r="L10" s="23">
        <v>2024</v>
      </c>
      <c r="M10" s="23" t="s">
        <v>4</v>
      </c>
      <c r="N10" s="24">
        <v>548.9</v>
      </c>
      <c r="O10" s="54">
        <v>-2.1</v>
      </c>
      <c r="P10" s="24">
        <v>2270.8279896408212</v>
      </c>
      <c r="Q10" s="23">
        <v>2024</v>
      </c>
      <c r="R10" s="23" t="s">
        <v>4</v>
      </c>
      <c r="S10" s="24">
        <v>11.21</v>
      </c>
      <c r="T10" s="87">
        <v>7.7</v>
      </c>
      <c r="U10" s="24">
        <v>46.376355918880684</v>
      </c>
      <c r="V10" s="23">
        <v>2024</v>
      </c>
      <c r="W10" s="23" t="s">
        <v>4</v>
      </c>
      <c r="X10" s="24">
        <v>2434.5300000000002</v>
      </c>
      <c r="Y10" s="54">
        <v>12.7</v>
      </c>
      <c r="Z10" s="24">
        <v>10071.777856841443</v>
      </c>
      <c r="AA10" s="23">
        <v>2024</v>
      </c>
      <c r="AB10" s="23" t="s">
        <v>4</v>
      </c>
    </row>
    <row r="11" spans="1:30" x14ac:dyDescent="0.4">
      <c r="A11" s="6"/>
      <c r="B11" s="2" t="s">
        <v>56</v>
      </c>
      <c r="C11" s="37">
        <v>36</v>
      </c>
      <c r="D11" s="36">
        <v>2024</v>
      </c>
      <c r="E11" s="37" t="s">
        <v>4</v>
      </c>
      <c r="F11" s="82">
        <v>2741</v>
      </c>
      <c r="G11" s="36">
        <v>2024</v>
      </c>
      <c r="H11" s="37" t="s">
        <v>4</v>
      </c>
      <c r="I11" s="35">
        <v>259740</v>
      </c>
      <c r="J11" s="53">
        <v>10</v>
      </c>
      <c r="K11" s="35">
        <v>5286.9734116775926</v>
      </c>
      <c r="L11" s="37">
        <v>2024</v>
      </c>
      <c r="M11" s="37" t="s">
        <v>4</v>
      </c>
      <c r="N11" s="35">
        <v>19529.84</v>
      </c>
      <c r="O11" s="53">
        <v>11.9</v>
      </c>
      <c r="P11" s="35">
        <v>397.52731506243742</v>
      </c>
      <c r="Q11" s="37">
        <v>2024</v>
      </c>
      <c r="R11" s="37" t="s">
        <v>4</v>
      </c>
      <c r="S11" s="35">
        <v>1235.06</v>
      </c>
      <c r="T11" s="38">
        <v>19.100000000000001</v>
      </c>
      <c r="U11" s="35">
        <v>25.139483259515387</v>
      </c>
      <c r="V11" s="37">
        <v>2024</v>
      </c>
      <c r="W11" s="37" t="s">
        <v>4</v>
      </c>
      <c r="X11" s="35">
        <v>448335.59</v>
      </c>
      <c r="Y11" s="53">
        <v>2.9</v>
      </c>
      <c r="Z11" s="35">
        <v>9125.8117495910756</v>
      </c>
      <c r="AA11" s="37">
        <v>2024</v>
      </c>
      <c r="AB11" s="37" t="s">
        <v>4</v>
      </c>
    </row>
    <row r="12" spans="1:30" x14ac:dyDescent="0.4">
      <c r="A12" s="6"/>
      <c r="B12" s="17" t="s">
        <v>46</v>
      </c>
      <c r="C12" s="23">
        <v>31</v>
      </c>
      <c r="D12" s="25">
        <v>2024</v>
      </c>
      <c r="E12" s="23" t="s">
        <v>4</v>
      </c>
      <c r="F12" s="83">
        <v>2391</v>
      </c>
      <c r="G12" s="25">
        <v>2024</v>
      </c>
      <c r="H12" s="23" t="s">
        <v>4</v>
      </c>
      <c r="I12" s="24">
        <v>47488</v>
      </c>
      <c r="J12" s="54">
        <v>9.6</v>
      </c>
      <c r="K12" s="24">
        <v>21022.938058300049</v>
      </c>
      <c r="L12" s="23">
        <v>2024</v>
      </c>
      <c r="M12" s="23" t="s">
        <v>4</v>
      </c>
      <c r="N12" s="24">
        <v>5596.2</v>
      </c>
      <c r="O12" s="54">
        <v>36.799999999999997</v>
      </c>
      <c r="P12" s="24">
        <v>2477.437794008144</v>
      </c>
      <c r="Q12" s="23">
        <v>2024</v>
      </c>
      <c r="R12" s="23" t="s">
        <v>4</v>
      </c>
      <c r="S12" s="24">
        <v>34.65</v>
      </c>
      <c r="T12" s="87">
        <v>6.1</v>
      </c>
      <c r="U12" s="24">
        <v>15.339555334402306</v>
      </c>
      <c r="V12" s="23">
        <v>2024</v>
      </c>
      <c r="W12" s="23" t="s">
        <v>4</v>
      </c>
      <c r="X12" s="24">
        <v>30977.34</v>
      </c>
      <c r="Y12" s="54">
        <v>12.3</v>
      </c>
      <c r="Z12" s="24">
        <v>13713.668716957978</v>
      </c>
      <c r="AA12" s="23">
        <v>2024</v>
      </c>
      <c r="AB12" s="23" t="s">
        <v>4</v>
      </c>
    </row>
    <row r="13" spans="1:30" x14ac:dyDescent="0.4">
      <c r="A13" s="6"/>
      <c r="B13" s="2" t="s">
        <v>57</v>
      </c>
      <c r="C13" s="37">
        <v>49</v>
      </c>
      <c r="D13" s="36">
        <v>2024</v>
      </c>
      <c r="E13" s="37" t="s">
        <v>4</v>
      </c>
      <c r="F13" s="82">
        <v>990</v>
      </c>
      <c r="G13" s="36">
        <v>2024</v>
      </c>
      <c r="H13" s="37" t="s">
        <v>4</v>
      </c>
      <c r="I13" s="35">
        <v>174765</v>
      </c>
      <c r="J13" s="53">
        <v>5.0999999999999996</v>
      </c>
      <c r="K13" s="35">
        <v>2537.1429069169862</v>
      </c>
      <c r="L13" s="37">
        <v>2024</v>
      </c>
      <c r="M13" s="37" t="s">
        <v>4</v>
      </c>
      <c r="N13" s="35">
        <v>19016.490000000002</v>
      </c>
      <c r="O13" s="53">
        <v>3.3</v>
      </c>
      <c r="P13" s="35">
        <v>276.07102519359029</v>
      </c>
      <c r="Q13" s="37">
        <v>2024</v>
      </c>
      <c r="R13" s="37" t="s">
        <v>4</v>
      </c>
      <c r="S13" s="35">
        <v>2234.5500000000002</v>
      </c>
      <c r="T13" s="38">
        <v>2.9</v>
      </c>
      <c r="U13" s="35">
        <v>32.439977585050499</v>
      </c>
      <c r="V13" s="37">
        <v>2024</v>
      </c>
      <c r="W13" s="37" t="s">
        <v>4</v>
      </c>
      <c r="X13" s="35">
        <v>261304.84</v>
      </c>
      <c r="Y13" s="53">
        <v>-1</v>
      </c>
      <c r="Z13" s="35">
        <v>3793.4810823052558</v>
      </c>
      <c r="AA13" s="37">
        <v>2024</v>
      </c>
      <c r="AB13" s="37" t="s">
        <v>4</v>
      </c>
    </row>
    <row r="14" spans="1:30" x14ac:dyDescent="0.4">
      <c r="A14" s="6"/>
      <c r="B14" s="17" t="s">
        <v>2</v>
      </c>
      <c r="C14" s="23">
        <v>131</v>
      </c>
      <c r="D14" s="25">
        <v>2024</v>
      </c>
      <c r="E14" s="23" t="s">
        <v>4</v>
      </c>
      <c r="F14" s="83">
        <v>1837</v>
      </c>
      <c r="G14" s="25">
        <v>2024</v>
      </c>
      <c r="H14" s="23" t="s">
        <v>4</v>
      </c>
      <c r="I14" s="24">
        <v>2156</v>
      </c>
      <c r="J14" s="54">
        <v>-0.1</v>
      </c>
      <c r="K14" s="24">
        <v>5210.3598193290818</v>
      </c>
      <c r="L14" s="23">
        <v>2024</v>
      </c>
      <c r="M14" s="23" t="s">
        <v>4</v>
      </c>
      <c r="N14" s="24">
        <v>807.09</v>
      </c>
      <c r="O14" s="54">
        <v>-4.8</v>
      </c>
      <c r="P14" s="24">
        <v>1950.4774149268592</v>
      </c>
      <c r="Q14" s="23">
        <v>2024</v>
      </c>
      <c r="R14" s="23" t="s">
        <v>4</v>
      </c>
      <c r="S14" s="24">
        <v>13.41</v>
      </c>
      <c r="T14" s="87">
        <v>-2</v>
      </c>
      <c r="U14" s="24">
        <v>32.407664738962424</v>
      </c>
      <c r="V14" s="23">
        <v>2024</v>
      </c>
      <c r="W14" s="23" t="s">
        <v>4</v>
      </c>
      <c r="X14" s="24">
        <v>2984.67</v>
      </c>
      <c r="Y14" s="54">
        <v>-4.0999999999999996</v>
      </c>
      <c r="Z14" s="24">
        <v>7212.989166028261</v>
      </c>
      <c r="AA14" s="23">
        <v>2024</v>
      </c>
      <c r="AB14" s="23" t="s">
        <v>4</v>
      </c>
    </row>
    <row r="15" spans="1:30" x14ac:dyDescent="0.4">
      <c r="A15" s="6"/>
      <c r="B15" s="17" t="s">
        <v>47</v>
      </c>
      <c r="C15" s="23">
        <v>114</v>
      </c>
      <c r="D15" s="25">
        <v>2024</v>
      </c>
      <c r="E15" s="23" t="s">
        <v>4</v>
      </c>
      <c r="F15" s="83">
        <v>2841</v>
      </c>
      <c r="G15" s="25">
        <v>2024</v>
      </c>
      <c r="H15" s="23" t="s">
        <v>4</v>
      </c>
      <c r="I15" s="24">
        <v>530</v>
      </c>
      <c r="J15" s="54">
        <v>8.8000000000000007</v>
      </c>
      <c r="K15" s="24">
        <v>1781.782118303609</v>
      </c>
      <c r="L15" s="23">
        <v>2024</v>
      </c>
      <c r="M15" s="23" t="s">
        <v>4</v>
      </c>
      <c r="N15" s="24" t="s">
        <v>14</v>
      </c>
      <c r="O15" s="54" t="s">
        <v>16</v>
      </c>
      <c r="P15" s="24" t="s">
        <v>14</v>
      </c>
      <c r="Q15" s="23" t="s">
        <v>14</v>
      </c>
      <c r="R15" s="23" t="s">
        <v>14</v>
      </c>
      <c r="S15" s="24">
        <v>3.09</v>
      </c>
      <c r="T15" s="87">
        <v>10.8</v>
      </c>
      <c r="U15" s="24">
        <v>10.388125935015381</v>
      </c>
      <c r="V15" s="23">
        <v>2024</v>
      </c>
      <c r="W15" s="23" t="s">
        <v>4</v>
      </c>
      <c r="X15" s="24">
        <v>836.83</v>
      </c>
      <c r="Y15" s="23" t="s">
        <v>14</v>
      </c>
      <c r="Z15" s="24" t="s">
        <v>14</v>
      </c>
      <c r="AA15" s="23">
        <v>2024</v>
      </c>
      <c r="AB15" s="23" t="s">
        <v>4</v>
      </c>
    </row>
    <row r="16" spans="1:30" x14ac:dyDescent="0.4">
      <c r="A16" s="6"/>
      <c r="B16" s="17" t="s">
        <v>1</v>
      </c>
      <c r="C16" s="23">
        <v>67</v>
      </c>
      <c r="D16" s="25">
        <v>2024</v>
      </c>
      <c r="E16" s="23" t="s">
        <v>4</v>
      </c>
      <c r="F16" s="83">
        <v>2081</v>
      </c>
      <c r="G16" s="25">
        <v>2024</v>
      </c>
      <c r="H16" s="23" t="s">
        <v>4</v>
      </c>
      <c r="I16" s="24">
        <v>1815</v>
      </c>
      <c r="J16" s="54">
        <v>1.3</v>
      </c>
      <c r="K16" s="24">
        <v>5049.8165094221504</v>
      </c>
      <c r="L16" s="23">
        <v>2024</v>
      </c>
      <c r="M16" s="23" t="s">
        <v>4</v>
      </c>
      <c r="N16" s="24">
        <v>173.73</v>
      </c>
      <c r="O16" s="54">
        <v>8</v>
      </c>
      <c r="P16" s="24">
        <v>483.36342819939961</v>
      </c>
      <c r="Q16" s="23">
        <v>2024</v>
      </c>
      <c r="R16" s="23" t="s">
        <v>4</v>
      </c>
      <c r="S16" s="24">
        <v>11.62</v>
      </c>
      <c r="T16" s="39">
        <v>13.8</v>
      </c>
      <c r="U16" s="24">
        <v>32.329954732498841</v>
      </c>
      <c r="V16" s="23">
        <v>2024</v>
      </c>
      <c r="W16" s="23" t="s">
        <v>4</v>
      </c>
      <c r="X16" s="24">
        <v>2699.57</v>
      </c>
      <c r="Y16" s="54">
        <v>-5.7</v>
      </c>
      <c r="Z16" s="24">
        <v>7510.9273577635022</v>
      </c>
      <c r="AA16" s="23">
        <v>2024</v>
      </c>
      <c r="AB16" s="23" t="s">
        <v>4</v>
      </c>
    </row>
    <row r="17" spans="1:28" x14ac:dyDescent="0.4">
      <c r="A17" s="6"/>
      <c r="B17" s="17" t="s">
        <v>48</v>
      </c>
      <c r="C17" s="23">
        <v>24</v>
      </c>
      <c r="D17" s="25">
        <v>2024</v>
      </c>
      <c r="E17" s="23" t="s">
        <v>4</v>
      </c>
      <c r="F17" s="83">
        <v>538</v>
      </c>
      <c r="G17" s="25">
        <v>2024</v>
      </c>
      <c r="H17" s="23" t="s">
        <v>4</v>
      </c>
      <c r="I17" s="24">
        <v>422</v>
      </c>
      <c r="J17" s="54">
        <v>-4.5</v>
      </c>
      <c r="K17" s="24">
        <v>1281.8643532356443</v>
      </c>
      <c r="L17" s="23">
        <v>2024</v>
      </c>
      <c r="M17" s="23" t="s">
        <v>4</v>
      </c>
      <c r="N17" s="24" t="s">
        <v>14</v>
      </c>
      <c r="O17" s="54" t="s">
        <v>14</v>
      </c>
      <c r="P17" s="24" t="s">
        <v>14</v>
      </c>
      <c r="Q17" s="23" t="s">
        <v>14</v>
      </c>
      <c r="R17" s="23" t="s">
        <v>14</v>
      </c>
      <c r="S17" s="24">
        <v>3.56</v>
      </c>
      <c r="T17" s="87">
        <v>-12.3</v>
      </c>
      <c r="U17" s="24">
        <v>10.813831984641928</v>
      </c>
      <c r="V17" s="23">
        <v>2024</v>
      </c>
      <c r="W17" s="23" t="s">
        <v>4</v>
      </c>
      <c r="X17" s="24" t="s">
        <v>14</v>
      </c>
      <c r="Y17" s="23" t="s">
        <v>14</v>
      </c>
      <c r="Z17" s="24" t="s">
        <v>14</v>
      </c>
      <c r="AA17" s="23" t="s">
        <v>14</v>
      </c>
      <c r="AB17" s="23" t="s">
        <v>14</v>
      </c>
    </row>
    <row r="18" spans="1:28" ht="15.75" customHeight="1" x14ac:dyDescent="0.4">
      <c r="A18" s="6"/>
      <c r="B18" s="17" t="s">
        <v>49</v>
      </c>
      <c r="C18" s="23">
        <v>44</v>
      </c>
      <c r="D18" s="25">
        <v>2024</v>
      </c>
      <c r="E18" s="23" t="s">
        <v>4</v>
      </c>
      <c r="F18" s="83">
        <v>1263</v>
      </c>
      <c r="G18" s="25">
        <v>2024</v>
      </c>
      <c r="H18" s="23" t="s">
        <v>4</v>
      </c>
      <c r="I18" s="24">
        <v>2659</v>
      </c>
      <c r="J18" s="54">
        <v>0.8</v>
      </c>
      <c r="K18" s="24">
        <v>2940.7861266561968</v>
      </c>
      <c r="L18" s="23">
        <v>2024</v>
      </c>
      <c r="M18" s="23" t="s">
        <v>4</v>
      </c>
      <c r="N18" s="24" t="s">
        <v>14</v>
      </c>
      <c r="O18" s="54" t="s">
        <v>14</v>
      </c>
      <c r="P18" s="24" t="s">
        <v>14</v>
      </c>
      <c r="Q18" s="23" t="s">
        <v>14</v>
      </c>
      <c r="R18" s="23" t="s">
        <v>14</v>
      </c>
      <c r="S18" s="24">
        <v>36.86</v>
      </c>
      <c r="T18" s="39">
        <v>14.8</v>
      </c>
      <c r="U18" s="24">
        <v>40.766219115662814</v>
      </c>
      <c r="V18" s="23">
        <v>2024</v>
      </c>
      <c r="W18" s="23" t="s">
        <v>4</v>
      </c>
      <c r="X18" s="24">
        <v>5060.49</v>
      </c>
      <c r="Y18" s="54">
        <v>13.6</v>
      </c>
      <c r="Z18" s="24">
        <v>5596.7727664845488</v>
      </c>
      <c r="AA18" s="23">
        <v>2024</v>
      </c>
      <c r="AB18" s="23" t="s">
        <v>4</v>
      </c>
    </row>
    <row r="19" spans="1:28" ht="6" customHeight="1" x14ac:dyDescent="0.4">
      <c r="A19" s="6"/>
      <c r="M19">
        <v>0</v>
      </c>
      <c r="R19">
        <v>0</v>
      </c>
      <c r="W19">
        <v>0</v>
      </c>
      <c r="AB19">
        <v>0</v>
      </c>
    </row>
    <row r="20" spans="1:28" s="4" customFormat="1" ht="3" customHeight="1" x14ac:dyDescent="0.25">
      <c r="B20" s="5"/>
      <c r="C20" s="5"/>
      <c r="D20" s="5"/>
      <c r="E20" s="5"/>
      <c r="F20" s="5"/>
      <c r="G20" s="5"/>
      <c r="H20" s="5"/>
      <c r="I20" s="5"/>
      <c r="J20" s="5"/>
      <c r="K20" s="5"/>
      <c r="L20" s="5"/>
      <c r="M20" s="5"/>
      <c r="N20" s="5"/>
      <c r="O20" s="5"/>
      <c r="P20" s="5"/>
      <c r="Q20" s="5"/>
      <c r="R20" s="5"/>
      <c r="S20" s="5" t="e">
        <f>SUMIFS(#REF!,#REF!,'C11- Transportes'!$A20,#REF!,'C11- Transportes'!$S19)</f>
        <v>#REF!</v>
      </c>
      <c r="T20" s="5"/>
      <c r="U20" s="5"/>
      <c r="V20" s="5"/>
      <c r="W20" s="5"/>
      <c r="X20" s="5" t="e">
        <f>SUMIFS(#REF!,#REF!,'C11- Transportes'!$A20,#REF!,'C11- Transportes'!$X$4)</f>
        <v>#REF!</v>
      </c>
      <c r="Y20" s="5"/>
      <c r="Z20" s="5"/>
      <c r="AA20" s="5"/>
      <c r="AB20" s="5"/>
    </row>
    <row r="21" spans="1:28" s="4" customFormat="1" ht="6.75" customHeight="1" x14ac:dyDescent="0.25"/>
    <row r="22" spans="1:28" x14ac:dyDescent="0.4">
      <c r="B22" s="126" t="s">
        <v>73</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row>
    <row r="23" spans="1:28" x14ac:dyDescent="0.4">
      <c r="B23" s="156" t="s">
        <v>237</v>
      </c>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row>
    <row r="25" spans="1:28" x14ac:dyDescent="0.4">
      <c r="B25" s="44" t="s">
        <v>212</v>
      </c>
    </row>
  </sheetData>
  <mergeCells count="9">
    <mergeCell ref="B23:AB23"/>
    <mergeCell ref="B1:AB1"/>
    <mergeCell ref="B22:AB22"/>
    <mergeCell ref="X4:AB4"/>
    <mergeCell ref="I4:M4"/>
    <mergeCell ref="N4:R4"/>
    <mergeCell ref="S4:W4"/>
    <mergeCell ref="C4:E4"/>
    <mergeCell ref="F4:H4"/>
  </mergeCells>
  <hyperlinks>
    <hyperlink ref="B25" location="Índice!A1" display="volver al índice" xr:uid="{D265825A-1ACE-4283-8B3B-9B3391F4A8B1}"/>
  </hyperlinks>
  <printOptions horizontalCentered="1"/>
  <pageMargins left="0.27559055118110237" right="0.27559055118110237" top="0.6692913385826772" bottom="0.47244094488188981" header="0" footer="0"/>
  <pageSetup paperSize="9" scale="5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A1:T39"/>
  <sheetViews>
    <sheetView showGridLines="0" showZeros="0" zoomScaleNormal="100" workbookViewId="0">
      <pane xSplit="2" ySplit="5" topLeftCell="C6" activePane="bottomRight" state="frozen"/>
      <selection activeCell="B1" sqref="B1:S1"/>
      <selection pane="topRight" activeCell="B1" sqref="B1:S1"/>
      <selection pane="bottomLeft" activeCell="B1" sqref="B1:S1"/>
      <selection pane="bottomRight" activeCell="S2" sqref="S2"/>
    </sheetView>
  </sheetViews>
  <sheetFormatPr defaultRowHeight="14.6" x14ac:dyDescent="0.4"/>
  <cols>
    <col min="1" max="1" width="6.69140625" customWidth="1"/>
    <col min="2" max="2" width="16.84375" customWidth="1"/>
    <col min="3" max="3" width="11" customWidth="1"/>
    <col min="4" max="16" width="9.15234375" customWidth="1"/>
    <col min="18" max="18" width="6.69140625" customWidth="1"/>
    <col min="19" max="19" width="13.69140625" bestFit="1" customWidth="1"/>
  </cols>
  <sheetData>
    <row r="1" spans="1:19" x14ac:dyDescent="0.4">
      <c r="B1" s="125" t="s">
        <v>230</v>
      </c>
      <c r="C1" s="125"/>
      <c r="D1" s="125"/>
      <c r="E1" s="125"/>
      <c r="F1" s="125"/>
      <c r="G1" s="125"/>
      <c r="H1" s="125"/>
      <c r="I1" s="125"/>
      <c r="J1" s="125"/>
      <c r="K1" s="125"/>
      <c r="L1" s="125"/>
      <c r="M1" s="125"/>
      <c r="N1" s="125"/>
      <c r="O1" s="125"/>
      <c r="P1" s="125"/>
      <c r="Q1" s="125"/>
    </row>
    <row r="2" spans="1:19" x14ac:dyDescent="0.4">
      <c r="S2" s="44" t="s">
        <v>212</v>
      </c>
    </row>
    <row r="3" spans="1:19" x14ac:dyDescent="0.4">
      <c r="C3" s="10"/>
      <c r="D3" s="10"/>
      <c r="E3" s="10"/>
      <c r="F3" s="10"/>
      <c r="G3" s="10"/>
      <c r="H3" s="10"/>
      <c r="I3" s="10"/>
      <c r="J3" s="10"/>
      <c r="K3" s="10"/>
      <c r="L3" s="10"/>
      <c r="M3" s="10"/>
      <c r="N3" s="10"/>
    </row>
    <row r="4" spans="1:19" ht="36.75" customHeight="1" x14ac:dyDescent="0.4">
      <c r="B4" s="3"/>
      <c r="C4" s="128" t="s">
        <v>91</v>
      </c>
      <c r="D4" s="129"/>
      <c r="E4" s="140"/>
      <c r="F4" s="128" t="s">
        <v>92</v>
      </c>
      <c r="G4" s="129"/>
      <c r="H4" s="140"/>
      <c r="I4" s="128" t="s">
        <v>106</v>
      </c>
      <c r="J4" s="129"/>
      <c r="K4" s="140"/>
      <c r="L4" s="128" t="s">
        <v>67</v>
      </c>
      <c r="M4" s="129"/>
      <c r="N4" s="140"/>
      <c r="O4" s="137" t="s">
        <v>171</v>
      </c>
      <c r="P4" s="138"/>
      <c r="Q4" s="139"/>
      <c r="S4" s="49"/>
    </row>
    <row r="5" spans="1:19" ht="24.75" customHeight="1" x14ac:dyDescent="0.4">
      <c r="B5" s="8"/>
      <c r="C5" s="50" t="s">
        <v>28</v>
      </c>
      <c r="D5" s="50" t="s">
        <v>43</v>
      </c>
      <c r="E5" s="50" t="s">
        <v>44</v>
      </c>
      <c r="F5" s="50" t="s">
        <v>30</v>
      </c>
      <c r="G5" s="50" t="s">
        <v>43</v>
      </c>
      <c r="H5" s="50" t="s">
        <v>44</v>
      </c>
      <c r="I5" s="50" t="s">
        <v>30</v>
      </c>
      <c r="J5" s="50" t="s">
        <v>43</v>
      </c>
      <c r="K5" s="50" t="s">
        <v>44</v>
      </c>
      <c r="L5" s="50" t="s">
        <v>29</v>
      </c>
      <c r="M5" s="50" t="s">
        <v>43</v>
      </c>
      <c r="N5" s="50" t="s">
        <v>44</v>
      </c>
      <c r="O5" s="50" t="s">
        <v>35</v>
      </c>
      <c r="P5" s="50" t="s">
        <v>43</v>
      </c>
      <c r="Q5" s="50" t="s">
        <v>44</v>
      </c>
    </row>
    <row r="6" spans="1:19" ht="5.25" customHeight="1" x14ac:dyDescent="0.4">
      <c r="O6" s="4"/>
    </row>
    <row r="7" spans="1:19" x14ac:dyDescent="0.4">
      <c r="A7" s="6"/>
      <c r="B7" s="2" t="s">
        <v>130</v>
      </c>
      <c r="C7" s="59">
        <v>3021911702</v>
      </c>
      <c r="D7" s="37">
        <v>2024</v>
      </c>
      <c r="E7" s="37" t="s">
        <v>4</v>
      </c>
      <c r="F7" s="35">
        <v>6725.73</v>
      </c>
      <c r="G7" s="37">
        <v>2024</v>
      </c>
      <c r="H7" s="37" t="s">
        <v>4</v>
      </c>
      <c r="I7" s="35">
        <v>715.22</v>
      </c>
      <c r="J7" s="37">
        <v>2024</v>
      </c>
      <c r="K7" s="37" t="s">
        <v>4</v>
      </c>
      <c r="L7" s="53">
        <v>49.35</v>
      </c>
      <c r="M7" s="37">
        <v>2024</v>
      </c>
      <c r="N7" s="37" t="s">
        <v>4</v>
      </c>
      <c r="O7" s="35" t="s">
        <v>14</v>
      </c>
      <c r="P7" s="37" t="s">
        <v>14</v>
      </c>
      <c r="Q7" s="37" t="s">
        <v>14</v>
      </c>
    </row>
    <row r="8" spans="1:19" x14ac:dyDescent="0.4">
      <c r="A8" s="6"/>
      <c r="B8" s="2" t="s">
        <v>10</v>
      </c>
      <c r="C8" s="35">
        <v>88073583</v>
      </c>
      <c r="D8" s="37">
        <v>2024</v>
      </c>
      <c r="E8" s="37" t="s">
        <v>4</v>
      </c>
      <c r="F8" s="35">
        <v>8277.81</v>
      </c>
      <c r="G8" s="37">
        <v>2024</v>
      </c>
      <c r="H8" s="37" t="s">
        <v>4</v>
      </c>
      <c r="I8" s="35">
        <v>968.09</v>
      </c>
      <c r="J8" s="37">
        <v>2024</v>
      </c>
      <c r="K8" s="37" t="s">
        <v>4</v>
      </c>
      <c r="L8" s="53">
        <v>52.5</v>
      </c>
      <c r="M8" s="37">
        <v>2024</v>
      </c>
      <c r="N8" s="37" t="s">
        <v>4</v>
      </c>
      <c r="O8" s="74">
        <v>81.44</v>
      </c>
      <c r="P8" s="37">
        <v>2025</v>
      </c>
      <c r="Q8" s="37" t="s">
        <v>81</v>
      </c>
    </row>
    <row r="9" spans="1:19" x14ac:dyDescent="0.4">
      <c r="A9" s="6"/>
      <c r="B9" s="17" t="s">
        <v>0</v>
      </c>
      <c r="C9" s="24">
        <v>9577181</v>
      </c>
      <c r="D9" s="23">
        <v>2024</v>
      </c>
      <c r="E9" s="23" t="s">
        <v>4</v>
      </c>
      <c r="F9" s="24">
        <v>37320.19</v>
      </c>
      <c r="G9" s="23">
        <v>2024</v>
      </c>
      <c r="H9" s="23" t="s">
        <v>4</v>
      </c>
      <c r="I9" s="24">
        <v>11986.46</v>
      </c>
      <c r="J9" s="23">
        <v>2024</v>
      </c>
      <c r="K9" s="23" t="s">
        <v>4</v>
      </c>
      <c r="L9" s="54">
        <v>70.03</v>
      </c>
      <c r="M9" s="23">
        <v>2024</v>
      </c>
      <c r="N9" s="23" t="s">
        <v>4</v>
      </c>
      <c r="O9" s="75">
        <v>104.86</v>
      </c>
      <c r="P9" s="23">
        <v>2025</v>
      </c>
      <c r="Q9" s="23" t="s">
        <v>3</v>
      </c>
    </row>
    <row r="10" spans="1:19" x14ac:dyDescent="0.4">
      <c r="A10" s="6"/>
      <c r="B10" s="17" t="s">
        <v>45</v>
      </c>
      <c r="C10" s="24">
        <v>3061819</v>
      </c>
      <c r="D10" s="23">
        <v>2024</v>
      </c>
      <c r="E10" s="23" t="s">
        <v>4</v>
      </c>
      <c r="F10" s="24">
        <v>12703.33</v>
      </c>
      <c r="G10" s="23">
        <v>2024</v>
      </c>
      <c r="H10" s="23" t="s">
        <v>4</v>
      </c>
      <c r="I10" s="24">
        <v>1328.91</v>
      </c>
      <c r="J10" s="23">
        <v>2024</v>
      </c>
      <c r="K10" s="23" t="s">
        <v>4</v>
      </c>
      <c r="L10" s="54">
        <v>51.38</v>
      </c>
      <c r="M10" s="23">
        <v>2024</v>
      </c>
      <c r="N10" s="23" t="s">
        <v>4</v>
      </c>
      <c r="O10" s="75">
        <v>74.099999999999994</v>
      </c>
      <c r="P10" s="23">
        <v>2025</v>
      </c>
      <c r="Q10" s="23" t="s">
        <v>168</v>
      </c>
    </row>
    <row r="11" spans="1:19" x14ac:dyDescent="0.4">
      <c r="A11" s="6"/>
      <c r="B11" s="2" t="s">
        <v>56</v>
      </c>
      <c r="C11" s="35">
        <v>505166012</v>
      </c>
      <c r="D11" s="37">
        <v>2024</v>
      </c>
      <c r="E11" s="37" t="s">
        <v>4</v>
      </c>
      <c r="F11" s="35">
        <v>10390.15</v>
      </c>
      <c r="G11" s="37">
        <v>2024</v>
      </c>
      <c r="H11" s="37" t="s">
        <v>4</v>
      </c>
      <c r="I11" s="35">
        <v>1005</v>
      </c>
      <c r="J11" s="37">
        <v>2024</v>
      </c>
      <c r="K11" s="37" t="s">
        <v>4</v>
      </c>
      <c r="L11" s="53">
        <v>62.47</v>
      </c>
      <c r="M11" s="37">
        <v>2024</v>
      </c>
      <c r="N11" s="37" t="s">
        <v>4</v>
      </c>
      <c r="O11" s="108">
        <v>89.65</v>
      </c>
      <c r="P11" s="37">
        <v>2025</v>
      </c>
      <c r="Q11" s="37" t="s">
        <v>170</v>
      </c>
    </row>
    <row r="12" spans="1:19" x14ac:dyDescent="0.4">
      <c r="A12" s="6"/>
      <c r="B12" s="17" t="s">
        <v>46</v>
      </c>
      <c r="C12" s="24">
        <v>99488821</v>
      </c>
      <c r="D12" s="23">
        <v>2024</v>
      </c>
      <c r="E12" s="23" t="s">
        <v>4</v>
      </c>
      <c r="F12" s="24">
        <v>44439.37</v>
      </c>
      <c r="G12" s="23">
        <v>2024</v>
      </c>
      <c r="H12" s="23" t="s">
        <v>4</v>
      </c>
      <c r="I12" s="24">
        <v>13404.58</v>
      </c>
      <c r="J12" s="23">
        <v>2024</v>
      </c>
      <c r="K12" s="23" t="s">
        <v>4</v>
      </c>
      <c r="L12" s="54">
        <v>75.36</v>
      </c>
      <c r="M12" s="23">
        <v>2024</v>
      </c>
      <c r="N12" s="23" t="s">
        <v>4</v>
      </c>
      <c r="O12" s="75">
        <v>120.01</v>
      </c>
      <c r="P12" s="23">
        <v>2025</v>
      </c>
      <c r="Q12" s="23" t="s">
        <v>170</v>
      </c>
    </row>
    <row r="13" spans="1:19" x14ac:dyDescent="0.4">
      <c r="A13" s="6"/>
      <c r="B13" s="2" t="s">
        <v>57</v>
      </c>
      <c r="C13" s="35">
        <v>457644262</v>
      </c>
      <c r="D13" s="37">
        <v>2024</v>
      </c>
      <c r="E13" s="37" t="s">
        <v>4</v>
      </c>
      <c r="F13" s="35">
        <v>6664.47</v>
      </c>
      <c r="G13" s="37">
        <v>2024</v>
      </c>
      <c r="H13" s="37" t="s">
        <v>4</v>
      </c>
      <c r="I13" s="35">
        <v>721.97</v>
      </c>
      <c r="J13" s="37">
        <v>2024</v>
      </c>
      <c r="K13" s="37" t="s">
        <v>4</v>
      </c>
      <c r="L13" s="53">
        <v>48.7</v>
      </c>
      <c r="M13" s="37">
        <v>2024</v>
      </c>
      <c r="N13" s="37" t="s">
        <v>4</v>
      </c>
      <c r="O13" s="35" t="s">
        <v>14</v>
      </c>
      <c r="P13" s="37" t="s">
        <v>14</v>
      </c>
      <c r="Q13" s="37" t="s">
        <v>14</v>
      </c>
    </row>
    <row r="14" spans="1:19" x14ac:dyDescent="0.4">
      <c r="A14" s="6"/>
      <c r="B14" s="17" t="s">
        <v>2</v>
      </c>
      <c r="C14" s="24">
        <v>1280655</v>
      </c>
      <c r="D14" s="23">
        <v>2024</v>
      </c>
      <c r="E14" s="23" t="s">
        <v>4</v>
      </c>
      <c r="F14" s="24">
        <v>3087.29</v>
      </c>
      <c r="G14" s="23">
        <v>2024</v>
      </c>
      <c r="H14" s="23" t="s">
        <v>4</v>
      </c>
      <c r="I14" s="24">
        <v>762.29</v>
      </c>
      <c r="J14" s="23">
        <v>2024</v>
      </c>
      <c r="K14" s="23" t="s">
        <v>4</v>
      </c>
      <c r="L14" s="54">
        <v>57.7</v>
      </c>
      <c r="M14" s="23">
        <v>2024</v>
      </c>
      <c r="N14" s="23" t="s">
        <v>4</v>
      </c>
      <c r="O14" s="24" t="s">
        <v>14</v>
      </c>
      <c r="P14" s="23" t="s">
        <v>14</v>
      </c>
      <c r="Q14" s="23" t="s">
        <v>14</v>
      </c>
    </row>
    <row r="15" spans="1:19" x14ac:dyDescent="0.4">
      <c r="A15" s="6"/>
      <c r="B15" s="17" t="s">
        <v>47</v>
      </c>
      <c r="C15" s="24">
        <v>415009</v>
      </c>
      <c r="D15" s="23">
        <v>2024</v>
      </c>
      <c r="E15" s="23" t="s">
        <v>4</v>
      </c>
      <c r="F15" s="24">
        <v>1401.34</v>
      </c>
      <c r="G15" s="23">
        <v>2024</v>
      </c>
      <c r="H15" s="23" t="s">
        <v>4</v>
      </c>
      <c r="I15" s="24">
        <v>4.9800000000000004</v>
      </c>
      <c r="J15" s="23">
        <v>2024</v>
      </c>
      <c r="K15" s="23" t="s">
        <v>4</v>
      </c>
      <c r="L15" s="54">
        <v>36.1</v>
      </c>
      <c r="M15" s="23">
        <v>2024</v>
      </c>
      <c r="N15" s="23" t="s">
        <v>4</v>
      </c>
      <c r="O15" s="24" t="s">
        <v>14</v>
      </c>
      <c r="P15" s="23" t="s">
        <v>14</v>
      </c>
      <c r="Q15" s="23" t="s">
        <v>14</v>
      </c>
    </row>
    <row r="16" spans="1:19" x14ac:dyDescent="0.4">
      <c r="A16" s="6"/>
      <c r="B16" s="17" t="s">
        <v>1</v>
      </c>
      <c r="C16" s="24">
        <v>1209985</v>
      </c>
      <c r="D16" s="23">
        <v>2024</v>
      </c>
      <c r="E16" s="23" t="s">
        <v>4</v>
      </c>
      <c r="F16" s="24">
        <v>3358.95</v>
      </c>
      <c r="G16" s="23">
        <v>2024</v>
      </c>
      <c r="H16" s="23" t="s">
        <v>4</v>
      </c>
      <c r="I16" s="24">
        <v>1097.99</v>
      </c>
      <c r="J16" s="23">
        <v>2024</v>
      </c>
      <c r="K16" s="23" t="s">
        <v>4</v>
      </c>
      <c r="L16" s="54">
        <v>56.6</v>
      </c>
      <c r="M16" s="23">
        <v>2024</v>
      </c>
      <c r="N16" s="23" t="s">
        <v>4</v>
      </c>
      <c r="O16" s="24" t="s">
        <v>14</v>
      </c>
      <c r="P16" s="23" t="s">
        <v>14</v>
      </c>
      <c r="Q16" s="23" t="s">
        <v>14</v>
      </c>
    </row>
    <row r="17" spans="1:20" x14ac:dyDescent="0.4">
      <c r="A17" s="6"/>
      <c r="B17" s="17" t="s">
        <v>48</v>
      </c>
      <c r="C17" s="24">
        <v>166875</v>
      </c>
      <c r="D17" s="23">
        <v>2024</v>
      </c>
      <c r="E17" s="23" t="s">
        <v>4</v>
      </c>
      <c r="F17" s="24">
        <v>520.42999999999995</v>
      </c>
      <c r="G17" s="23">
        <v>2024</v>
      </c>
      <c r="H17" s="23" t="s">
        <v>4</v>
      </c>
      <c r="I17" s="24">
        <v>457.19</v>
      </c>
      <c r="J17" s="23">
        <v>2024</v>
      </c>
      <c r="K17" s="23" t="s">
        <v>4</v>
      </c>
      <c r="L17" s="54">
        <v>55.8</v>
      </c>
      <c r="M17" s="23">
        <v>2024</v>
      </c>
      <c r="N17" s="23" t="s">
        <v>4</v>
      </c>
      <c r="O17" s="24" t="s">
        <v>14</v>
      </c>
      <c r="P17" s="23" t="s">
        <v>14</v>
      </c>
      <c r="Q17" s="23" t="s">
        <v>14</v>
      </c>
    </row>
    <row r="18" spans="1:20" x14ac:dyDescent="0.4">
      <c r="A18" s="6"/>
      <c r="B18" s="17" t="s">
        <v>49</v>
      </c>
      <c r="C18" s="24">
        <v>1548870</v>
      </c>
      <c r="D18" s="23">
        <v>2024</v>
      </c>
      <c r="E18" s="23" t="s">
        <v>4</v>
      </c>
      <c r="F18" s="24">
        <v>1725.54</v>
      </c>
      <c r="G18" s="23">
        <v>2024</v>
      </c>
      <c r="H18" s="23" t="s">
        <v>4</v>
      </c>
      <c r="I18" s="24">
        <v>625.04999999999995</v>
      </c>
      <c r="J18" s="23">
        <v>2024</v>
      </c>
      <c r="K18" s="23" t="s">
        <v>4</v>
      </c>
      <c r="L18" s="54">
        <v>60.3</v>
      </c>
      <c r="M18" s="23">
        <v>2024</v>
      </c>
      <c r="N18" s="23" t="s">
        <v>4</v>
      </c>
      <c r="O18" s="24" t="s">
        <v>14</v>
      </c>
      <c r="P18" s="23" t="s">
        <v>14</v>
      </c>
      <c r="Q18" s="23" t="s">
        <v>14</v>
      </c>
    </row>
    <row r="19" spans="1:20" ht="5.25" customHeight="1" x14ac:dyDescent="0.4">
      <c r="A19" s="6"/>
      <c r="H19">
        <v>0</v>
      </c>
      <c r="N19">
        <v>0</v>
      </c>
      <c r="Q19">
        <v>0</v>
      </c>
      <c r="T19">
        <v>0</v>
      </c>
    </row>
    <row r="20" spans="1:20" s="4" customFormat="1" ht="3" customHeight="1" x14ac:dyDescent="0.25">
      <c r="B20" s="5"/>
      <c r="C20" s="5"/>
      <c r="D20" s="5"/>
      <c r="E20" s="5"/>
      <c r="F20" s="5"/>
      <c r="G20" s="5"/>
      <c r="H20" s="5"/>
      <c r="I20" s="5"/>
      <c r="J20" s="5"/>
      <c r="K20" s="5"/>
      <c r="L20" s="5"/>
      <c r="M20" s="5"/>
      <c r="N20" s="5"/>
      <c r="O20" s="5" t="e">
        <f>SUMIFS(#REF!,#REF!,'C12- Turismo'!$A20,#REF!,'C12- Turismo'!#REF!)</f>
        <v>#REF!</v>
      </c>
      <c r="P20" s="5"/>
      <c r="Q20" s="5"/>
    </row>
    <row r="21" spans="1:20" s="4" customFormat="1" ht="6.75" customHeight="1" x14ac:dyDescent="0.25"/>
    <row r="22" spans="1:20" x14ac:dyDescent="0.4">
      <c r="B22" s="126" t="s">
        <v>73</v>
      </c>
      <c r="C22" s="126"/>
      <c r="D22" s="126"/>
      <c r="E22" s="126"/>
      <c r="F22" s="126"/>
      <c r="G22" s="126"/>
      <c r="H22" s="126"/>
      <c r="I22" s="126"/>
      <c r="J22" s="126"/>
      <c r="K22" s="126"/>
      <c r="L22" s="126"/>
      <c r="M22" s="126"/>
      <c r="N22" s="126"/>
      <c r="O22" s="126"/>
      <c r="P22" s="126"/>
      <c r="Q22" s="126"/>
    </row>
    <row r="23" spans="1:20" x14ac:dyDescent="0.4">
      <c r="B23" s="157" t="s">
        <v>90</v>
      </c>
      <c r="C23" s="158"/>
      <c r="D23" s="158"/>
      <c r="E23" s="158"/>
      <c r="F23" s="158"/>
      <c r="G23" s="158"/>
      <c r="H23" s="158"/>
      <c r="I23" s="158"/>
      <c r="J23" s="158"/>
      <c r="K23" s="158"/>
      <c r="L23" s="158"/>
      <c r="M23" s="158"/>
      <c r="N23" s="158"/>
      <c r="O23" s="158"/>
      <c r="P23" s="158"/>
      <c r="Q23" s="158"/>
    </row>
    <row r="26" spans="1:20" x14ac:dyDescent="0.4">
      <c r="C26" s="119"/>
    </row>
    <row r="32" spans="1:20" x14ac:dyDescent="0.4">
      <c r="P32" s="9"/>
    </row>
    <row r="33" spans="16:16" x14ac:dyDescent="0.4">
      <c r="P33" s="9"/>
    </row>
    <row r="34" spans="16:16" x14ac:dyDescent="0.4">
      <c r="P34" s="9"/>
    </row>
    <row r="35" spans="16:16" x14ac:dyDescent="0.4">
      <c r="P35" s="9"/>
    </row>
    <row r="36" spans="16:16" x14ac:dyDescent="0.4">
      <c r="P36" s="9"/>
    </row>
    <row r="37" spans="16:16" x14ac:dyDescent="0.4">
      <c r="P37" s="9"/>
    </row>
    <row r="38" spans="16:16" x14ac:dyDescent="0.4">
      <c r="P38" s="9"/>
    </row>
    <row r="39" spans="16:16" x14ac:dyDescent="0.4">
      <c r="P39" s="9"/>
    </row>
  </sheetData>
  <mergeCells count="8">
    <mergeCell ref="B1:Q1"/>
    <mergeCell ref="C4:E4"/>
    <mergeCell ref="B23:Q23"/>
    <mergeCell ref="F4:H4"/>
    <mergeCell ref="L4:N4"/>
    <mergeCell ref="O4:Q4"/>
    <mergeCell ref="B22:Q22"/>
    <mergeCell ref="I4:K4"/>
  </mergeCells>
  <hyperlinks>
    <hyperlink ref="S2" location="Índice!A1" display="volver al índice" xr:uid="{BAA2BFE0-BEE1-4AD5-9A16-54E7CA9DE2CD}"/>
  </hyperlinks>
  <printOptions horizontalCentered="1"/>
  <pageMargins left="0.27559055118110237" right="0.27559055118110237" top="0.6692913385826772" bottom="0.47244094488188981" header="0" footer="0"/>
  <pageSetup paperSize="9" scale="9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268-606A-46C5-9B0D-0B5C6DF7EEB7}">
  <sheetPr codeName="Folha14">
    <pageSetUpPr fitToPage="1"/>
  </sheetPr>
  <dimension ref="A1:O26"/>
  <sheetViews>
    <sheetView showGridLines="0" showZeros="0" zoomScaleNormal="100" workbookViewId="0">
      <selection activeCell="J2" sqref="J2"/>
    </sheetView>
  </sheetViews>
  <sheetFormatPr defaultRowHeight="14.6" x14ac:dyDescent="0.4"/>
  <cols>
    <col min="1" max="1" width="6.69140625" customWidth="1"/>
    <col min="2" max="2" width="16.84375" customWidth="1"/>
    <col min="3" max="8" width="9.15234375" customWidth="1"/>
    <col min="9" max="9" width="6.69140625" customWidth="1"/>
    <col min="10" max="10" width="13.69140625" bestFit="1" customWidth="1"/>
  </cols>
  <sheetData>
    <row r="1" spans="1:15" x14ac:dyDescent="0.4">
      <c r="B1" s="125" t="s">
        <v>229</v>
      </c>
      <c r="C1" s="125"/>
      <c r="D1" s="125"/>
      <c r="E1" s="125"/>
      <c r="F1" s="125"/>
      <c r="G1" s="125"/>
      <c r="H1" s="125"/>
    </row>
    <row r="2" spans="1:15" x14ac:dyDescent="0.4">
      <c r="J2" s="44" t="s">
        <v>212</v>
      </c>
    </row>
    <row r="3" spans="1:15" x14ac:dyDescent="0.4">
      <c r="C3" s="10"/>
      <c r="D3" s="10"/>
      <c r="E3" s="10"/>
      <c r="F3" s="10"/>
      <c r="G3" s="10"/>
      <c r="H3" s="10"/>
      <c r="I3" s="10"/>
      <c r="J3" s="10"/>
      <c r="K3" s="10"/>
      <c r="L3" s="10"/>
      <c r="M3" s="10"/>
      <c r="N3" s="10"/>
      <c r="O3" s="10"/>
    </row>
    <row r="4" spans="1:15" ht="33.75" customHeight="1" x14ac:dyDescent="0.4">
      <c r="B4" s="3"/>
      <c r="C4" s="129" t="s">
        <v>68</v>
      </c>
      <c r="D4" s="129"/>
      <c r="E4" s="140"/>
      <c r="F4" s="128" t="s">
        <v>95</v>
      </c>
      <c r="G4" s="129"/>
      <c r="H4" s="140"/>
    </row>
    <row r="5" spans="1:15" ht="24.75" customHeight="1" x14ac:dyDescent="0.4">
      <c r="B5" s="8"/>
      <c r="C5" s="50" t="s">
        <v>29</v>
      </c>
      <c r="D5" s="50" t="s">
        <v>43</v>
      </c>
      <c r="E5" s="50" t="s">
        <v>44</v>
      </c>
      <c r="F5" s="50" t="s">
        <v>29</v>
      </c>
      <c r="G5" s="50" t="s">
        <v>43</v>
      </c>
      <c r="H5" s="50" t="s">
        <v>44</v>
      </c>
    </row>
    <row r="6" spans="1:15" ht="5.25" customHeight="1" x14ac:dyDescent="0.4">
      <c r="I6" s="4"/>
    </row>
    <row r="7" spans="1:15" x14ac:dyDescent="0.4">
      <c r="A7" s="6"/>
      <c r="B7" s="2" t="s">
        <v>130</v>
      </c>
      <c r="C7" s="53">
        <v>36.9</v>
      </c>
      <c r="D7" s="37">
        <v>2025</v>
      </c>
      <c r="E7" s="37" t="s">
        <v>4</v>
      </c>
      <c r="F7" s="56">
        <v>2.2400000000000002</v>
      </c>
      <c r="G7" s="37">
        <v>2024</v>
      </c>
      <c r="H7" s="37" t="s">
        <v>4</v>
      </c>
    </row>
    <row r="8" spans="1:15" s="19" customFormat="1" x14ac:dyDescent="0.4">
      <c r="A8" s="18"/>
      <c r="B8" s="2" t="s">
        <v>10</v>
      </c>
      <c r="C8" s="53">
        <v>33.200000000000003</v>
      </c>
      <c r="D8" s="37">
        <v>2025</v>
      </c>
      <c r="E8" s="37" t="s">
        <v>4</v>
      </c>
      <c r="F8" s="56">
        <v>1.73</v>
      </c>
      <c r="G8" s="37">
        <v>2024</v>
      </c>
      <c r="H8" s="37" t="s">
        <v>4</v>
      </c>
    </row>
    <row r="9" spans="1:15" x14ac:dyDescent="0.4">
      <c r="A9" s="6"/>
      <c r="B9" s="17" t="s">
        <v>0</v>
      </c>
      <c r="C9" s="54">
        <v>25</v>
      </c>
      <c r="D9" s="23">
        <v>2025</v>
      </c>
      <c r="E9" s="23" t="s">
        <v>4</v>
      </c>
      <c r="F9" s="57">
        <v>0.41</v>
      </c>
      <c r="G9" s="23">
        <v>2024</v>
      </c>
      <c r="H9" s="23" t="s">
        <v>4</v>
      </c>
    </row>
    <row r="10" spans="1:15" x14ac:dyDescent="0.4">
      <c r="A10" s="6"/>
      <c r="B10" s="17" t="s">
        <v>45</v>
      </c>
      <c r="C10" s="54">
        <v>25.8</v>
      </c>
      <c r="D10" s="23">
        <v>2025</v>
      </c>
      <c r="E10" s="23" t="s">
        <v>4</v>
      </c>
      <c r="F10" s="57">
        <v>0.41</v>
      </c>
      <c r="G10" s="23">
        <v>2024</v>
      </c>
      <c r="H10" s="23" t="s">
        <v>4</v>
      </c>
    </row>
    <row r="11" spans="1:15" s="19" customFormat="1" x14ac:dyDescent="0.4">
      <c r="A11" s="18"/>
      <c r="B11" s="2" t="s">
        <v>56</v>
      </c>
      <c r="C11" s="53">
        <v>29.2</v>
      </c>
      <c r="D11" s="37">
        <v>2025</v>
      </c>
      <c r="E11" s="37" t="s">
        <v>4</v>
      </c>
      <c r="F11" s="56">
        <v>1.5</v>
      </c>
      <c r="G11" s="37">
        <v>2024</v>
      </c>
      <c r="H11" s="37" t="s">
        <v>4</v>
      </c>
    </row>
    <row r="12" spans="1:15" x14ac:dyDescent="0.4">
      <c r="A12" s="6"/>
      <c r="B12" s="17" t="s">
        <v>46</v>
      </c>
      <c r="C12" s="54">
        <v>21.1</v>
      </c>
      <c r="D12" s="23">
        <v>2025</v>
      </c>
      <c r="E12" s="23" t="s">
        <v>4</v>
      </c>
      <c r="F12" s="57">
        <v>0.53</v>
      </c>
      <c r="G12" s="23">
        <v>2024</v>
      </c>
      <c r="H12" s="23" t="s">
        <v>4</v>
      </c>
    </row>
    <row r="13" spans="1:15" s="19" customFormat="1" x14ac:dyDescent="0.4">
      <c r="A13" s="18"/>
      <c r="B13" s="2" t="s">
        <v>57</v>
      </c>
      <c r="C13" s="53">
        <v>39.799999999999997</v>
      </c>
      <c r="D13" s="37">
        <v>2025</v>
      </c>
      <c r="E13" s="37" t="s">
        <v>4</v>
      </c>
      <c r="F13" s="56">
        <v>2.1800000000000002</v>
      </c>
      <c r="G13" s="37">
        <v>2024</v>
      </c>
      <c r="H13" s="37" t="s">
        <v>4</v>
      </c>
    </row>
    <row r="14" spans="1:15" x14ac:dyDescent="0.4">
      <c r="A14" s="6"/>
      <c r="B14" s="17" t="s">
        <v>2</v>
      </c>
      <c r="C14" s="54">
        <v>29.9</v>
      </c>
      <c r="D14" s="23">
        <v>2025</v>
      </c>
      <c r="E14" s="23" t="s">
        <v>4</v>
      </c>
      <c r="F14" s="57" t="s">
        <v>14</v>
      </c>
      <c r="G14" s="23" t="s">
        <v>14</v>
      </c>
      <c r="H14" s="23" t="s">
        <v>14</v>
      </c>
    </row>
    <row r="15" spans="1:15" x14ac:dyDescent="0.4">
      <c r="A15" s="6"/>
      <c r="B15" s="17" t="s">
        <v>47</v>
      </c>
      <c r="C15" s="54">
        <v>30.8</v>
      </c>
      <c r="D15" s="23">
        <v>2025</v>
      </c>
      <c r="E15" s="23" t="s">
        <v>4</v>
      </c>
      <c r="F15" s="57" t="s">
        <v>14</v>
      </c>
      <c r="G15" s="23" t="s">
        <v>14</v>
      </c>
      <c r="H15" s="23" t="s">
        <v>14</v>
      </c>
    </row>
    <row r="16" spans="1:15" x14ac:dyDescent="0.4">
      <c r="A16" s="6"/>
      <c r="B16" s="17" t="s">
        <v>1</v>
      </c>
      <c r="C16" s="54">
        <v>29.1</v>
      </c>
      <c r="D16" s="23">
        <v>2025</v>
      </c>
      <c r="E16" s="23" t="s">
        <v>4</v>
      </c>
      <c r="F16" s="57" t="s">
        <v>14</v>
      </c>
      <c r="G16" s="23" t="s">
        <v>14</v>
      </c>
      <c r="H16" s="23" t="s">
        <v>14</v>
      </c>
    </row>
    <row r="17" spans="1:11" x14ac:dyDescent="0.4">
      <c r="A17" s="6"/>
      <c r="B17" s="17" t="s">
        <v>48</v>
      </c>
      <c r="C17" s="54" t="s">
        <v>14</v>
      </c>
      <c r="D17" s="23" t="s">
        <v>14</v>
      </c>
      <c r="E17" s="23" t="s">
        <v>14</v>
      </c>
      <c r="F17" s="57" t="s">
        <v>14</v>
      </c>
      <c r="G17" s="23" t="s">
        <v>14</v>
      </c>
      <c r="H17" s="23" t="s">
        <v>14</v>
      </c>
    </row>
    <row r="18" spans="1:11" x14ac:dyDescent="0.4">
      <c r="A18" s="6"/>
      <c r="B18" s="17" t="s">
        <v>49</v>
      </c>
      <c r="C18" s="54">
        <v>29.2</v>
      </c>
      <c r="D18" s="23">
        <v>2025</v>
      </c>
      <c r="E18" s="23" t="s">
        <v>4</v>
      </c>
      <c r="F18" s="57" t="s">
        <v>14</v>
      </c>
      <c r="G18" s="23" t="s">
        <v>14</v>
      </c>
      <c r="H18" s="23" t="s">
        <v>14</v>
      </c>
    </row>
    <row r="19" spans="1:11" ht="5.25" customHeight="1" x14ac:dyDescent="0.4">
      <c r="C19" s="12"/>
      <c r="F19" s="12"/>
    </row>
    <row r="20" spans="1:11" s="4" customFormat="1" ht="3" customHeight="1" x14ac:dyDescent="0.25">
      <c r="B20" s="5"/>
      <c r="C20" s="5"/>
      <c r="D20" s="5"/>
      <c r="E20" s="5"/>
      <c r="F20" s="5"/>
      <c r="G20" s="5"/>
      <c r="H20" s="5"/>
    </row>
    <row r="21" spans="1:11" s="4" customFormat="1" ht="6.75" customHeight="1" x14ac:dyDescent="0.25"/>
    <row r="22" spans="1:11" ht="12.75" customHeight="1" x14ac:dyDescent="0.4">
      <c r="B22" s="143" t="s">
        <v>73</v>
      </c>
      <c r="C22" s="143"/>
      <c r="D22" s="143"/>
      <c r="E22" s="143"/>
      <c r="F22" s="143"/>
      <c r="G22" s="143"/>
      <c r="H22" s="143"/>
      <c r="I22" s="47"/>
      <c r="J22" s="47"/>
      <c r="K22" s="47"/>
    </row>
    <row r="23" spans="1:11" ht="12.75" customHeight="1" x14ac:dyDescent="0.4">
      <c r="B23" s="160" t="s">
        <v>98</v>
      </c>
      <c r="C23" s="144"/>
      <c r="D23" s="144"/>
      <c r="E23" s="144"/>
      <c r="F23" s="144"/>
      <c r="G23" s="144"/>
      <c r="H23" s="144"/>
    </row>
    <row r="24" spans="1:11" x14ac:dyDescent="0.4">
      <c r="B24" s="144" t="s">
        <v>93</v>
      </c>
      <c r="C24" s="144"/>
      <c r="D24" s="144"/>
      <c r="E24" s="144"/>
      <c r="F24" s="144"/>
      <c r="G24" s="144"/>
      <c r="H24" s="144"/>
    </row>
    <row r="25" spans="1:11" ht="20.25" customHeight="1" x14ac:dyDescent="0.4">
      <c r="B25" s="159" t="s">
        <v>195</v>
      </c>
      <c r="C25" s="159"/>
      <c r="D25" s="159"/>
      <c r="E25" s="159"/>
      <c r="F25" s="159"/>
      <c r="G25" s="159"/>
      <c r="H25" s="159"/>
    </row>
    <row r="26" spans="1:11" x14ac:dyDescent="0.4">
      <c r="B26" s="144"/>
      <c r="C26" s="144"/>
      <c r="D26" s="144"/>
      <c r="E26" s="144"/>
      <c r="F26" s="144"/>
      <c r="G26" s="144"/>
      <c r="H26" s="144"/>
    </row>
  </sheetData>
  <mergeCells count="8">
    <mergeCell ref="B1:H1"/>
    <mergeCell ref="B22:H22"/>
    <mergeCell ref="B24:H24"/>
    <mergeCell ref="B25:H25"/>
    <mergeCell ref="B26:H26"/>
    <mergeCell ref="B23:H23"/>
    <mergeCell ref="C4:E4"/>
    <mergeCell ref="F4:H4"/>
  </mergeCells>
  <hyperlinks>
    <hyperlink ref="J2" location="Índice!A1" display="volver al índice" xr:uid="{00B113B9-7169-4BE1-B1E1-9904ED6633BA}"/>
  </hyperlinks>
  <printOptions horizontalCentered="1"/>
  <pageMargins left="0.27559055118110237" right="0.27559055118110237" top="0.6692913385826772" bottom="0.47244094488188981"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A1:U23"/>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14" width="9.15234375" customWidth="1"/>
    <col min="15" max="15" width="6.69140625" customWidth="1"/>
    <col min="16" max="16" width="13.69140625" bestFit="1" customWidth="1"/>
  </cols>
  <sheetData>
    <row r="1" spans="1:21" x14ac:dyDescent="0.4">
      <c r="B1" s="125" t="s">
        <v>228</v>
      </c>
      <c r="C1" s="125"/>
      <c r="D1" s="125"/>
      <c r="E1" s="125"/>
      <c r="F1" s="125"/>
      <c r="G1" s="125"/>
      <c r="H1" s="125"/>
      <c r="I1" s="125"/>
      <c r="J1" s="125"/>
      <c r="K1" s="125"/>
      <c r="L1" s="125"/>
      <c r="M1" s="125"/>
      <c r="N1" s="125"/>
    </row>
    <row r="2" spans="1:21" x14ac:dyDescent="0.4">
      <c r="P2" s="44" t="s">
        <v>212</v>
      </c>
    </row>
    <row r="3" spans="1:21" x14ac:dyDescent="0.4">
      <c r="C3" s="10"/>
      <c r="D3" s="10"/>
      <c r="E3" s="10"/>
      <c r="F3" s="10"/>
      <c r="G3" s="10"/>
      <c r="H3" s="10"/>
      <c r="I3" s="10"/>
      <c r="J3" s="10"/>
      <c r="K3" s="10"/>
      <c r="L3" s="10"/>
      <c r="M3" s="10"/>
      <c r="N3" s="10"/>
      <c r="O3" s="10"/>
      <c r="P3" s="10"/>
      <c r="Q3" s="10"/>
      <c r="R3" s="10"/>
      <c r="S3" s="10"/>
      <c r="T3" s="10"/>
      <c r="U3" s="10"/>
    </row>
    <row r="4" spans="1:21" ht="46.3" customHeight="1" x14ac:dyDescent="0.4">
      <c r="B4" s="3"/>
      <c r="C4" s="128" t="s">
        <v>77</v>
      </c>
      <c r="D4" s="129"/>
      <c r="E4" s="140"/>
      <c r="F4" s="128" t="s">
        <v>78</v>
      </c>
      <c r="G4" s="129"/>
      <c r="H4" s="140"/>
      <c r="I4" s="128" t="s">
        <v>172</v>
      </c>
      <c r="J4" s="129"/>
      <c r="K4" s="140"/>
      <c r="L4" s="128" t="s">
        <v>266</v>
      </c>
      <c r="M4" s="129"/>
      <c r="N4" s="140"/>
      <c r="P4" s="49"/>
    </row>
    <row r="5" spans="1:21" ht="24.75" customHeight="1" x14ac:dyDescent="0.4">
      <c r="B5" s="8"/>
      <c r="C5" s="50" t="s">
        <v>29</v>
      </c>
      <c r="D5" s="50" t="s">
        <v>43</v>
      </c>
      <c r="E5" s="50" t="s">
        <v>44</v>
      </c>
      <c r="F5" s="50" t="s">
        <v>29</v>
      </c>
      <c r="G5" s="50" t="s">
        <v>43</v>
      </c>
      <c r="H5" s="50" t="s">
        <v>44</v>
      </c>
      <c r="I5" s="50" t="s">
        <v>29</v>
      </c>
      <c r="J5" s="50" t="s">
        <v>43</v>
      </c>
      <c r="K5" s="50" t="s">
        <v>44</v>
      </c>
      <c r="L5" s="50" t="s">
        <v>29</v>
      </c>
      <c r="M5" s="50" t="s">
        <v>43</v>
      </c>
      <c r="N5" s="50" t="s">
        <v>44</v>
      </c>
    </row>
    <row r="6" spans="1:21" ht="5.25" customHeight="1" x14ac:dyDescent="0.4">
      <c r="I6" s="4"/>
      <c r="L6" s="4"/>
    </row>
    <row r="7" spans="1:21" x14ac:dyDescent="0.4">
      <c r="A7" s="6"/>
      <c r="B7" s="2" t="s">
        <v>130</v>
      </c>
      <c r="C7" s="53" t="s">
        <v>14</v>
      </c>
      <c r="D7" s="37" t="s">
        <v>14</v>
      </c>
      <c r="E7" s="37" t="s">
        <v>14</v>
      </c>
      <c r="F7" s="53" t="s">
        <v>14</v>
      </c>
      <c r="G7" s="37" t="s">
        <v>14</v>
      </c>
      <c r="H7" s="37" t="s">
        <v>14</v>
      </c>
      <c r="I7" s="53" t="s">
        <v>14</v>
      </c>
      <c r="J7" s="37" t="s">
        <v>14</v>
      </c>
      <c r="K7" s="37" t="s">
        <v>14</v>
      </c>
      <c r="L7" s="53" t="s">
        <v>14</v>
      </c>
      <c r="M7" s="37" t="s">
        <v>14</v>
      </c>
      <c r="N7" s="37" t="s">
        <v>14</v>
      </c>
    </row>
    <row r="8" spans="1:21" s="19" customFormat="1" x14ac:dyDescent="0.4">
      <c r="A8" s="18"/>
      <c r="B8" s="2" t="s">
        <v>10</v>
      </c>
      <c r="C8" s="53">
        <v>91.08</v>
      </c>
      <c r="D8" s="37">
        <v>2025</v>
      </c>
      <c r="E8" s="37" t="s">
        <v>4</v>
      </c>
      <c r="F8" s="53">
        <v>84.1</v>
      </c>
      <c r="G8" s="37">
        <v>2021</v>
      </c>
      <c r="H8" s="37" t="s">
        <v>4</v>
      </c>
      <c r="I8" s="53">
        <v>88.4</v>
      </c>
      <c r="J8" s="37">
        <v>2025</v>
      </c>
      <c r="K8" s="37" t="s">
        <v>4</v>
      </c>
      <c r="L8" s="53">
        <v>60.88</v>
      </c>
      <c r="M8" s="37">
        <v>2025</v>
      </c>
      <c r="N8" s="37" t="s">
        <v>4</v>
      </c>
    </row>
    <row r="9" spans="1:21" x14ac:dyDescent="0.4">
      <c r="A9" s="6"/>
      <c r="B9" s="17" t="s">
        <v>0</v>
      </c>
      <c r="C9" s="54">
        <v>93.43</v>
      </c>
      <c r="D9" s="23">
        <v>2025</v>
      </c>
      <c r="E9" s="23" t="s">
        <v>4</v>
      </c>
      <c r="F9" s="54">
        <v>87.14</v>
      </c>
      <c r="G9" s="23">
        <v>2021</v>
      </c>
      <c r="H9" s="23" t="s">
        <v>4</v>
      </c>
      <c r="I9" s="54">
        <v>87.38</v>
      </c>
      <c r="J9" s="23">
        <v>2025</v>
      </c>
      <c r="K9" s="23" t="s">
        <v>4</v>
      </c>
      <c r="L9" s="54">
        <v>52.62</v>
      </c>
      <c r="M9" s="23">
        <v>2025</v>
      </c>
      <c r="N9" s="23" t="s">
        <v>4</v>
      </c>
    </row>
    <row r="10" spans="1:21" x14ac:dyDescent="0.4">
      <c r="A10" s="6"/>
      <c r="B10" s="17" t="s">
        <v>45</v>
      </c>
      <c r="C10" s="54">
        <v>94.58</v>
      </c>
      <c r="D10" s="23">
        <v>2025</v>
      </c>
      <c r="E10" s="23" t="s">
        <v>4</v>
      </c>
      <c r="F10" s="54">
        <v>88.23</v>
      </c>
      <c r="G10" s="23">
        <v>2021</v>
      </c>
      <c r="H10" s="23" t="s">
        <v>4</v>
      </c>
      <c r="I10" s="54">
        <v>87.87</v>
      </c>
      <c r="J10" s="23">
        <v>2025</v>
      </c>
      <c r="K10" s="23" t="s">
        <v>4</v>
      </c>
      <c r="L10" s="54">
        <v>49.97</v>
      </c>
      <c r="M10" s="23">
        <v>2025</v>
      </c>
      <c r="N10" s="23" t="s">
        <v>4</v>
      </c>
    </row>
    <row r="11" spans="1:21" s="19" customFormat="1" x14ac:dyDescent="0.4">
      <c r="A11" s="18"/>
      <c r="B11" s="2" t="s">
        <v>56</v>
      </c>
      <c r="C11" s="53">
        <v>97.43</v>
      </c>
      <c r="D11" s="37">
        <v>2025</v>
      </c>
      <c r="E11" s="37" t="s">
        <v>4</v>
      </c>
      <c r="F11" s="53">
        <v>95.91</v>
      </c>
      <c r="G11" s="37">
        <v>2021</v>
      </c>
      <c r="H11" s="37" t="s">
        <v>4</v>
      </c>
      <c r="I11" s="53">
        <v>95.44</v>
      </c>
      <c r="J11" s="37">
        <v>2025</v>
      </c>
      <c r="K11" s="37" t="s">
        <v>4</v>
      </c>
      <c r="L11" s="53">
        <v>62.63</v>
      </c>
      <c r="M11" s="37">
        <v>2025</v>
      </c>
      <c r="N11" s="37" t="s">
        <v>4</v>
      </c>
    </row>
    <row r="12" spans="1:21" x14ac:dyDescent="0.4">
      <c r="A12" s="6"/>
      <c r="B12" s="17" t="s">
        <v>46</v>
      </c>
      <c r="C12" s="54">
        <v>97.34</v>
      </c>
      <c r="D12" s="23">
        <v>2025</v>
      </c>
      <c r="E12" s="23" t="s">
        <v>4</v>
      </c>
      <c r="F12" s="54">
        <v>96.7</v>
      </c>
      <c r="G12" s="23">
        <v>2021</v>
      </c>
      <c r="H12" s="23" t="s">
        <v>4</v>
      </c>
      <c r="I12" s="54">
        <v>95.56</v>
      </c>
      <c r="J12" s="23">
        <v>2025</v>
      </c>
      <c r="K12" s="23" t="s">
        <v>4</v>
      </c>
      <c r="L12" s="54">
        <v>65.53</v>
      </c>
      <c r="M12" s="23">
        <v>2025</v>
      </c>
      <c r="N12" s="23" t="s">
        <v>4</v>
      </c>
    </row>
    <row r="13" spans="1:21" s="19" customFormat="1" x14ac:dyDescent="0.4">
      <c r="A13" s="18"/>
      <c r="B13" s="2" t="s">
        <v>57</v>
      </c>
      <c r="C13" s="53">
        <v>94.43</v>
      </c>
      <c r="D13" s="37">
        <v>2025</v>
      </c>
      <c r="E13" s="37" t="s">
        <v>4</v>
      </c>
      <c r="F13" s="53">
        <v>88.11</v>
      </c>
      <c r="G13" s="37">
        <v>2021</v>
      </c>
      <c r="H13" s="37" t="s">
        <v>4</v>
      </c>
      <c r="I13" s="53">
        <v>93.44</v>
      </c>
      <c r="J13" s="37">
        <v>2025</v>
      </c>
      <c r="K13" s="37" t="s">
        <v>4</v>
      </c>
      <c r="L13" s="53">
        <v>68.53</v>
      </c>
      <c r="M13" s="37">
        <v>2025</v>
      </c>
      <c r="N13" s="37" t="s">
        <v>4</v>
      </c>
    </row>
    <row r="14" spans="1:21" x14ac:dyDescent="0.4">
      <c r="A14" s="6"/>
      <c r="B14" s="17" t="s">
        <v>2</v>
      </c>
      <c r="C14" s="54">
        <v>85.05</v>
      </c>
      <c r="D14" s="23">
        <v>2025</v>
      </c>
      <c r="E14" s="23" t="s">
        <v>4</v>
      </c>
      <c r="F14" s="54">
        <v>75.37</v>
      </c>
      <c r="G14" s="23">
        <v>2021</v>
      </c>
      <c r="H14" s="23" t="s">
        <v>4</v>
      </c>
      <c r="I14" s="54">
        <v>86.59</v>
      </c>
      <c r="J14" s="23">
        <v>2025</v>
      </c>
      <c r="K14" s="23" t="s">
        <v>4</v>
      </c>
      <c r="L14" s="54">
        <v>48.97</v>
      </c>
      <c r="M14" s="23">
        <v>2025</v>
      </c>
      <c r="N14" s="23" t="s">
        <v>4</v>
      </c>
    </row>
    <row r="15" spans="1:21" x14ac:dyDescent="0.4">
      <c r="A15" s="6"/>
      <c r="B15" s="17" t="s">
        <v>47</v>
      </c>
      <c r="C15" s="54">
        <v>87.93</v>
      </c>
      <c r="D15" s="23">
        <v>2025</v>
      </c>
      <c r="E15" s="23" t="s">
        <v>4</v>
      </c>
      <c r="F15" s="54">
        <v>79.16</v>
      </c>
      <c r="G15" s="23">
        <v>2021</v>
      </c>
      <c r="H15" s="23" t="s">
        <v>4</v>
      </c>
      <c r="I15" s="54">
        <v>89.89</v>
      </c>
      <c r="J15" s="23">
        <v>2025</v>
      </c>
      <c r="K15" s="23" t="s">
        <v>4</v>
      </c>
      <c r="L15" s="54">
        <v>39.090000000000003</v>
      </c>
      <c r="M15" s="23">
        <v>2025</v>
      </c>
      <c r="N15" s="23" t="s">
        <v>4</v>
      </c>
    </row>
    <row r="16" spans="1:21" x14ac:dyDescent="0.4">
      <c r="A16" s="6"/>
      <c r="B16" s="17" t="s">
        <v>1</v>
      </c>
      <c r="C16" s="54">
        <v>91.33</v>
      </c>
      <c r="D16" s="23">
        <v>2025</v>
      </c>
      <c r="E16" s="23" t="s">
        <v>4</v>
      </c>
      <c r="F16" s="54">
        <v>85.81</v>
      </c>
      <c r="G16" s="23">
        <v>2021</v>
      </c>
      <c r="H16" s="23" t="s">
        <v>4</v>
      </c>
      <c r="I16" s="54">
        <v>87.74</v>
      </c>
      <c r="J16" s="23">
        <v>2025</v>
      </c>
      <c r="K16" s="23" t="s">
        <v>4</v>
      </c>
      <c r="L16" s="54">
        <v>45.71</v>
      </c>
      <c r="M16" s="23">
        <v>2025</v>
      </c>
      <c r="N16" s="23" t="s">
        <v>4</v>
      </c>
    </row>
    <row r="17" spans="1:17" x14ac:dyDescent="0.4">
      <c r="A17" s="6"/>
      <c r="B17" s="17" t="s">
        <v>48</v>
      </c>
      <c r="C17" s="54" t="s">
        <v>14</v>
      </c>
      <c r="D17" s="23" t="s">
        <v>14</v>
      </c>
      <c r="E17" s="23" t="s">
        <v>14</v>
      </c>
      <c r="F17" s="54" t="s">
        <v>14</v>
      </c>
      <c r="G17" s="23" t="s">
        <v>14</v>
      </c>
      <c r="H17" s="23" t="s">
        <v>14</v>
      </c>
      <c r="I17" s="54" t="s">
        <v>14</v>
      </c>
      <c r="J17" s="23" t="s">
        <v>14</v>
      </c>
      <c r="K17" s="23" t="s">
        <v>14</v>
      </c>
      <c r="L17" s="54" t="s">
        <v>14</v>
      </c>
      <c r="M17" s="23" t="s">
        <v>14</v>
      </c>
      <c r="N17" s="23" t="s">
        <v>14</v>
      </c>
    </row>
    <row r="18" spans="1:17" x14ac:dyDescent="0.4">
      <c r="A18" s="6"/>
      <c r="B18" s="17" t="s">
        <v>49</v>
      </c>
      <c r="C18" s="54">
        <v>87.26</v>
      </c>
      <c r="D18" s="23">
        <v>2025</v>
      </c>
      <c r="E18" s="23" t="s">
        <v>4</v>
      </c>
      <c r="F18" s="54">
        <v>87.4</v>
      </c>
      <c r="G18" s="23">
        <v>2021</v>
      </c>
      <c r="H18" s="23" t="s">
        <v>4</v>
      </c>
      <c r="I18" s="54">
        <v>87.59</v>
      </c>
      <c r="J18" s="23">
        <v>2025</v>
      </c>
      <c r="K18" s="23" t="s">
        <v>4</v>
      </c>
      <c r="L18" s="54">
        <v>50.06</v>
      </c>
      <c r="M18" s="23">
        <v>2025</v>
      </c>
      <c r="N18" s="23" t="s">
        <v>4</v>
      </c>
    </row>
    <row r="19" spans="1:17" ht="5.25" customHeight="1" x14ac:dyDescent="0.4"/>
    <row r="20" spans="1:17" s="4" customFormat="1" ht="3" customHeight="1" x14ac:dyDescent="0.25">
      <c r="B20" s="5"/>
      <c r="C20" s="5"/>
      <c r="D20" s="5"/>
      <c r="E20" s="5"/>
      <c r="F20" s="5"/>
      <c r="G20" s="5"/>
      <c r="H20" s="5"/>
      <c r="I20" s="5"/>
      <c r="J20" s="5"/>
      <c r="K20" s="5"/>
      <c r="L20" s="5"/>
      <c r="M20" s="5"/>
      <c r="N20" s="5"/>
    </row>
    <row r="21" spans="1:17" s="4" customFormat="1" ht="6.75" customHeight="1" x14ac:dyDescent="0.25"/>
    <row r="22" spans="1:17" x14ac:dyDescent="0.4">
      <c r="B22" s="126" t="s">
        <v>73</v>
      </c>
      <c r="C22" s="126"/>
      <c r="D22" s="126"/>
      <c r="E22" s="126"/>
      <c r="F22" s="126"/>
      <c r="G22" s="126"/>
      <c r="H22" s="126"/>
      <c r="I22" s="126"/>
      <c r="J22" s="126"/>
      <c r="K22" s="126"/>
      <c r="L22" s="126"/>
      <c r="M22" s="126"/>
      <c r="N22" s="126"/>
    </row>
    <row r="23" spans="1:17" ht="15" customHeight="1" x14ac:dyDescent="0.4">
      <c r="B23" s="161" t="s">
        <v>265</v>
      </c>
      <c r="C23" s="161"/>
      <c r="D23" s="161"/>
      <c r="E23" s="161"/>
      <c r="F23" s="161"/>
      <c r="G23" s="161"/>
      <c r="H23" s="161"/>
      <c r="I23" s="161"/>
      <c r="J23" s="161"/>
      <c r="K23" s="161"/>
      <c r="L23" s="161"/>
      <c r="M23" s="161"/>
      <c r="N23" s="161"/>
      <c r="O23" s="55"/>
      <c r="P23" s="55"/>
      <c r="Q23" s="55"/>
    </row>
  </sheetData>
  <mergeCells count="7">
    <mergeCell ref="B1:N1"/>
    <mergeCell ref="B22:N22"/>
    <mergeCell ref="B23:N23"/>
    <mergeCell ref="L4:N4"/>
    <mergeCell ref="C4:E4"/>
    <mergeCell ref="F4:H4"/>
    <mergeCell ref="I4:K4"/>
  </mergeCells>
  <hyperlinks>
    <hyperlink ref="P2" location="Índice!A1" display="volver al índice" xr:uid="{C8AB532A-16E0-4F4D-AC61-BD73B4D884C1}"/>
  </hyperlinks>
  <printOptions horizontalCentered="1"/>
  <pageMargins left="0.27559055118110237" right="0.27559055118110237" top="0.6692913385826772" bottom="0.47244094488188981"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8ABC-4B39-4D47-B158-D98107006233}">
  <dimension ref="A1:R22"/>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M2" sqref="M2"/>
    </sheetView>
  </sheetViews>
  <sheetFormatPr defaultRowHeight="14.6" x14ac:dyDescent="0.4"/>
  <cols>
    <col min="1" max="1" width="6.69140625" customWidth="1"/>
    <col min="2" max="2" width="16.84375" customWidth="1"/>
    <col min="3" max="3" width="14" customWidth="1"/>
    <col min="4" max="4" width="16.3828125" customWidth="1"/>
    <col min="5" max="5" width="11" customWidth="1"/>
    <col min="6" max="6" width="16.3828125" customWidth="1"/>
    <col min="7" max="7" width="18.3046875" customWidth="1"/>
    <col min="8" max="8" width="11" customWidth="1"/>
    <col min="9" max="9" width="16.3828125" customWidth="1"/>
    <col min="10" max="10" width="10.69140625" customWidth="1"/>
    <col min="11" max="11" width="9" customWidth="1"/>
    <col min="12" max="12" width="6.69140625" customWidth="1"/>
    <col min="13" max="13" width="14" bestFit="1" customWidth="1"/>
  </cols>
  <sheetData>
    <row r="1" spans="1:18" ht="15" customHeight="1" x14ac:dyDescent="0.4">
      <c r="B1" s="162" t="s">
        <v>281</v>
      </c>
      <c r="C1" s="162"/>
      <c r="D1" s="162"/>
      <c r="E1" s="162"/>
      <c r="F1" s="162"/>
      <c r="G1" s="162"/>
      <c r="H1" s="162"/>
      <c r="I1" s="162"/>
      <c r="J1" s="162"/>
      <c r="K1" s="162"/>
    </row>
    <row r="2" spans="1:18" x14ac:dyDescent="0.4">
      <c r="C2" s="125"/>
      <c r="D2" s="125"/>
      <c r="E2" s="125"/>
      <c r="F2" s="125"/>
      <c r="G2" s="125"/>
      <c r="H2" s="125"/>
      <c r="I2" s="125"/>
      <c r="J2" s="125"/>
      <c r="K2" s="125"/>
      <c r="M2" s="44" t="s">
        <v>212</v>
      </c>
    </row>
    <row r="3" spans="1:18" x14ac:dyDescent="0.4">
      <c r="C3" s="10"/>
      <c r="D3" s="10"/>
      <c r="E3" s="10"/>
      <c r="F3" s="10"/>
      <c r="G3" s="10"/>
      <c r="H3" s="10"/>
      <c r="I3" s="10"/>
      <c r="J3" s="10"/>
      <c r="K3" s="10"/>
      <c r="L3" s="10"/>
      <c r="M3" s="10"/>
      <c r="N3" s="10"/>
      <c r="O3" s="10"/>
      <c r="P3" s="10"/>
      <c r="Q3" s="10"/>
      <c r="R3" s="10"/>
    </row>
    <row r="4" spans="1:18" ht="33.75" customHeight="1" x14ac:dyDescent="0.4">
      <c r="B4" s="3"/>
      <c r="C4" s="73" t="s">
        <v>138</v>
      </c>
      <c r="D4" s="73" t="s">
        <v>136</v>
      </c>
      <c r="E4" s="73" t="s">
        <v>137</v>
      </c>
      <c r="F4" s="73" t="s">
        <v>139</v>
      </c>
      <c r="G4" s="73" t="s">
        <v>140</v>
      </c>
      <c r="H4" s="73" t="s">
        <v>141</v>
      </c>
      <c r="I4" s="89" t="s">
        <v>142</v>
      </c>
      <c r="J4" s="142" t="s">
        <v>43</v>
      </c>
      <c r="K4" s="142" t="s">
        <v>44</v>
      </c>
    </row>
    <row r="5" spans="1:18" ht="24.75" customHeight="1" x14ac:dyDescent="0.4">
      <c r="B5" s="8"/>
      <c r="C5" s="152" t="s">
        <v>135</v>
      </c>
      <c r="D5" s="163"/>
      <c r="E5" s="163"/>
      <c r="F5" s="163"/>
      <c r="G5" s="163"/>
      <c r="H5" s="163"/>
      <c r="I5" s="163"/>
      <c r="J5" s="142"/>
      <c r="K5" s="142"/>
    </row>
    <row r="6" spans="1:18" ht="5.25" customHeight="1" x14ac:dyDescent="0.4">
      <c r="B6" s="45"/>
      <c r="C6" s="46"/>
      <c r="D6" s="46"/>
      <c r="E6" s="46"/>
      <c r="F6" s="46"/>
      <c r="G6" s="46"/>
      <c r="H6" s="46"/>
      <c r="I6" s="46"/>
      <c r="J6" s="46"/>
      <c r="K6" s="46"/>
    </row>
    <row r="7" spans="1:18" x14ac:dyDescent="0.4">
      <c r="A7" s="6"/>
      <c r="B7" s="2" t="s">
        <v>130</v>
      </c>
      <c r="C7" s="53" t="s">
        <v>14</v>
      </c>
      <c r="D7" s="53" t="s">
        <v>14</v>
      </c>
      <c r="E7" s="53" t="s">
        <v>14</v>
      </c>
      <c r="F7" s="53" t="s">
        <v>14</v>
      </c>
      <c r="G7" s="53" t="s">
        <v>14</v>
      </c>
      <c r="H7" s="53" t="s">
        <v>14</v>
      </c>
      <c r="I7" s="53" t="s">
        <v>14</v>
      </c>
      <c r="J7" s="53" t="s">
        <v>14</v>
      </c>
      <c r="K7" s="37" t="s">
        <v>14</v>
      </c>
    </row>
    <row r="8" spans="1:18" x14ac:dyDescent="0.4">
      <c r="A8" s="6"/>
      <c r="B8" s="2" t="s">
        <v>10</v>
      </c>
      <c r="C8" s="74">
        <v>0.68</v>
      </c>
      <c r="D8" s="53">
        <v>235.88</v>
      </c>
      <c r="E8" s="53">
        <v>88.37</v>
      </c>
      <c r="F8" s="53">
        <v>146.54</v>
      </c>
      <c r="G8" s="53">
        <v>74.069999999999993</v>
      </c>
      <c r="H8" s="53">
        <v>722.39</v>
      </c>
      <c r="I8" s="53">
        <v>78.52</v>
      </c>
      <c r="J8" s="37">
        <v>2024</v>
      </c>
      <c r="K8" s="37" t="s">
        <v>4</v>
      </c>
    </row>
    <row r="9" spans="1:18" x14ac:dyDescent="0.4">
      <c r="A9" s="6"/>
      <c r="B9" s="17" t="s">
        <v>0</v>
      </c>
      <c r="C9" s="75">
        <v>0.39</v>
      </c>
      <c r="D9" s="54">
        <v>295.38</v>
      </c>
      <c r="E9" s="54">
        <v>58.06</v>
      </c>
      <c r="F9" s="54">
        <v>110.28</v>
      </c>
      <c r="G9" s="54">
        <v>52.22</v>
      </c>
      <c r="H9" s="54">
        <v>362.4</v>
      </c>
      <c r="I9" s="54">
        <v>46.37</v>
      </c>
      <c r="J9" s="23">
        <v>2024</v>
      </c>
      <c r="K9" s="23" t="s">
        <v>4</v>
      </c>
    </row>
    <row r="10" spans="1:18" x14ac:dyDescent="0.4">
      <c r="A10" s="6"/>
      <c r="B10" s="17" t="s">
        <v>45</v>
      </c>
      <c r="C10" s="75">
        <v>1.24</v>
      </c>
      <c r="D10" s="54">
        <v>460.95</v>
      </c>
      <c r="E10" s="54">
        <v>52.69</v>
      </c>
      <c r="F10" s="54">
        <v>360.54</v>
      </c>
      <c r="G10" s="54">
        <v>168.86</v>
      </c>
      <c r="H10" s="54">
        <v>753.03</v>
      </c>
      <c r="I10" s="54">
        <v>56.01</v>
      </c>
      <c r="J10" s="23">
        <v>2024</v>
      </c>
      <c r="K10" s="23" t="s">
        <v>4</v>
      </c>
    </row>
    <row r="11" spans="1:18" x14ac:dyDescent="0.4">
      <c r="A11" s="6"/>
      <c r="B11" s="2" t="s">
        <v>56</v>
      </c>
      <c r="C11" s="74">
        <v>0.72</v>
      </c>
      <c r="D11" s="53">
        <v>253.05</v>
      </c>
      <c r="E11" s="53">
        <v>129.53</v>
      </c>
      <c r="F11" s="53">
        <v>293.27</v>
      </c>
      <c r="G11" s="53">
        <v>166.79</v>
      </c>
      <c r="H11" s="53">
        <v>450.87</v>
      </c>
      <c r="I11" s="53">
        <v>48.28</v>
      </c>
      <c r="J11" s="37">
        <v>2024</v>
      </c>
      <c r="K11" s="37" t="s">
        <v>4</v>
      </c>
    </row>
    <row r="12" spans="1:18" x14ac:dyDescent="0.4">
      <c r="A12" s="6"/>
      <c r="B12" s="17" t="s">
        <v>46</v>
      </c>
      <c r="C12" s="75">
        <v>0.63</v>
      </c>
      <c r="D12" s="54">
        <v>350.82</v>
      </c>
      <c r="E12" s="54">
        <v>78.260000000000005</v>
      </c>
      <c r="F12" s="54">
        <v>182.56</v>
      </c>
      <c r="G12" s="54">
        <v>83.62</v>
      </c>
      <c r="H12" s="54">
        <v>396.56</v>
      </c>
      <c r="I12" s="54">
        <v>46.1</v>
      </c>
      <c r="J12" s="23">
        <v>2024</v>
      </c>
      <c r="K12" s="23" t="s">
        <v>4</v>
      </c>
    </row>
    <row r="13" spans="1:18" x14ac:dyDescent="0.4">
      <c r="A13" s="6"/>
      <c r="B13" s="2" t="s">
        <v>57</v>
      </c>
      <c r="C13" s="74">
        <v>1.19</v>
      </c>
      <c r="D13" s="53">
        <v>613.21</v>
      </c>
      <c r="E13" s="53">
        <v>82.81</v>
      </c>
      <c r="F13" s="53">
        <v>443.98</v>
      </c>
      <c r="G13" s="53">
        <v>295.47000000000003</v>
      </c>
      <c r="H13" s="53">
        <v>1911.46</v>
      </c>
      <c r="I13" s="53">
        <v>198.41</v>
      </c>
      <c r="J13" s="37">
        <v>2024</v>
      </c>
      <c r="K13" s="37" t="s">
        <v>4</v>
      </c>
    </row>
    <row r="14" spans="1:18" x14ac:dyDescent="0.4">
      <c r="A14" s="6"/>
      <c r="B14" s="17" t="s">
        <v>2</v>
      </c>
      <c r="C14" s="75">
        <v>6.03</v>
      </c>
      <c r="D14" s="54">
        <v>1030.82</v>
      </c>
      <c r="E14" s="54">
        <v>259.14999999999998</v>
      </c>
      <c r="F14" s="54">
        <v>392.22</v>
      </c>
      <c r="G14" s="54">
        <v>245.41</v>
      </c>
      <c r="H14" s="54">
        <v>1902.05</v>
      </c>
      <c r="I14" s="54">
        <v>240.11</v>
      </c>
      <c r="J14" s="23">
        <v>2024</v>
      </c>
      <c r="K14" s="23" t="s">
        <v>4</v>
      </c>
    </row>
    <row r="15" spans="1:18" x14ac:dyDescent="0.4">
      <c r="A15" s="6"/>
      <c r="B15" s="17" t="s">
        <v>47</v>
      </c>
      <c r="C15" s="75">
        <v>15.19</v>
      </c>
      <c r="D15" s="54">
        <v>1184.19</v>
      </c>
      <c r="E15" s="54">
        <v>434.58</v>
      </c>
      <c r="F15" s="54">
        <v>487.59</v>
      </c>
      <c r="G15" s="54">
        <v>327.87</v>
      </c>
      <c r="H15" s="54">
        <v>1638.69</v>
      </c>
      <c r="I15" s="54">
        <v>234.34</v>
      </c>
      <c r="J15" s="23">
        <v>2024</v>
      </c>
      <c r="K15" s="23" t="s">
        <v>4</v>
      </c>
    </row>
    <row r="16" spans="1:18" x14ac:dyDescent="0.4">
      <c r="A16" s="6"/>
      <c r="B16" s="17" t="s">
        <v>1</v>
      </c>
      <c r="C16" s="75">
        <v>8.0500000000000007</v>
      </c>
      <c r="D16" s="54">
        <v>1008.25</v>
      </c>
      <c r="E16" s="54">
        <v>137.97</v>
      </c>
      <c r="F16" s="54">
        <v>430.01</v>
      </c>
      <c r="G16" s="54">
        <v>273.72000000000003</v>
      </c>
      <c r="H16" s="54">
        <v>1359.14</v>
      </c>
      <c r="I16" s="54">
        <v>222.08</v>
      </c>
      <c r="J16" s="23">
        <v>2024</v>
      </c>
      <c r="K16" s="23" t="s">
        <v>4</v>
      </c>
    </row>
    <row r="17" spans="1:11" x14ac:dyDescent="0.4">
      <c r="A17" s="6"/>
      <c r="B17" s="17" t="s">
        <v>48</v>
      </c>
      <c r="C17" s="75">
        <v>5.61</v>
      </c>
      <c r="D17" s="54">
        <v>774.69</v>
      </c>
      <c r="E17" s="54">
        <v>344.62</v>
      </c>
      <c r="F17" s="54">
        <v>201.78</v>
      </c>
      <c r="G17" s="54">
        <v>116.33</v>
      </c>
      <c r="H17" s="54">
        <v>903.18</v>
      </c>
      <c r="I17" s="54">
        <v>110.09</v>
      </c>
      <c r="J17" s="23">
        <v>2024</v>
      </c>
      <c r="K17" s="23" t="s">
        <v>4</v>
      </c>
    </row>
    <row r="18" spans="1:11" x14ac:dyDescent="0.4">
      <c r="A18" s="6"/>
      <c r="B18" s="17" t="s">
        <v>49</v>
      </c>
      <c r="C18" s="75">
        <v>1.56</v>
      </c>
      <c r="D18" s="54">
        <v>909.3</v>
      </c>
      <c r="E18" s="54">
        <v>62.94</v>
      </c>
      <c r="F18" s="54">
        <v>150.84</v>
      </c>
      <c r="G18" s="54">
        <v>85.78</v>
      </c>
      <c r="H18" s="54">
        <v>1014.13</v>
      </c>
      <c r="I18" s="54">
        <v>93.02</v>
      </c>
      <c r="J18" s="23">
        <v>2024</v>
      </c>
      <c r="K18" s="23" t="s">
        <v>4</v>
      </c>
    </row>
    <row r="19" spans="1:11" ht="5.25" customHeight="1" x14ac:dyDescent="0.4"/>
    <row r="20" spans="1:11" s="4" customFormat="1" ht="3" customHeight="1" x14ac:dyDescent="0.25">
      <c r="B20" s="5"/>
      <c r="C20" s="5"/>
      <c r="D20" s="5"/>
      <c r="E20" s="5"/>
      <c r="F20" s="5"/>
      <c r="G20" s="5"/>
      <c r="H20" s="5"/>
      <c r="I20" s="5"/>
      <c r="J20" s="5"/>
      <c r="K20" s="5"/>
    </row>
    <row r="21" spans="1:11" s="4" customFormat="1" ht="6.75" customHeight="1" x14ac:dyDescent="0.25"/>
    <row r="22" spans="1:11" x14ac:dyDescent="0.4">
      <c r="B22" s="126" t="s">
        <v>196</v>
      </c>
      <c r="C22" s="126"/>
      <c r="D22" s="126"/>
      <c r="E22" s="126"/>
      <c r="F22" s="126"/>
      <c r="G22" s="126"/>
      <c r="H22" s="126"/>
      <c r="I22" s="126"/>
      <c r="J22" s="126"/>
      <c r="K22" s="126"/>
    </row>
  </sheetData>
  <mergeCells count="6">
    <mergeCell ref="B22:K22"/>
    <mergeCell ref="B1:K1"/>
    <mergeCell ref="C2:K2"/>
    <mergeCell ref="K4:K5"/>
    <mergeCell ref="C5:I5"/>
    <mergeCell ref="J4:J5"/>
  </mergeCells>
  <hyperlinks>
    <hyperlink ref="M2" location="Índice!A1" display="volver al índice" xr:uid="{51165EFA-A107-4F88-BC15-3ECAD40353C7}"/>
  </hyperlinks>
  <printOptions horizontalCentered="1"/>
  <pageMargins left="0.27559055118110237" right="0.27559055118110237" top="0.6692913385826772" bottom="0.47244094488188981" header="0" footer="0"/>
  <pageSetup paperSize="9" scale="86" orientation="landscape" verticalDpi="0" r:id="rId1"/>
  <colBreaks count="1" manualBreakCount="1">
    <brk id="11"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F9539-A082-4ADE-860E-EAD288C0D7B9}">
  <sheetPr>
    <pageSetUpPr fitToPage="1"/>
  </sheetPr>
  <dimension ref="A1:Y23"/>
  <sheetViews>
    <sheetView showGridLines="0" showZeros="0" zoomScaleNormal="100" workbookViewId="0">
      <pane xSplit="2" ySplit="5" topLeftCell="C6" activePane="bottomRight" state="frozen"/>
      <selection activeCell="B1" sqref="B1:S1"/>
      <selection pane="topRight" activeCell="B1" sqref="B1:S1"/>
      <selection pane="bottomLeft" activeCell="B1" sqref="B1:S1"/>
      <selection pane="bottomRight" activeCell="T2" sqref="T2"/>
    </sheetView>
  </sheetViews>
  <sheetFormatPr defaultRowHeight="14.6" x14ac:dyDescent="0.4"/>
  <cols>
    <col min="1" max="1" width="6.69140625" customWidth="1"/>
    <col min="2" max="2" width="16.84375" customWidth="1"/>
    <col min="3" max="5" width="10.53515625" customWidth="1"/>
    <col min="6" max="6" width="11.15234375" customWidth="1"/>
    <col min="7" max="7" width="13.69140625" customWidth="1"/>
    <col min="8" max="8" width="13.3046875" customWidth="1"/>
    <col min="9" max="11" width="10.53515625" customWidth="1"/>
    <col min="12" max="12" width="12.84375" customWidth="1"/>
    <col min="13" max="13" width="15" customWidth="1"/>
    <col min="14" max="15" width="10.53515625" customWidth="1"/>
    <col min="16" max="17" width="11.84375" customWidth="1"/>
    <col min="18" max="18" width="10.53515625" customWidth="1"/>
    <col min="19" max="19" width="6.69140625" customWidth="1"/>
    <col min="20" max="20" width="14" bestFit="1" customWidth="1"/>
  </cols>
  <sheetData>
    <row r="1" spans="1:25" x14ac:dyDescent="0.4">
      <c r="B1" s="164" t="s">
        <v>227</v>
      </c>
      <c r="C1" s="164"/>
      <c r="D1" s="164"/>
      <c r="E1" s="164"/>
      <c r="F1" s="164"/>
      <c r="G1" s="164"/>
      <c r="H1" s="164"/>
      <c r="I1" s="164"/>
      <c r="J1" s="164"/>
      <c r="K1" s="164"/>
      <c r="L1" s="164"/>
      <c r="M1" s="164"/>
      <c r="N1" s="164"/>
      <c r="O1" s="164"/>
      <c r="P1" s="164"/>
      <c r="Q1" s="164"/>
      <c r="R1" s="164"/>
    </row>
    <row r="2" spans="1:25" x14ac:dyDescent="0.4">
      <c r="C2" s="125"/>
      <c r="D2" s="125"/>
      <c r="E2" s="125"/>
      <c r="F2" s="125"/>
      <c r="G2" s="125"/>
      <c r="H2" s="125"/>
      <c r="I2" s="125"/>
      <c r="J2" s="125"/>
      <c r="K2" s="125"/>
      <c r="L2" s="125"/>
      <c r="M2" s="125"/>
      <c r="N2" s="125"/>
      <c r="O2" s="125"/>
      <c r="P2" s="125"/>
      <c r="Q2" s="125"/>
      <c r="R2" s="125"/>
      <c r="T2" s="44" t="s">
        <v>212</v>
      </c>
    </row>
    <row r="3" spans="1:25" x14ac:dyDescent="0.4">
      <c r="D3" s="10"/>
      <c r="E3" s="10"/>
      <c r="F3" s="10"/>
      <c r="G3" s="10"/>
      <c r="H3" s="10"/>
      <c r="I3" s="10"/>
      <c r="J3" s="10"/>
      <c r="K3" s="10"/>
      <c r="L3" s="10"/>
      <c r="M3" s="10"/>
      <c r="N3" s="10"/>
      <c r="O3" s="10"/>
      <c r="P3" s="10"/>
      <c r="Q3" s="10"/>
      <c r="R3" s="10"/>
      <c r="S3" s="10"/>
      <c r="T3" s="10"/>
      <c r="U3" s="10"/>
      <c r="V3" s="10"/>
      <c r="W3" s="10"/>
      <c r="X3" s="10"/>
      <c r="Y3" s="10"/>
    </row>
    <row r="4" spans="1:25" ht="45.75" customHeight="1" x14ac:dyDescent="0.4">
      <c r="B4" s="3"/>
      <c r="C4" s="69" t="s">
        <v>99</v>
      </c>
      <c r="D4" s="69" t="s">
        <v>100</v>
      </c>
      <c r="E4" s="69" t="s">
        <v>101</v>
      </c>
      <c r="F4" s="69" t="s">
        <v>120</v>
      </c>
      <c r="G4" s="69" t="s">
        <v>119</v>
      </c>
      <c r="H4" s="69" t="s">
        <v>118</v>
      </c>
      <c r="I4" s="69" t="s">
        <v>117</v>
      </c>
      <c r="J4" s="69" t="s">
        <v>122</v>
      </c>
      <c r="K4" s="69" t="s">
        <v>121</v>
      </c>
      <c r="L4" s="69" t="s">
        <v>102</v>
      </c>
      <c r="M4" s="69" t="s">
        <v>123</v>
      </c>
      <c r="N4" s="69" t="s">
        <v>124</v>
      </c>
      <c r="O4" s="69" t="s">
        <v>125</v>
      </c>
      <c r="P4" s="69" t="s">
        <v>126</v>
      </c>
      <c r="Q4" s="69" t="s">
        <v>127</v>
      </c>
      <c r="R4" s="69" t="s">
        <v>128</v>
      </c>
    </row>
    <row r="5" spans="1:25" ht="24.75" hidden="1" customHeight="1" x14ac:dyDescent="0.4">
      <c r="B5" s="8"/>
      <c r="C5" s="8"/>
      <c r="D5" s="61"/>
      <c r="E5" s="61"/>
      <c r="F5" s="61"/>
      <c r="G5" s="61"/>
      <c r="H5" s="61"/>
      <c r="I5" s="50"/>
      <c r="J5" s="50"/>
      <c r="K5" s="50"/>
      <c r="L5" s="50"/>
      <c r="M5" s="50"/>
      <c r="N5" s="50"/>
      <c r="O5" s="50"/>
      <c r="P5" s="50"/>
      <c r="Q5" s="50"/>
      <c r="R5" s="50"/>
    </row>
    <row r="6" spans="1:25" ht="5.25" customHeight="1" x14ac:dyDescent="0.4">
      <c r="B6" s="45"/>
      <c r="C6" s="45"/>
      <c r="D6" s="46"/>
      <c r="E6" s="46"/>
      <c r="F6" s="46"/>
      <c r="G6" s="46"/>
      <c r="H6" s="46"/>
      <c r="I6" s="46"/>
      <c r="J6" s="46"/>
      <c r="K6" s="46"/>
      <c r="L6" s="46"/>
      <c r="M6" s="46"/>
      <c r="N6" s="46"/>
      <c r="O6" s="46"/>
      <c r="P6" s="46"/>
      <c r="Q6" s="46"/>
      <c r="R6" s="46"/>
    </row>
    <row r="7" spans="1:25" x14ac:dyDescent="0.4">
      <c r="A7" s="6"/>
      <c r="B7" s="2" t="s">
        <v>130</v>
      </c>
      <c r="C7" s="36" t="s">
        <v>14</v>
      </c>
      <c r="D7" s="53" t="s">
        <v>14</v>
      </c>
      <c r="E7" s="53" t="s">
        <v>14</v>
      </c>
      <c r="F7" s="53" t="s">
        <v>14</v>
      </c>
      <c r="G7" s="53" t="s">
        <v>14</v>
      </c>
      <c r="H7" s="53" t="s">
        <v>14</v>
      </c>
      <c r="I7" s="53" t="s">
        <v>14</v>
      </c>
      <c r="J7" s="53" t="s">
        <v>14</v>
      </c>
      <c r="K7" s="53" t="s">
        <v>14</v>
      </c>
      <c r="L7" s="53" t="s">
        <v>14</v>
      </c>
      <c r="M7" s="53" t="s">
        <v>14</v>
      </c>
      <c r="N7" s="53" t="s">
        <v>14</v>
      </c>
      <c r="O7" s="53" t="s">
        <v>14</v>
      </c>
      <c r="P7" s="53" t="s">
        <v>14</v>
      </c>
      <c r="Q7" s="53" t="s">
        <v>14</v>
      </c>
      <c r="R7" s="53" t="s">
        <v>14</v>
      </c>
    </row>
    <row r="8" spans="1:25" x14ac:dyDescent="0.4">
      <c r="A8" s="6"/>
      <c r="B8" s="2" t="s">
        <v>10</v>
      </c>
      <c r="C8" s="36" t="s">
        <v>14</v>
      </c>
      <c r="D8" s="53">
        <v>94.1</v>
      </c>
      <c r="E8" s="53">
        <v>95.8</v>
      </c>
      <c r="F8" s="53">
        <v>94.6</v>
      </c>
      <c r="G8" s="53">
        <v>83.3</v>
      </c>
      <c r="H8" s="53">
        <v>96.6</v>
      </c>
      <c r="I8" s="53">
        <v>94.9</v>
      </c>
      <c r="J8" s="53">
        <v>108.2</v>
      </c>
      <c r="K8" s="53">
        <v>86.7</v>
      </c>
      <c r="L8" s="53">
        <v>87.6</v>
      </c>
      <c r="M8" s="53">
        <v>98.6</v>
      </c>
      <c r="N8" s="53">
        <v>59.8</v>
      </c>
      <c r="O8" s="53">
        <v>105.7</v>
      </c>
      <c r="P8" s="53">
        <v>99.8</v>
      </c>
      <c r="Q8" s="53">
        <v>121.3</v>
      </c>
      <c r="R8" s="53">
        <v>96.9</v>
      </c>
    </row>
    <row r="9" spans="1:25" x14ac:dyDescent="0.4">
      <c r="A9" s="6"/>
      <c r="B9" s="17" t="s">
        <v>0</v>
      </c>
      <c r="C9" s="25">
        <v>182</v>
      </c>
      <c r="D9" s="54">
        <v>77.900000000000006</v>
      </c>
      <c r="E9" s="54">
        <v>85.7</v>
      </c>
      <c r="F9" s="54">
        <v>87.7</v>
      </c>
      <c r="G9" s="54">
        <v>83.3</v>
      </c>
      <c r="H9" s="54">
        <v>57.6</v>
      </c>
      <c r="I9" s="54">
        <v>84.2</v>
      </c>
      <c r="J9" s="54">
        <v>108.2</v>
      </c>
      <c r="K9" s="54">
        <v>68.3</v>
      </c>
      <c r="L9" s="54">
        <v>68.900000000000006</v>
      </c>
      <c r="M9" s="54">
        <v>87.7</v>
      </c>
      <c r="N9" s="54">
        <v>25.9</v>
      </c>
      <c r="O9" s="54">
        <v>85.4</v>
      </c>
      <c r="P9" s="54">
        <v>96.6</v>
      </c>
      <c r="Q9" s="54">
        <v>91.5</v>
      </c>
      <c r="R9" s="54">
        <v>64.099999999999994</v>
      </c>
    </row>
    <row r="10" spans="1:25" x14ac:dyDescent="0.4">
      <c r="A10" s="6"/>
      <c r="B10" s="17" t="s">
        <v>45</v>
      </c>
      <c r="C10" s="25">
        <v>206</v>
      </c>
      <c r="D10" s="54">
        <v>66.2</v>
      </c>
      <c r="E10" s="54">
        <v>82.9</v>
      </c>
      <c r="F10" s="54">
        <v>89.9</v>
      </c>
      <c r="G10" s="54">
        <v>83.3</v>
      </c>
      <c r="H10" s="54">
        <v>53.3</v>
      </c>
      <c r="I10" s="54">
        <v>74.2</v>
      </c>
      <c r="J10" s="54">
        <v>108.2</v>
      </c>
      <c r="K10" s="54">
        <v>49.8</v>
      </c>
      <c r="L10" s="54">
        <v>27.7</v>
      </c>
      <c r="M10" s="54">
        <v>79.900000000000006</v>
      </c>
      <c r="N10" s="54">
        <v>25.4</v>
      </c>
      <c r="O10" s="54">
        <v>77.099999999999994</v>
      </c>
      <c r="P10" s="54">
        <v>98.1</v>
      </c>
      <c r="Q10" s="54">
        <v>88.4</v>
      </c>
      <c r="R10" s="54">
        <v>37.4</v>
      </c>
    </row>
    <row r="11" spans="1:25" x14ac:dyDescent="0.4">
      <c r="A11" s="6"/>
      <c r="B11" s="2" t="s">
        <v>56</v>
      </c>
      <c r="C11" s="36" t="s">
        <v>14</v>
      </c>
      <c r="D11" s="53">
        <v>91.8</v>
      </c>
      <c r="E11" s="53">
        <v>100</v>
      </c>
      <c r="F11" s="53">
        <v>97.1</v>
      </c>
      <c r="G11" s="53">
        <v>78.099999999999994</v>
      </c>
      <c r="H11" s="53">
        <v>115.4</v>
      </c>
      <c r="I11" s="53">
        <v>116.2</v>
      </c>
      <c r="J11" s="53">
        <v>92.6</v>
      </c>
      <c r="K11" s="53">
        <v>81.7</v>
      </c>
      <c r="L11" s="53">
        <v>91.2</v>
      </c>
      <c r="M11" s="53">
        <v>75.3</v>
      </c>
      <c r="N11" s="53">
        <v>78.099999999999994</v>
      </c>
      <c r="O11" s="53">
        <v>103.3</v>
      </c>
      <c r="P11" s="53">
        <v>130.5</v>
      </c>
      <c r="Q11" s="53">
        <v>81.400000000000006</v>
      </c>
      <c r="R11" s="53">
        <v>90.8</v>
      </c>
    </row>
    <row r="12" spans="1:25" x14ac:dyDescent="0.4">
      <c r="A12" s="6"/>
      <c r="B12" s="17" t="s">
        <v>46</v>
      </c>
      <c r="C12" s="25">
        <v>190</v>
      </c>
      <c r="D12" s="54">
        <v>74.900000000000006</v>
      </c>
      <c r="E12" s="54">
        <v>89.5</v>
      </c>
      <c r="F12" s="54">
        <v>91.9</v>
      </c>
      <c r="G12" s="54">
        <v>78.099999999999994</v>
      </c>
      <c r="H12" s="54">
        <v>62.4</v>
      </c>
      <c r="I12" s="54">
        <v>112.3</v>
      </c>
      <c r="J12" s="54">
        <v>92.5</v>
      </c>
      <c r="K12" s="54">
        <v>60.9</v>
      </c>
      <c r="L12" s="54">
        <v>82</v>
      </c>
      <c r="M12" s="54">
        <v>54</v>
      </c>
      <c r="N12" s="54">
        <v>37.6</v>
      </c>
      <c r="O12" s="54">
        <v>82.2</v>
      </c>
      <c r="P12" s="54">
        <v>116.5</v>
      </c>
      <c r="Q12" s="54">
        <v>65.099999999999994</v>
      </c>
      <c r="R12" s="54">
        <v>55.3</v>
      </c>
    </row>
    <row r="13" spans="1:25" x14ac:dyDescent="0.4">
      <c r="A13" s="6"/>
      <c r="B13" s="2" t="s">
        <v>57</v>
      </c>
      <c r="C13" s="36" t="s">
        <v>14</v>
      </c>
      <c r="D13" s="53">
        <v>108.6</v>
      </c>
      <c r="E13" s="53">
        <v>106</v>
      </c>
      <c r="F13" s="53">
        <v>122.2</v>
      </c>
      <c r="G13" s="53">
        <v>91.3</v>
      </c>
      <c r="H13" s="53">
        <v>109.3</v>
      </c>
      <c r="I13" s="53">
        <v>102.7</v>
      </c>
      <c r="J13" s="53">
        <v>108.2</v>
      </c>
      <c r="K13" s="53">
        <v>108.3</v>
      </c>
      <c r="L13" s="53">
        <v>113</v>
      </c>
      <c r="M13" s="53">
        <v>104.3</v>
      </c>
      <c r="N13" s="53">
        <v>108.4</v>
      </c>
      <c r="O13" s="53">
        <v>112.5</v>
      </c>
      <c r="P13" s="53">
        <v>105.2</v>
      </c>
      <c r="Q13" s="53">
        <v>133.80000000000001</v>
      </c>
      <c r="R13" s="53">
        <v>99.5</v>
      </c>
    </row>
    <row r="14" spans="1:25" x14ac:dyDescent="0.4">
      <c r="A14" s="6"/>
      <c r="B14" s="17" t="s">
        <v>2</v>
      </c>
      <c r="C14" s="25">
        <v>188</v>
      </c>
      <c r="D14" s="54">
        <v>75.8</v>
      </c>
      <c r="E14" s="54">
        <v>89.7</v>
      </c>
      <c r="F14" s="54">
        <v>104.7</v>
      </c>
      <c r="G14" s="54">
        <v>91.3</v>
      </c>
      <c r="H14" s="54">
        <v>48.5</v>
      </c>
      <c r="I14" s="54">
        <v>88.7</v>
      </c>
      <c r="J14" s="54">
        <v>108.2</v>
      </c>
      <c r="K14" s="54">
        <v>66</v>
      </c>
      <c r="L14" s="54">
        <v>44.5</v>
      </c>
      <c r="M14" s="54">
        <v>71.7</v>
      </c>
      <c r="N14" s="54">
        <v>92.5</v>
      </c>
      <c r="O14" s="54">
        <v>72.3</v>
      </c>
      <c r="P14" s="54">
        <v>82</v>
      </c>
      <c r="Q14" s="54">
        <v>95.9</v>
      </c>
      <c r="R14" s="54">
        <v>34.5</v>
      </c>
    </row>
    <row r="15" spans="1:25" x14ac:dyDescent="0.4">
      <c r="A15" s="6"/>
      <c r="B15" s="17" t="s">
        <v>47</v>
      </c>
      <c r="C15" s="25">
        <v>210</v>
      </c>
      <c r="D15" s="54">
        <v>62.8</v>
      </c>
      <c r="E15" s="54">
        <v>82</v>
      </c>
      <c r="F15" s="54">
        <v>102.2</v>
      </c>
      <c r="G15" s="54">
        <v>91.3</v>
      </c>
      <c r="H15" s="54">
        <v>27</v>
      </c>
      <c r="I15" s="54">
        <v>73.2</v>
      </c>
      <c r="J15" s="54">
        <v>108.2</v>
      </c>
      <c r="K15" s="54">
        <v>45.6</v>
      </c>
      <c r="L15" s="54">
        <v>33.1</v>
      </c>
      <c r="M15" s="54">
        <v>57.8</v>
      </c>
      <c r="N15" s="54">
        <v>42.3</v>
      </c>
      <c r="O15" s="54">
        <v>71.599999999999994</v>
      </c>
      <c r="P15" s="54">
        <v>83.8</v>
      </c>
      <c r="Q15" s="54">
        <v>96.7</v>
      </c>
      <c r="R15" s="54">
        <v>29</v>
      </c>
    </row>
    <row r="16" spans="1:25" x14ac:dyDescent="0.4">
      <c r="A16" s="6"/>
      <c r="B16" s="17" t="s">
        <v>1</v>
      </c>
      <c r="C16" s="25">
        <v>149</v>
      </c>
      <c r="D16" s="54">
        <v>88.7</v>
      </c>
      <c r="E16" s="54">
        <v>90.8</v>
      </c>
      <c r="F16" s="54">
        <v>109.1</v>
      </c>
      <c r="G16" s="54">
        <v>91.3</v>
      </c>
      <c r="H16" s="54">
        <v>51.2</v>
      </c>
      <c r="I16" s="54">
        <v>88.4</v>
      </c>
      <c r="J16" s="54">
        <v>108.2</v>
      </c>
      <c r="K16" s="54">
        <v>89.4</v>
      </c>
      <c r="L16" s="54">
        <v>87</v>
      </c>
      <c r="M16" s="54">
        <v>80.3</v>
      </c>
      <c r="N16" s="54">
        <v>113.1</v>
      </c>
      <c r="O16" s="54">
        <v>76.400000000000006</v>
      </c>
      <c r="P16" s="54">
        <v>81.099999999999994</v>
      </c>
      <c r="Q16" s="54">
        <v>102.7</v>
      </c>
      <c r="R16" s="54">
        <v>42.4</v>
      </c>
    </row>
    <row r="17" spans="1:18" x14ac:dyDescent="0.4">
      <c r="A17" s="6"/>
      <c r="B17" s="17" t="s">
        <v>48</v>
      </c>
      <c r="C17" s="25">
        <v>205</v>
      </c>
      <c r="D17" s="54">
        <v>66.8</v>
      </c>
      <c r="E17" s="54">
        <v>85.2</v>
      </c>
      <c r="F17" s="54">
        <v>93.6</v>
      </c>
      <c r="G17" s="54">
        <v>91.3</v>
      </c>
      <c r="H17" s="54">
        <v>41.1</v>
      </c>
      <c r="I17" s="54">
        <v>82.7</v>
      </c>
      <c r="J17" s="54">
        <v>108.2</v>
      </c>
      <c r="K17" s="54">
        <v>56.7</v>
      </c>
      <c r="L17" s="54">
        <v>139</v>
      </c>
      <c r="M17" s="54">
        <v>12</v>
      </c>
      <c r="N17" s="54">
        <v>3.9</v>
      </c>
      <c r="O17" s="54">
        <v>56.3</v>
      </c>
      <c r="P17" s="54">
        <v>80.099999999999994</v>
      </c>
      <c r="Q17" s="54">
        <v>67.7</v>
      </c>
      <c r="R17" s="54">
        <v>12.9</v>
      </c>
    </row>
    <row r="18" spans="1:18" x14ac:dyDescent="0.4">
      <c r="A18" s="6"/>
      <c r="B18" s="17" t="s">
        <v>49</v>
      </c>
      <c r="C18" s="25">
        <v>183</v>
      </c>
      <c r="D18" s="54">
        <v>77.8</v>
      </c>
      <c r="E18" s="54">
        <v>93.5</v>
      </c>
      <c r="F18" s="54">
        <v>115.7</v>
      </c>
      <c r="G18" s="54">
        <v>91.3</v>
      </c>
      <c r="H18" s="54">
        <v>53.3</v>
      </c>
      <c r="I18" s="54">
        <v>93.3</v>
      </c>
      <c r="J18" s="54">
        <v>108.2</v>
      </c>
      <c r="K18" s="54">
        <v>67.400000000000006</v>
      </c>
      <c r="L18" s="54">
        <v>58.5</v>
      </c>
      <c r="M18" s="54">
        <v>66.400000000000006</v>
      </c>
      <c r="N18" s="54">
        <v>85.6</v>
      </c>
      <c r="O18" s="54">
        <v>72.2</v>
      </c>
      <c r="P18" s="54">
        <v>77.400000000000006</v>
      </c>
      <c r="Q18" s="54">
        <v>100.5</v>
      </c>
      <c r="R18" s="54">
        <v>35.299999999999997</v>
      </c>
    </row>
    <row r="19" spans="1:18" ht="5.25" customHeight="1" x14ac:dyDescent="0.4"/>
    <row r="20" spans="1:18" s="4" customFormat="1" ht="3" customHeight="1" x14ac:dyDescent="0.25">
      <c r="B20" s="5"/>
      <c r="C20" s="5"/>
      <c r="D20" s="5"/>
      <c r="E20" s="5"/>
      <c r="F20" s="5"/>
      <c r="G20" s="5"/>
      <c r="H20" s="5"/>
      <c r="I20" s="5"/>
      <c r="J20" s="5"/>
      <c r="K20" s="5"/>
      <c r="L20" s="5"/>
      <c r="M20" s="5"/>
      <c r="N20" s="5"/>
      <c r="O20" s="5"/>
      <c r="P20" s="5"/>
      <c r="Q20" s="5"/>
      <c r="R20" s="5"/>
    </row>
    <row r="21" spans="1:18" s="4" customFormat="1" ht="6.75" customHeight="1" x14ac:dyDescent="0.25"/>
    <row r="22" spans="1:18" x14ac:dyDescent="0.4">
      <c r="B22" s="126" t="s">
        <v>107</v>
      </c>
      <c r="C22" s="156"/>
      <c r="D22" s="156"/>
      <c r="E22" s="156"/>
      <c r="F22" s="156"/>
      <c r="G22" s="156"/>
      <c r="H22" s="156"/>
      <c r="I22" s="126"/>
      <c r="J22" s="126"/>
      <c r="K22" s="126"/>
      <c r="L22" s="126"/>
      <c r="M22" s="126"/>
      <c r="N22" s="126"/>
      <c r="O22" s="126"/>
      <c r="P22" s="126"/>
      <c r="Q22" s="126"/>
      <c r="R22" s="126"/>
    </row>
    <row r="23" spans="1:18" ht="21" customHeight="1" x14ac:dyDescent="0.4">
      <c r="B23" s="165" t="s">
        <v>103</v>
      </c>
      <c r="C23" s="166"/>
      <c r="D23" s="166"/>
      <c r="E23" s="166"/>
      <c r="F23" s="166"/>
      <c r="G23" s="166"/>
      <c r="H23" s="166"/>
      <c r="I23" s="166"/>
      <c r="J23" s="166"/>
      <c r="K23" s="166"/>
      <c r="L23" s="166"/>
      <c r="M23" s="166"/>
      <c r="N23" s="166"/>
      <c r="O23" s="166"/>
      <c r="P23" s="166"/>
      <c r="Q23" s="166"/>
      <c r="R23" s="166"/>
    </row>
  </sheetData>
  <mergeCells count="4">
    <mergeCell ref="B1:R1"/>
    <mergeCell ref="C2:R2"/>
    <mergeCell ref="B22:R22"/>
    <mergeCell ref="B23:R23"/>
  </mergeCells>
  <hyperlinks>
    <hyperlink ref="T2" location="Índice!A1" display="volver al índice" xr:uid="{C53BEE0B-BB7C-4C31-A9CA-2276BE98D83F}"/>
  </hyperlinks>
  <printOptions horizontalCentered="1"/>
  <pageMargins left="0.27559055118110237" right="0.27559055118110237" top="0.6692913385826772" bottom="0.47244094488188981" header="0" footer="0"/>
  <pageSetup paperSize="9"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695F5-D31C-4ACC-BAAD-469FBE46AB05}">
  <sheetPr>
    <pageSetUpPr fitToPage="1"/>
  </sheetPr>
  <dimension ref="A1:Z24"/>
  <sheetViews>
    <sheetView showGridLines="0" showZeros="0" zoomScaleNormal="100" workbookViewId="0">
      <pane xSplit="2" ySplit="6" topLeftCell="C7" activePane="bottomRight" state="frozen"/>
      <selection activeCell="B1" sqref="B1:S1"/>
      <selection pane="topRight" activeCell="B1" sqref="B1:S1"/>
      <selection pane="bottomLeft" activeCell="B1" sqref="B1:S1"/>
      <selection pane="bottomRight" activeCell="U2" sqref="U2"/>
    </sheetView>
  </sheetViews>
  <sheetFormatPr defaultRowHeight="14.6" x14ac:dyDescent="0.4"/>
  <cols>
    <col min="1" max="1" width="6.69140625" customWidth="1"/>
    <col min="2" max="2" width="16.84375" customWidth="1"/>
    <col min="3" max="3" width="9.3828125" customWidth="1"/>
    <col min="4" max="4" width="12.15234375" customWidth="1"/>
    <col min="5" max="5" width="11" customWidth="1"/>
    <col min="6" max="6" width="11.84375" customWidth="1"/>
    <col min="7" max="7" width="11.15234375" customWidth="1"/>
    <col min="8" max="8" width="10.69140625" customWidth="1"/>
    <col min="9" max="9" width="11.15234375" customWidth="1"/>
    <col min="10" max="10" width="10.53515625" customWidth="1"/>
    <col min="11" max="11" width="14" customWidth="1"/>
    <col min="12" max="12" width="13.53515625" customWidth="1"/>
    <col min="13" max="13" width="14" customWidth="1"/>
    <col min="14" max="14" width="10.53515625" customWidth="1"/>
    <col min="15" max="15" width="11.69140625" customWidth="1"/>
    <col min="16" max="16" width="10.53515625" customWidth="1"/>
    <col min="17" max="17" width="14.69140625" customWidth="1"/>
    <col min="18" max="19" width="10.53515625" customWidth="1"/>
    <col min="20" max="20" width="6.69140625" customWidth="1"/>
    <col min="21" max="21" width="14" bestFit="1" customWidth="1"/>
  </cols>
  <sheetData>
    <row r="1" spans="1:26" x14ac:dyDescent="0.4">
      <c r="B1" s="164" t="s">
        <v>226</v>
      </c>
      <c r="C1" s="164"/>
      <c r="D1" s="164"/>
      <c r="E1" s="164"/>
      <c r="F1" s="164"/>
      <c r="G1" s="164"/>
      <c r="H1" s="164"/>
      <c r="I1" s="164"/>
      <c r="J1" s="164"/>
      <c r="K1" s="164"/>
      <c r="L1" s="164"/>
      <c r="M1" s="164"/>
      <c r="N1" s="164"/>
      <c r="O1" s="164"/>
      <c r="P1" s="164"/>
      <c r="Q1" s="164"/>
      <c r="R1" s="164"/>
      <c r="S1" s="164"/>
    </row>
    <row r="2" spans="1:26" x14ac:dyDescent="0.4">
      <c r="B2" s="107"/>
      <c r="C2" s="107"/>
      <c r="D2" s="107"/>
      <c r="E2" s="107"/>
      <c r="F2" s="107"/>
      <c r="G2" s="107"/>
      <c r="H2" s="107"/>
      <c r="I2" s="107"/>
      <c r="J2" s="107"/>
      <c r="K2" s="107"/>
      <c r="L2" s="107"/>
      <c r="M2" s="107"/>
      <c r="N2" s="107"/>
      <c r="O2" s="107"/>
      <c r="P2" s="107"/>
      <c r="Q2" s="107"/>
      <c r="R2" s="107"/>
      <c r="S2" s="107"/>
      <c r="U2" s="44" t="s">
        <v>212</v>
      </c>
    </row>
    <row r="3" spans="1:26" x14ac:dyDescent="0.4">
      <c r="D3" s="125"/>
      <c r="E3" s="125"/>
      <c r="F3" s="125"/>
      <c r="G3" s="125"/>
      <c r="H3" s="125"/>
      <c r="I3" s="125"/>
      <c r="J3" s="125"/>
      <c r="K3" s="125"/>
      <c r="L3" s="125"/>
      <c r="M3" s="125"/>
      <c r="N3" s="125"/>
      <c r="O3" s="125"/>
      <c r="P3" s="125"/>
      <c r="Q3" s="125"/>
      <c r="R3" s="125"/>
      <c r="S3" s="125"/>
      <c r="U3" s="44"/>
    </row>
    <row r="4" spans="1:26" ht="22.5" customHeight="1" x14ac:dyDescent="0.4">
      <c r="B4" s="174"/>
      <c r="C4" s="167" t="s">
        <v>99</v>
      </c>
      <c r="D4" s="169" t="s">
        <v>157</v>
      </c>
      <c r="E4" s="171" t="str">
        <f>+H4</f>
        <v>Necesidades básicas</v>
      </c>
      <c r="F4" s="171" t="str">
        <f>+L4</f>
        <v>Fundamentos del bienestar</v>
      </c>
      <c r="G4" s="171" t="str">
        <f>+P4</f>
        <v>Oportunidad</v>
      </c>
      <c r="H4" s="173" t="s">
        <v>154</v>
      </c>
      <c r="I4" s="173"/>
      <c r="J4" s="173"/>
      <c r="K4" s="173"/>
      <c r="L4" s="173" t="s">
        <v>155</v>
      </c>
      <c r="M4" s="173"/>
      <c r="N4" s="173"/>
      <c r="O4" s="173"/>
      <c r="P4" s="173" t="s">
        <v>156</v>
      </c>
      <c r="Q4" s="173"/>
      <c r="R4" s="173"/>
      <c r="S4" s="173"/>
      <c r="T4" s="10"/>
      <c r="U4" s="10"/>
      <c r="V4" s="10"/>
      <c r="W4" s="10"/>
      <c r="X4" s="10"/>
      <c r="Y4" s="10"/>
      <c r="Z4" s="10"/>
    </row>
    <row r="5" spans="1:26" ht="36.75" customHeight="1" x14ac:dyDescent="0.4">
      <c r="B5" s="174"/>
      <c r="C5" s="168"/>
      <c r="D5" s="170"/>
      <c r="E5" s="172"/>
      <c r="F5" s="172"/>
      <c r="G5" s="172"/>
      <c r="H5" s="86" t="s">
        <v>143</v>
      </c>
      <c r="I5" s="86" t="s">
        <v>144</v>
      </c>
      <c r="J5" s="86" t="s">
        <v>145</v>
      </c>
      <c r="K5" s="86" t="s">
        <v>146</v>
      </c>
      <c r="L5" s="86" t="s">
        <v>147</v>
      </c>
      <c r="M5" s="86" t="s">
        <v>148</v>
      </c>
      <c r="N5" s="86" t="s">
        <v>149</v>
      </c>
      <c r="O5" s="86" t="s">
        <v>150</v>
      </c>
      <c r="P5" s="86" t="s">
        <v>151</v>
      </c>
      <c r="Q5" s="86" t="s">
        <v>152</v>
      </c>
      <c r="R5" s="86" t="s">
        <v>153</v>
      </c>
      <c r="S5" s="86" t="s">
        <v>129</v>
      </c>
    </row>
    <row r="6" spans="1:26" ht="24.75" hidden="1" customHeight="1" x14ac:dyDescent="0.4">
      <c r="B6" s="8"/>
      <c r="C6" s="8"/>
      <c r="D6" s="8"/>
      <c r="E6" s="85"/>
      <c r="F6" s="85"/>
      <c r="G6" s="85"/>
      <c r="H6" s="85"/>
      <c r="I6" s="85"/>
      <c r="J6" s="69"/>
      <c r="K6" s="69"/>
      <c r="L6" s="69"/>
      <c r="M6" s="69"/>
      <c r="N6" s="69"/>
      <c r="O6" s="69"/>
      <c r="P6" s="69"/>
      <c r="Q6" s="69"/>
      <c r="R6" s="69"/>
      <c r="S6" s="69"/>
    </row>
    <row r="7" spans="1:26" ht="5.25" customHeight="1" x14ac:dyDescent="0.4">
      <c r="B7" s="45"/>
      <c r="C7" s="45"/>
      <c r="D7" s="45"/>
      <c r="E7" s="46"/>
      <c r="F7" s="46"/>
      <c r="G7" s="46"/>
      <c r="H7" s="46"/>
      <c r="I7" s="46"/>
      <c r="J7" s="46"/>
      <c r="K7" s="46"/>
      <c r="L7" s="46"/>
      <c r="M7" s="46"/>
      <c r="N7" s="46"/>
      <c r="O7" s="46"/>
      <c r="P7" s="46"/>
      <c r="Q7" s="46"/>
      <c r="R7" s="46"/>
      <c r="S7" s="46"/>
    </row>
    <row r="8" spans="1:26" x14ac:dyDescent="0.4">
      <c r="A8" s="6"/>
      <c r="B8" s="2" t="s">
        <v>130</v>
      </c>
      <c r="C8" s="36">
        <v>138</v>
      </c>
      <c r="D8" s="38">
        <v>100</v>
      </c>
      <c r="E8" s="38">
        <v>100</v>
      </c>
      <c r="F8" s="38">
        <v>100</v>
      </c>
      <c r="G8" s="38">
        <v>100</v>
      </c>
      <c r="H8" s="38">
        <v>100</v>
      </c>
      <c r="I8" s="38">
        <v>100</v>
      </c>
      <c r="J8" s="38">
        <v>100</v>
      </c>
      <c r="K8" s="38">
        <v>100</v>
      </c>
      <c r="L8" s="38">
        <v>100</v>
      </c>
      <c r="M8" s="38">
        <v>100</v>
      </c>
      <c r="N8" s="38">
        <v>100</v>
      </c>
      <c r="O8" s="38">
        <v>100</v>
      </c>
      <c r="P8" s="38">
        <v>100</v>
      </c>
      <c r="Q8" s="38">
        <v>100</v>
      </c>
      <c r="R8" s="38">
        <v>100</v>
      </c>
      <c r="S8" s="38">
        <v>100</v>
      </c>
    </row>
    <row r="9" spans="1:26" x14ac:dyDescent="0.4">
      <c r="A9" s="6"/>
      <c r="B9" s="2" t="s">
        <v>10</v>
      </c>
      <c r="C9" s="36">
        <v>14</v>
      </c>
      <c r="D9" s="38">
        <v>104.6</v>
      </c>
      <c r="E9" s="38">
        <v>101.1</v>
      </c>
      <c r="F9" s="38">
        <v>102.6</v>
      </c>
      <c r="G9" s="38">
        <v>110.6</v>
      </c>
      <c r="H9" s="38">
        <v>104.2</v>
      </c>
      <c r="I9" s="38">
        <v>98.9</v>
      </c>
      <c r="J9" s="38">
        <v>90.6</v>
      </c>
      <c r="K9" s="38">
        <v>110.7</v>
      </c>
      <c r="L9" s="38">
        <v>90</v>
      </c>
      <c r="M9" s="38">
        <v>96.3</v>
      </c>
      <c r="N9" s="38">
        <v>98.9</v>
      </c>
      <c r="O9" s="38">
        <v>114.9</v>
      </c>
      <c r="P9" s="38">
        <v>110.7</v>
      </c>
      <c r="Q9" s="38">
        <v>108.8</v>
      </c>
      <c r="R9" s="38">
        <v>112.8</v>
      </c>
      <c r="S9" s="38">
        <v>108.1</v>
      </c>
    </row>
    <row r="10" spans="1:26" x14ac:dyDescent="0.4">
      <c r="A10" s="6"/>
      <c r="B10" s="17" t="s">
        <v>0</v>
      </c>
      <c r="C10" s="25">
        <v>164</v>
      </c>
      <c r="D10" s="39">
        <v>92.2</v>
      </c>
      <c r="E10" s="39">
        <v>88.4</v>
      </c>
      <c r="F10" s="39">
        <v>92.4</v>
      </c>
      <c r="G10" s="39">
        <v>96</v>
      </c>
      <c r="H10" s="39">
        <v>96.5</v>
      </c>
      <c r="I10" s="39">
        <v>69.099999999999994</v>
      </c>
      <c r="J10" s="39">
        <v>71.5</v>
      </c>
      <c r="K10" s="39">
        <v>124.8</v>
      </c>
      <c r="L10" s="39">
        <v>79.099999999999994</v>
      </c>
      <c r="M10" s="39">
        <v>99.5</v>
      </c>
      <c r="N10" s="39">
        <v>79.400000000000006</v>
      </c>
      <c r="O10" s="39">
        <v>108.9</v>
      </c>
      <c r="P10" s="39">
        <v>104</v>
      </c>
      <c r="Q10" s="39">
        <v>104.9</v>
      </c>
      <c r="R10" s="39">
        <v>114.4</v>
      </c>
      <c r="S10" s="39">
        <v>58.7</v>
      </c>
    </row>
    <row r="11" spans="1:26" x14ac:dyDescent="0.4">
      <c r="A11" s="6"/>
      <c r="B11" s="17" t="s">
        <v>45</v>
      </c>
      <c r="C11" s="25">
        <v>174</v>
      </c>
      <c r="D11" s="39">
        <v>88.3</v>
      </c>
      <c r="E11" s="39">
        <v>93.4</v>
      </c>
      <c r="F11" s="39">
        <v>82.8</v>
      </c>
      <c r="G11" s="39">
        <v>88.3</v>
      </c>
      <c r="H11" s="39">
        <v>100.6</v>
      </c>
      <c r="I11" s="39">
        <v>96.1</v>
      </c>
      <c r="J11" s="39">
        <v>69</v>
      </c>
      <c r="K11" s="39">
        <v>109.9</v>
      </c>
      <c r="L11" s="39">
        <v>61.4</v>
      </c>
      <c r="M11" s="39">
        <v>89.5</v>
      </c>
      <c r="N11" s="39">
        <v>64.5</v>
      </c>
      <c r="O11" s="39">
        <v>115.9</v>
      </c>
      <c r="P11" s="39">
        <v>99.4</v>
      </c>
      <c r="Q11" s="39">
        <v>89</v>
      </c>
      <c r="R11" s="39">
        <v>117.5</v>
      </c>
      <c r="S11" s="39">
        <v>47.6</v>
      </c>
    </row>
    <row r="12" spans="1:26" x14ac:dyDescent="0.4">
      <c r="A12" s="6"/>
      <c r="B12" s="2" t="s">
        <v>56</v>
      </c>
      <c r="C12" s="36">
        <v>15</v>
      </c>
      <c r="D12" s="38">
        <v>103.3</v>
      </c>
      <c r="E12" s="38">
        <v>100.5</v>
      </c>
      <c r="F12" s="38">
        <v>98.2</v>
      </c>
      <c r="G12" s="38">
        <v>112.1</v>
      </c>
      <c r="H12" s="38">
        <v>101.9</v>
      </c>
      <c r="I12" s="38">
        <v>98.2</v>
      </c>
      <c r="J12" s="38">
        <v>89.4</v>
      </c>
      <c r="K12" s="38">
        <v>113.5</v>
      </c>
      <c r="L12" s="38">
        <v>71.099999999999994</v>
      </c>
      <c r="M12" s="38">
        <v>113.6</v>
      </c>
      <c r="N12" s="38">
        <v>111.7</v>
      </c>
      <c r="O12" s="38">
        <v>99</v>
      </c>
      <c r="P12" s="38">
        <v>105.2</v>
      </c>
      <c r="Q12" s="38">
        <v>91.3</v>
      </c>
      <c r="R12" s="38">
        <v>120.9</v>
      </c>
      <c r="S12" s="38">
        <v>132.9</v>
      </c>
    </row>
    <row r="13" spans="1:26" x14ac:dyDescent="0.4">
      <c r="A13" s="6"/>
      <c r="B13" s="17" t="s">
        <v>46</v>
      </c>
      <c r="C13" s="25">
        <v>131</v>
      </c>
      <c r="D13" s="39">
        <v>101.5</v>
      </c>
      <c r="E13" s="39">
        <v>93.3</v>
      </c>
      <c r="F13" s="39">
        <v>104.5</v>
      </c>
      <c r="G13" s="39">
        <v>107.8</v>
      </c>
      <c r="H13" s="39">
        <v>94.2</v>
      </c>
      <c r="I13" s="39">
        <v>102.2</v>
      </c>
      <c r="J13" s="39">
        <v>68.5</v>
      </c>
      <c r="K13" s="39">
        <v>110.9</v>
      </c>
      <c r="L13" s="39">
        <v>71.400000000000006</v>
      </c>
      <c r="M13" s="39">
        <v>114.6</v>
      </c>
      <c r="N13" s="39">
        <v>103</v>
      </c>
      <c r="O13" s="39">
        <v>129.1</v>
      </c>
      <c r="P13" s="39">
        <v>99.7</v>
      </c>
      <c r="Q13" s="39">
        <v>88.5</v>
      </c>
      <c r="R13" s="39">
        <v>125.2</v>
      </c>
      <c r="S13" s="39">
        <v>117.2</v>
      </c>
    </row>
    <row r="14" spans="1:26" x14ac:dyDescent="0.4">
      <c r="A14" s="6"/>
      <c r="B14" s="2" t="s">
        <v>57</v>
      </c>
      <c r="C14" s="36">
        <v>12</v>
      </c>
      <c r="D14" s="38">
        <v>105.1</v>
      </c>
      <c r="E14" s="38">
        <v>96.6</v>
      </c>
      <c r="F14" s="38">
        <v>108.4</v>
      </c>
      <c r="G14" s="38">
        <v>111.4</v>
      </c>
      <c r="H14" s="38">
        <v>98.5</v>
      </c>
      <c r="I14" s="38">
        <v>104.2</v>
      </c>
      <c r="J14" s="38">
        <v>103.8</v>
      </c>
      <c r="K14" s="38">
        <v>77.2</v>
      </c>
      <c r="L14" s="38">
        <v>108</v>
      </c>
      <c r="M14" s="38">
        <v>110.6</v>
      </c>
      <c r="N14" s="38">
        <v>109.9</v>
      </c>
      <c r="O14" s="38">
        <v>101.8</v>
      </c>
      <c r="P14" s="38">
        <v>117.1</v>
      </c>
      <c r="Q14" s="38">
        <v>100.8</v>
      </c>
      <c r="R14" s="38">
        <v>105.3</v>
      </c>
      <c r="S14" s="38">
        <v>123.1</v>
      </c>
    </row>
    <row r="15" spans="1:26" x14ac:dyDescent="0.4">
      <c r="A15" s="6"/>
      <c r="B15" s="17" t="s">
        <v>2</v>
      </c>
      <c r="C15" s="25" t="s">
        <v>14</v>
      </c>
      <c r="D15" s="39" t="s">
        <v>14</v>
      </c>
      <c r="E15" s="39" t="s">
        <v>14</v>
      </c>
      <c r="F15" s="39" t="s">
        <v>14</v>
      </c>
      <c r="G15" s="39" t="s">
        <v>14</v>
      </c>
      <c r="H15" s="39" t="s">
        <v>14</v>
      </c>
      <c r="I15" s="39" t="s">
        <v>14</v>
      </c>
      <c r="J15" s="39" t="s">
        <v>14</v>
      </c>
      <c r="K15" s="39" t="s">
        <v>14</v>
      </c>
      <c r="L15" s="39" t="s">
        <v>14</v>
      </c>
      <c r="M15" s="39" t="s">
        <v>14</v>
      </c>
      <c r="N15" s="39" t="s">
        <v>14</v>
      </c>
      <c r="O15" s="39" t="s">
        <v>14</v>
      </c>
      <c r="P15" s="39" t="s">
        <v>14</v>
      </c>
      <c r="Q15" s="39" t="s">
        <v>14</v>
      </c>
      <c r="R15" s="39" t="s">
        <v>14</v>
      </c>
      <c r="S15" s="39" t="s">
        <v>14</v>
      </c>
    </row>
    <row r="16" spans="1:26" x14ac:dyDescent="0.4">
      <c r="A16" s="6"/>
      <c r="B16" s="17" t="s">
        <v>47</v>
      </c>
      <c r="C16" s="25" t="s">
        <v>14</v>
      </c>
      <c r="D16" s="39" t="s">
        <v>14</v>
      </c>
      <c r="E16" s="39" t="s">
        <v>14</v>
      </c>
      <c r="F16" s="39" t="s">
        <v>14</v>
      </c>
      <c r="G16" s="39" t="s">
        <v>14</v>
      </c>
      <c r="H16" s="39" t="s">
        <v>14</v>
      </c>
      <c r="I16" s="39" t="s">
        <v>14</v>
      </c>
      <c r="J16" s="39" t="s">
        <v>14</v>
      </c>
      <c r="K16" s="39" t="s">
        <v>14</v>
      </c>
      <c r="L16" s="39" t="s">
        <v>14</v>
      </c>
      <c r="M16" s="39" t="s">
        <v>14</v>
      </c>
      <c r="N16" s="39" t="s">
        <v>14</v>
      </c>
      <c r="O16" s="39" t="s">
        <v>14</v>
      </c>
      <c r="P16" s="39" t="s">
        <v>14</v>
      </c>
      <c r="Q16" s="39" t="s">
        <v>14</v>
      </c>
      <c r="R16" s="39" t="s">
        <v>14</v>
      </c>
      <c r="S16" s="39" t="s">
        <v>14</v>
      </c>
    </row>
    <row r="17" spans="1:19" x14ac:dyDescent="0.4">
      <c r="A17" s="6"/>
      <c r="B17" s="17" t="s">
        <v>1</v>
      </c>
      <c r="C17" s="25" t="s">
        <v>14</v>
      </c>
      <c r="D17" s="39" t="s">
        <v>14</v>
      </c>
      <c r="E17" s="39" t="s">
        <v>14</v>
      </c>
      <c r="F17" s="39" t="s">
        <v>14</v>
      </c>
      <c r="G17" s="39" t="s">
        <v>14</v>
      </c>
      <c r="H17" s="39" t="s">
        <v>14</v>
      </c>
      <c r="I17" s="39" t="s">
        <v>14</v>
      </c>
      <c r="J17" s="39" t="s">
        <v>14</v>
      </c>
      <c r="K17" s="39" t="s">
        <v>14</v>
      </c>
      <c r="L17" s="39" t="s">
        <v>14</v>
      </c>
      <c r="M17" s="39" t="s">
        <v>14</v>
      </c>
      <c r="N17" s="39" t="s">
        <v>14</v>
      </c>
      <c r="O17" s="39" t="s">
        <v>14</v>
      </c>
      <c r="P17" s="39" t="s">
        <v>14</v>
      </c>
      <c r="Q17" s="39" t="s">
        <v>14</v>
      </c>
      <c r="R17" s="39" t="s">
        <v>14</v>
      </c>
      <c r="S17" s="39" t="s">
        <v>14</v>
      </c>
    </row>
    <row r="18" spans="1:19" x14ac:dyDescent="0.4">
      <c r="A18" s="6"/>
      <c r="B18" s="17" t="s">
        <v>48</v>
      </c>
      <c r="C18" s="25" t="s">
        <v>14</v>
      </c>
      <c r="D18" s="39" t="s">
        <v>14</v>
      </c>
      <c r="E18" s="39" t="s">
        <v>14</v>
      </c>
      <c r="F18" s="39" t="s">
        <v>14</v>
      </c>
      <c r="G18" s="39" t="s">
        <v>14</v>
      </c>
      <c r="H18" s="39" t="s">
        <v>14</v>
      </c>
      <c r="I18" s="39" t="s">
        <v>14</v>
      </c>
      <c r="J18" s="39" t="s">
        <v>14</v>
      </c>
      <c r="K18" s="39" t="s">
        <v>14</v>
      </c>
      <c r="L18" s="39" t="s">
        <v>14</v>
      </c>
      <c r="M18" s="39" t="s">
        <v>14</v>
      </c>
      <c r="N18" s="39" t="s">
        <v>14</v>
      </c>
      <c r="O18" s="39" t="s">
        <v>14</v>
      </c>
      <c r="P18" s="39" t="s">
        <v>14</v>
      </c>
      <c r="Q18" s="39" t="s">
        <v>14</v>
      </c>
      <c r="R18" s="39" t="s">
        <v>14</v>
      </c>
      <c r="S18" s="39" t="s">
        <v>14</v>
      </c>
    </row>
    <row r="19" spans="1:19" x14ac:dyDescent="0.4">
      <c r="A19" s="6"/>
      <c r="B19" s="17" t="s">
        <v>49</v>
      </c>
      <c r="C19" s="25" t="s">
        <v>14</v>
      </c>
      <c r="D19" s="39" t="s">
        <v>14</v>
      </c>
      <c r="E19" s="39" t="s">
        <v>14</v>
      </c>
      <c r="F19" s="39" t="s">
        <v>14</v>
      </c>
      <c r="G19" s="39" t="s">
        <v>14</v>
      </c>
      <c r="H19" s="39" t="s">
        <v>14</v>
      </c>
      <c r="I19" s="39" t="s">
        <v>14</v>
      </c>
      <c r="J19" s="39" t="s">
        <v>14</v>
      </c>
      <c r="K19" s="39" t="s">
        <v>14</v>
      </c>
      <c r="L19" s="39" t="s">
        <v>14</v>
      </c>
      <c r="M19" s="39" t="s">
        <v>14</v>
      </c>
      <c r="N19" s="39" t="s">
        <v>14</v>
      </c>
      <c r="O19" s="39" t="s">
        <v>14</v>
      </c>
      <c r="P19" s="39" t="s">
        <v>14</v>
      </c>
      <c r="Q19" s="39" t="s">
        <v>14</v>
      </c>
      <c r="R19" s="39" t="s">
        <v>14</v>
      </c>
      <c r="S19" s="39" t="s">
        <v>14</v>
      </c>
    </row>
    <row r="20" spans="1:19" ht="5.25" customHeight="1" x14ac:dyDescent="0.4"/>
    <row r="21" spans="1:19" s="4" customFormat="1" ht="3" customHeight="1" x14ac:dyDescent="0.25">
      <c r="B21" s="5"/>
      <c r="C21" s="5"/>
      <c r="D21" s="5"/>
      <c r="E21" s="5"/>
      <c r="F21" s="5"/>
      <c r="G21" s="5"/>
      <c r="H21" s="5"/>
      <c r="I21" s="5"/>
      <c r="J21" s="5"/>
      <c r="K21" s="5"/>
      <c r="L21" s="5"/>
      <c r="M21" s="5"/>
      <c r="N21" s="5"/>
      <c r="O21" s="5"/>
      <c r="P21" s="5"/>
      <c r="Q21" s="5"/>
      <c r="R21" s="5"/>
      <c r="S21" s="5"/>
    </row>
    <row r="22" spans="1:19" s="4" customFormat="1" ht="6.75" customHeight="1" x14ac:dyDescent="0.25"/>
    <row r="23" spans="1:19" x14ac:dyDescent="0.4">
      <c r="B23" s="156" t="s">
        <v>113</v>
      </c>
      <c r="C23" s="156"/>
      <c r="D23" s="156"/>
      <c r="E23" s="156"/>
      <c r="F23" s="156"/>
      <c r="G23" s="156"/>
      <c r="H23" s="156"/>
      <c r="I23" s="156"/>
      <c r="J23" s="156"/>
      <c r="K23" s="156"/>
      <c r="L23" s="156"/>
      <c r="M23" s="156"/>
      <c r="N23" s="156"/>
      <c r="O23" s="156"/>
      <c r="P23" s="156"/>
      <c r="Q23" s="156"/>
      <c r="R23" s="156"/>
      <c r="S23" s="156"/>
    </row>
    <row r="24" spans="1:19" ht="21.75" customHeight="1" x14ac:dyDescent="0.4">
      <c r="B24" s="166" t="s">
        <v>197</v>
      </c>
      <c r="C24" s="166"/>
      <c r="D24" s="166"/>
      <c r="E24" s="166"/>
      <c r="F24" s="166"/>
      <c r="G24" s="166"/>
      <c r="H24" s="166"/>
      <c r="I24" s="166"/>
      <c r="J24" s="166"/>
      <c r="K24" s="166"/>
      <c r="L24" s="166"/>
      <c r="M24" s="166"/>
      <c r="N24" s="166"/>
      <c r="O24" s="166"/>
      <c r="P24" s="166"/>
      <c r="Q24" s="166"/>
      <c r="R24" s="166"/>
      <c r="S24" s="166"/>
    </row>
  </sheetData>
  <mergeCells count="13">
    <mergeCell ref="B1:S1"/>
    <mergeCell ref="D3:S3"/>
    <mergeCell ref="B23:S23"/>
    <mergeCell ref="B24:S24"/>
    <mergeCell ref="C4:C5"/>
    <mergeCell ref="D4:D5"/>
    <mergeCell ref="E4:E5"/>
    <mergeCell ref="F4:F5"/>
    <mergeCell ref="G4:G5"/>
    <mergeCell ref="H4:K4"/>
    <mergeCell ref="L4:O4"/>
    <mergeCell ref="P4:S4"/>
    <mergeCell ref="B4:B5"/>
  </mergeCells>
  <hyperlinks>
    <hyperlink ref="U2" location="Índice!A1" display="volver al índice" xr:uid="{E2A59679-EE16-4518-B0BA-26BB3BCD2303}"/>
  </hyperlinks>
  <printOptions horizontalCentered="1"/>
  <pageMargins left="0.27559055118110237" right="0.27559055118110237" top="0.6692913385826772" bottom="0.47244094488188981" header="0" footer="0"/>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B6D1-6ED6-4367-B60E-2624C7F66ACA}">
  <sheetPr codeName="Folha2">
    <pageSetUpPr fitToPage="1"/>
  </sheetPr>
  <dimension ref="B1:M1048574"/>
  <sheetViews>
    <sheetView showGridLines="0" workbookViewId="0">
      <selection activeCell="M2" sqref="M2"/>
    </sheetView>
  </sheetViews>
  <sheetFormatPr defaultRowHeight="14.6" x14ac:dyDescent="0.4"/>
  <cols>
    <col min="1" max="1" width="2.84375" customWidth="1"/>
    <col min="2" max="2" width="10.3828125" bestFit="1" customWidth="1"/>
    <col min="3" max="3" width="5.15234375" customWidth="1"/>
    <col min="11" max="11" width="11" customWidth="1"/>
    <col min="12" max="12" width="6.69140625" customWidth="1"/>
    <col min="13" max="13" width="15.84375" bestFit="1" customWidth="1"/>
  </cols>
  <sheetData>
    <row r="1" spans="2:13" x14ac:dyDescent="0.4">
      <c r="B1" s="130" t="s">
        <v>36</v>
      </c>
      <c r="C1" s="130"/>
      <c r="D1" s="130"/>
      <c r="E1" s="130"/>
    </row>
    <row r="2" spans="2:13" x14ac:dyDescent="0.4">
      <c r="B2" s="27" t="s">
        <v>14</v>
      </c>
      <c r="C2" s="28" t="s">
        <v>15</v>
      </c>
      <c r="D2" s="30" t="s">
        <v>198</v>
      </c>
      <c r="M2" s="44" t="s">
        <v>212</v>
      </c>
    </row>
    <row r="3" spans="2:13" x14ac:dyDescent="0.4">
      <c r="B3" s="29" t="s">
        <v>16</v>
      </c>
      <c r="C3" s="28" t="s">
        <v>15</v>
      </c>
      <c r="D3" s="30" t="s">
        <v>199</v>
      </c>
    </row>
    <row r="4" spans="2:13" x14ac:dyDescent="0.4">
      <c r="B4" s="27" t="s">
        <v>17</v>
      </c>
      <c r="C4" s="28" t="s">
        <v>15</v>
      </c>
      <c r="D4" s="30" t="s">
        <v>271</v>
      </c>
      <c r="I4" s="68"/>
    </row>
    <row r="5" spans="2:13" x14ac:dyDescent="0.4">
      <c r="B5" s="27" t="s">
        <v>18</v>
      </c>
      <c r="C5" s="28" t="s">
        <v>15</v>
      </c>
      <c r="D5" s="30" t="s">
        <v>200</v>
      </c>
    </row>
    <row r="6" spans="2:13" x14ac:dyDescent="0.4">
      <c r="B6" s="27" t="s">
        <v>19</v>
      </c>
      <c r="C6" s="28" t="s">
        <v>15</v>
      </c>
      <c r="D6" s="30" t="s">
        <v>37</v>
      </c>
    </row>
    <row r="7" spans="2:13" x14ac:dyDescent="0.4">
      <c r="B7" s="27" t="s">
        <v>20</v>
      </c>
      <c r="C7" s="28" t="s">
        <v>15</v>
      </c>
      <c r="D7" s="30" t="s">
        <v>201</v>
      </c>
    </row>
    <row r="8" spans="2:13" x14ac:dyDescent="0.4">
      <c r="B8" s="31" t="s">
        <v>21</v>
      </c>
      <c r="C8" s="28" t="s">
        <v>15</v>
      </c>
      <c r="D8" s="30" t="s">
        <v>202</v>
      </c>
    </row>
    <row r="9" spans="2:13" x14ac:dyDescent="0.4">
      <c r="B9" s="31" t="s">
        <v>22</v>
      </c>
      <c r="C9" s="28" t="s">
        <v>15</v>
      </c>
      <c r="D9" s="30" t="s">
        <v>203</v>
      </c>
    </row>
    <row r="10" spans="2:13" x14ac:dyDescent="0.4">
      <c r="B10" s="31" t="s">
        <v>23</v>
      </c>
      <c r="C10" s="28" t="s">
        <v>15</v>
      </c>
      <c r="D10" s="30" t="s">
        <v>204</v>
      </c>
    </row>
    <row r="11" spans="2:13" x14ac:dyDescent="0.4">
      <c r="B11" s="31" t="s">
        <v>24</v>
      </c>
      <c r="C11" s="28" t="s">
        <v>15</v>
      </c>
      <c r="D11" s="30" t="s">
        <v>205</v>
      </c>
    </row>
    <row r="12" spans="2:13" x14ac:dyDescent="0.4">
      <c r="B12" s="42" t="s">
        <v>27</v>
      </c>
      <c r="C12" s="28" t="s">
        <v>15</v>
      </c>
      <c r="D12" s="30" t="s">
        <v>206</v>
      </c>
    </row>
    <row r="13" spans="2:13" x14ac:dyDescent="0.4">
      <c r="B13" s="42" t="s">
        <v>6</v>
      </c>
      <c r="C13" s="28" t="s">
        <v>15</v>
      </c>
      <c r="D13" s="30" t="s">
        <v>96</v>
      </c>
    </row>
    <row r="15" spans="2:13" x14ac:dyDescent="0.4">
      <c r="B15" s="130" t="s">
        <v>38</v>
      </c>
      <c r="C15" s="130"/>
      <c r="D15" s="130"/>
      <c r="E15" s="130"/>
    </row>
    <row r="17" spans="2:6" x14ac:dyDescent="0.4">
      <c r="B17" s="32" t="s">
        <v>11</v>
      </c>
      <c r="C17" s="28" t="s">
        <v>15</v>
      </c>
      <c r="D17" s="84" t="s">
        <v>207</v>
      </c>
    </row>
    <row r="18" spans="2:6" x14ac:dyDescent="0.4">
      <c r="B18" s="32" t="s">
        <v>13</v>
      </c>
      <c r="C18" s="28" t="s">
        <v>15</v>
      </c>
      <c r="D18" t="s">
        <v>40</v>
      </c>
    </row>
    <row r="19" spans="2:6" x14ac:dyDescent="0.4">
      <c r="B19" s="32" t="s">
        <v>3</v>
      </c>
      <c r="C19" s="28" t="s">
        <v>15</v>
      </c>
      <c r="D19" t="s">
        <v>39</v>
      </c>
    </row>
    <row r="20" spans="2:6" x14ac:dyDescent="0.4">
      <c r="B20" s="32" t="s">
        <v>82</v>
      </c>
      <c r="C20" s="28" t="s">
        <v>15</v>
      </c>
      <c r="D20" t="s">
        <v>83</v>
      </c>
    </row>
    <row r="21" spans="2:6" x14ac:dyDescent="0.4">
      <c r="B21" s="32" t="s">
        <v>81</v>
      </c>
      <c r="C21" s="28" t="s">
        <v>15</v>
      </c>
      <c r="D21" t="s">
        <v>84</v>
      </c>
    </row>
    <row r="22" spans="2:6" x14ac:dyDescent="0.4">
      <c r="B22" s="32" t="s">
        <v>5</v>
      </c>
      <c r="C22" s="28" t="s">
        <v>15</v>
      </c>
      <c r="D22" t="s">
        <v>208</v>
      </c>
    </row>
    <row r="23" spans="2:6" x14ac:dyDescent="0.4">
      <c r="B23" s="32" t="s">
        <v>12</v>
      </c>
      <c r="C23" s="28" t="s">
        <v>15</v>
      </c>
      <c r="D23" t="s">
        <v>25</v>
      </c>
    </row>
    <row r="24" spans="2:6" x14ac:dyDescent="0.4">
      <c r="B24" s="32" t="s">
        <v>7</v>
      </c>
      <c r="C24" s="28" t="s">
        <v>15</v>
      </c>
      <c r="D24" t="s">
        <v>209</v>
      </c>
    </row>
    <row r="25" spans="2:6" x14ac:dyDescent="0.4">
      <c r="B25" s="109" t="s">
        <v>26</v>
      </c>
      <c r="C25" s="28" t="s">
        <v>15</v>
      </c>
      <c r="D25" s="84" t="s">
        <v>258</v>
      </c>
      <c r="E25" s="84"/>
      <c r="F25" s="84"/>
    </row>
    <row r="26" spans="2:6" x14ac:dyDescent="0.4">
      <c r="B26" s="32" t="s">
        <v>168</v>
      </c>
      <c r="C26" s="28" t="s">
        <v>15</v>
      </c>
      <c r="D26" t="s">
        <v>210</v>
      </c>
    </row>
    <row r="27" spans="2:6" x14ac:dyDescent="0.4">
      <c r="B27" s="32" t="s">
        <v>211</v>
      </c>
      <c r="C27" s="28" t="s">
        <v>15</v>
      </c>
      <c r="D27" t="s">
        <v>130</v>
      </c>
    </row>
    <row r="1048574" spans="3:3" x14ac:dyDescent="0.4">
      <c r="C1048574" s="28"/>
    </row>
  </sheetData>
  <sortState xmlns:xlrd2="http://schemas.microsoft.com/office/spreadsheetml/2017/richdata2" ref="B17:D24">
    <sortCondition ref="B17:B24"/>
  </sortState>
  <mergeCells count="2">
    <mergeCell ref="B1:E1"/>
    <mergeCell ref="B15:E15"/>
  </mergeCells>
  <hyperlinks>
    <hyperlink ref="M2" location="Índice!A1" display="volver al índice" xr:uid="{38F80006-E7E4-4356-87CE-5E2C855DB057}"/>
  </hyperlinks>
  <printOptions horizontalCentered="1"/>
  <pageMargins left="0.47244094488188981" right="0.47244094488188981"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Q34"/>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3" width="9.84375" customWidth="1"/>
    <col min="4" max="4" width="9" customWidth="1"/>
    <col min="5" max="5" width="9.3828125" customWidth="1"/>
    <col min="6" max="6" width="11.3828125" customWidth="1"/>
    <col min="7" max="7" width="9.3046875" customWidth="1"/>
    <col min="8" max="8" width="10.3046875" customWidth="1"/>
    <col min="9" max="10" width="9" customWidth="1"/>
    <col min="11" max="11" width="9.84375" customWidth="1"/>
    <col min="12" max="12" width="9" customWidth="1"/>
    <col min="13" max="13" width="10" customWidth="1"/>
    <col min="14" max="14" width="10.3828125" customWidth="1"/>
    <col min="15" max="15" width="6.69140625" customWidth="1"/>
    <col min="16" max="16" width="14.3828125" bestFit="1" customWidth="1"/>
  </cols>
  <sheetData>
    <row r="1" spans="1:17" x14ac:dyDescent="0.4">
      <c r="B1" s="125" t="s">
        <v>41</v>
      </c>
      <c r="C1" s="125"/>
      <c r="D1" s="125"/>
      <c r="E1" s="125"/>
      <c r="F1" s="125"/>
      <c r="G1" s="125"/>
      <c r="H1" s="125"/>
      <c r="I1" s="125"/>
      <c r="J1" s="125"/>
      <c r="K1" s="125"/>
      <c r="L1" s="125"/>
      <c r="M1" s="125"/>
      <c r="N1" s="125"/>
    </row>
    <row r="2" spans="1:17" x14ac:dyDescent="0.4">
      <c r="P2" s="44" t="s">
        <v>212</v>
      </c>
    </row>
    <row r="3" spans="1:17" ht="15" customHeight="1" x14ac:dyDescent="0.4">
      <c r="C3" s="10"/>
      <c r="F3" s="10"/>
      <c r="G3" s="10"/>
      <c r="H3" s="10"/>
      <c r="I3" s="10"/>
      <c r="J3" s="10"/>
      <c r="K3" s="10"/>
      <c r="L3" s="10"/>
      <c r="M3" s="10"/>
      <c r="N3" s="10"/>
    </row>
    <row r="4" spans="1:17" ht="36.75" customHeight="1" x14ac:dyDescent="0.4">
      <c r="B4" s="51"/>
      <c r="C4" s="132" t="s">
        <v>174</v>
      </c>
      <c r="D4" s="133"/>
      <c r="E4" s="134"/>
      <c r="F4" s="132" t="s">
        <v>175</v>
      </c>
      <c r="G4" s="133"/>
      <c r="H4" s="134"/>
      <c r="I4" s="132" t="s">
        <v>42</v>
      </c>
      <c r="J4" s="133"/>
      <c r="K4" s="133"/>
      <c r="L4" s="132" t="s">
        <v>88</v>
      </c>
      <c r="M4" s="133"/>
      <c r="N4" s="134"/>
      <c r="Q4" s="7"/>
    </row>
    <row r="5" spans="1:17" ht="24.75" customHeight="1" x14ac:dyDescent="0.4">
      <c r="B5" s="8"/>
      <c r="C5" s="50" t="s">
        <v>275</v>
      </c>
      <c r="D5" s="50" t="s">
        <v>43</v>
      </c>
      <c r="E5" s="50" t="s">
        <v>44</v>
      </c>
      <c r="F5" s="50" t="s">
        <v>71</v>
      </c>
      <c r="G5" s="50" t="s">
        <v>43</v>
      </c>
      <c r="H5" s="50" t="s">
        <v>44</v>
      </c>
      <c r="I5" s="50" t="s">
        <v>72</v>
      </c>
      <c r="J5" s="50" t="s">
        <v>43</v>
      </c>
      <c r="K5" s="50" t="s">
        <v>44</v>
      </c>
      <c r="L5" s="50" t="s">
        <v>87</v>
      </c>
      <c r="M5" s="50" t="s">
        <v>43</v>
      </c>
      <c r="N5" s="50" t="s">
        <v>44</v>
      </c>
      <c r="Q5" s="7"/>
    </row>
    <row r="6" spans="1:17" ht="5.25" customHeight="1" x14ac:dyDescent="0.4">
      <c r="B6" s="45"/>
      <c r="C6" s="46"/>
      <c r="D6" s="46"/>
      <c r="E6" s="46"/>
      <c r="F6" s="46"/>
      <c r="G6" s="46"/>
      <c r="H6" s="46"/>
      <c r="I6" s="46"/>
      <c r="J6" s="46"/>
      <c r="K6" s="46"/>
      <c r="L6" s="46"/>
      <c r="M6" s="46"/>
      <c r="N6" s="46"/>
      <c r="Q6" s="7"/>
    </row>
    <row r="7" spans="1:17" x14ac:dyDescent="0.4">
      <c r="A7" s="6"/>
      <c r="B7" s="2" t="s">
        <v>0</v>
      </c>
      <c r="C7" s="22">
        <v>801</v>
      </c>
      <c r="D7" s="23">
        <v>2026</v>
      </c>
      <c r="E7" s="23" t="s">
        <v>4</v>
      </c>
      <c r="F7" s="24">
        <v>972</v>
      </c>
      <c r="G7" s="23" t="s">
        <v>6</v>
      </c>
      <c r="H7" s="23" t="s">
        <v>166</v>
      </c>
      <c r="I7" s="24">
        <v>1862</v>
      </c>
      <c r="J7" s="23" t="s">
        <v>6</v>
      </c>
      <c r="K7" s="23" t="s">
        <v>81</v>
      </c>
      <c r="L7" s="39">
        <v>20</v>
      </c>
      <c r="M7" s="25" t="s">
        <v>213</v>
      </c>
      <c r="N7" s="23" t="s">
        <v>8</v>
      </c>
    </row>
    <row r="8" spans="1:17" x14ac:dyDescent="0.4">
      <c r="A8" s="6"/>
      <c r="B8" s="2" t="s">
        <v>45</v>
      </c>
      <c r="C8" s="22">
        <v>2322</v>
      </c>
      <c r="D8" s="23">
        <v>2026</v>
      </c>
      <c r="E8" s="23" t="s">
        <v>4</v>
      </c>
      <c r="F8" s="72" t="s">
        <v>259</v>
      </c>
      <c r="G8" s="23" t="s">
        <v>6</v>
      </c>
      <c r="H8" s="23" t="s">
        <v>166</v>
      </c>
      <c r="I8" s="24">
        <v>2351</v>
      </c>
      <c r="J8" s="23" t="s">
        <v>6</v>
      </c>
      <c r="K8" s="23" t="s">
        <v>81</v>
      </c>
      <c r="L8" s="24" t="s">
        <v>261</v>
      </c>
      <c r="M8" s="25" t="s">
        <v>213</v>
      </c>
      <c r="N8" s="23" t="s">
        <v>8</v>
      </c>
    </row>
    <row r="9" spans="1:17" x14ac:dyDescent="0.4">
      <c r="A9" s="6"/>
      <c r="B9" s="2" t="s">
        <v>46</v>
      </c>
      <c r="C9" s="22">
        <v>7447</v>
      </c>
      <c r="D9" s="23">
        <v>2026</v>
      </c>
      <c r="E9" s="23" t="s">
        <v>4</v>
      </c>
      <c r="F9" s="72" t="s">
        <v>260</v>
      </c>
      <c r="G9" s="23" t="s">
        <v>6</v>
      </c>
      <c r="H9" s="23" t="s">
        <v>166</v>
      </c>
      <c r="I9" s="24">
        <v>3715</v>
      </c>
      <c r="J9" s="23" t="s">
        <v>6</v>
      </c>
      <c r="K9" s="23" t="s">
        <v>12</v>
      </c>
      <c r="L9" s="24" t="s">
        <v>262</v>
      </c>
      <c r="M9" s="25" t="s">
        <v>214</v>
      </c>
      <c r="N9" s="23" t="s">
        <v>8</v>
      </c>
    </row>
    <row r="10" spans="1:17" x14ac:dyDescent="0.4">
      <c r="A10" s="6"/>
      <c r="B10" s="2" t="s">
        <v>2</v>
      </c>
      <c r="C10" s="22">
        <v>1685</v>
      </c>
      <c r="D10" s="23">
        <v>2026</v>
      </c>
      <c r="E10" s="23" t="s">
        <v>4</v>
      </c>
      <c r="F10" s="24">
        <v>6785</v>
      </c>
      <c r="G10" s="23" t="s">
        <v>6</v>
      </c>
      <c r="H10" s="23" t="s">
        <v>166</v>
      </c>
      <c r="I10" s="24">
        <v>1467</v>
      </c>
      <c r="J10" s="23" t="s">
        <v>6</v>
      </c>
      <c r="K10" s="23" t="s">
        <v>13</v>
      </c>
      <c r="L10" s="39">
        <v>26</v>
      </c>
      <c r="M10" s="25" t="s">
        <v>6</v>
      </c>
      <c r="N10" s="23" t="s">
        <v>8</v>
      </c>
    </row>
    <row r="11" spans="1:17" x14ac:dyDescent="0.4">
      <c r="A11" s="6"/>
      <c r="B11" s="2" t="s">
        <v>47</v>
      </c>
      <c r="C11" s="22">
        <v>83751</v>
      </c>
      <c r="D11" s="23">
        <v>2026</v>
      </c>
      <c r="E11" s="23" t="s">
        <v>4</v>
      </c>
      <c r="F11" s="24">
        <v>7074</v>
      </c>
      <c r="G11" s="23" t="s">
        <v>6</v>
      </c>
      <c r="H11" s="23" t="s">
        <v>166</v>
      </c>
      <c r="I11" s="24">
        <v>851</v>
      </c>
      <c r="J11" s="23" t="s">
        <v>6</v>
      </c>
      <c r="K11" s="23" t="s">
        <v>8</v>
      </c>
      <c r="L11" s="39">
        <v>26.9</v>
      </c>
      <c r="M11" s="25" t="s">
        <v>213</v>
      </c>
      <c r="N11" s="23" t="s">
        <v>8</v>
      </c>
    </row>
    <row r="12" spans="1:17" x14ac:dyDescent="0.4">
      <c r="A12" s="6"/>
      <c r="B12" s="2" t="s">
        <v>1</v>
      </c>
      <c r="C12" s="22">
        <v>1108</v>
      </c>
      <c r="D12" s="23">
        <v>2026</v>
      </c>
      <c r="E12" s="23" t="s">
        <v>4</v>
      </c>
      <c r="F12" s="24">
        <v>6852</v>
      </c>
      <c r="G12" s="23" t="s">
        <v>6</v>
      </c>
      <c r="H12" s="23" t="s">
        <v>166</v>
      </c>
      <c r="I12" s="24">
        <v>1397</v>
      </c>
      <c r="J12" s="23" t="s">
        <v>6</v>
      </c>
      <c r="K12" s="23" t="s">
        <v>13</v>
      </c>
      <c r="L12" s="39">
        <v>26.4</v>
      </c>
      <c r="M12" s="25" t="s">
        <v>213</v>
      </c>
      <c r="N12" s="23" t="s">
        <v>8</v>
      </c>
    </row>
    <row r="13" spans="1:17" x14ac:dyDescent="0.4">
      <c r="A13" s="6"/>
      <c r="B13" s="2" t="s">
        <v>48</v>
      </c>
      <c r="C13" s="22">
        <v>367</v>
      </c>
      <c r="D13" s="23">
        <v>2026</v>
      </c>
      <c r="E13" s="23" t="s">
        <v>4</v>
      </c>
      <c r="F13" s="24">
        <v>8037</v>
      </c>
      <c r="G13" s="23" t="s">
        <v>6</v>
      </c>
      <c r="H13" s="23" t="s">
        <v>166</v>
      </c>
      <c r="I13" s="24">
        <v>660</v>
      </c>
      <c r="J13" s="23" t="s">
        <v>6</v>
      </c>
      <c r="K13" s="23" t="s">
        <v>7</v>
      </c>
      <c r="L13" s="39">
        <v>27.4</v>
      </c>
      <c r="M13" s="25" t="s">
        <v>213</v>
      </c>
      <c r="N13" s="23" t="s">
        <v>8</v>
      </c>
    </row>
    <row r="14" spans="1:17" x14ac:dyDescent="0.4">
      <c r="A14" s="6"/>
      <c r="B14" s="2" t="s">
        <v>49</v>
      </c>
      <c r="C14" s="22">
        <v>2504</v>
      </c>
      <c r="D14" s="23">
        <v>2026</v>
      </c>
      <c r="E14" s="23" t="s">
        <v>4</v>
      </c>
      <c r="F14" s="24">
        <v>9365</v>
      </c>
      <c r="G14" s="23" t="s">
        <v>6</v>
      </c>
      <c r="H14" s="23" t="s">
        <v>166</v>
      </c>
      <c r="I14" s="24">
        <v>3071</v>
      </c>
      <c r="J14" s="23" t="s">
        <v>6</v>
      </c>
      <c r="K14" s="23" t="s">
        <v>26</v>
      </c>
      <c r="L14" s="39">
        <v>24.5</v>
      </c>
      <c r="M14" s="25" t="s">
        <v>213</v>
      </c>
      <c r="N14" s="23" t="s">
        <v>8</v>
      </c>
    </row>
    <row r="15" spans="1:17" x14ac:dyDescent="0.4">
      <c r="A15" s="6"/>
      <c r="B15" s="2" t="s">
        <v>131</v>
      </c>
      <c r="C15" s="22">
        <v>53</v>
      </c>
      <c r="D15" s="23">
        <v>2026</v>
      </c>
      <c r="E15" s="23" t="s">
        <v>5</v>
      </c>
      <c r="F15" s="24">
        <v>6712</v>
      </c>
      <c r="G15" s="23" t="s">
        <v>6</v>
      </c>
      <c r="H15" s="23" t="s">
        <v>166</v>
      </c>
      <c r="I15" s="24">
        <v>424</v>
      </c>
      <c r="J15" s="23" t="s">
        <v>6</v>
      </c>
      <c r="K15" s="23" t="s">
        <v>7</v>
      </c>
      <c r="L15" s="39">
        <v>27.2</v>
      </c>
      <c r="M15" s="25" t="s">
        <v>213</v>
      </c>
      <c r="N15" s="23" t="s">
        <v>8</v>
      </c>
    </row>
    <row r="16" spans="1:17" s="4" customFormat="1" ht="5.25" customHeight="1" x14ac:dyDescent="0.25"/>
    <row r="17" spans="2:14" s="4" customFormat="1" ht="3" customHeight="1" x14ac:dyDescent="0.25">
      <c r="B17" s="5"/>
      <c r="C17" s="5"/>
      <c r="D17" s="5"/>
      <c r="E17" s="5"/>
      <c r="F17" s="5"/>
      <c r="G17" s="5"/>
      <c r="H17" s="5"/>
      <c r="I17" s="5"/>
      <c r="J17" s="5"/>
      <c r="K17" s="5"/>
      <c r="L17" s="5"/>
      <c r="M17" s="5"/>
      <c r="N17" s="5"/>
    </row>
    <row r="18" spans="2:14" s="4" customFormat="1" ht="6.75" customHeight="1" x14ac:dyDescent="0.25"/>
    <row r="19" spans="2:14" ht="15" customHeight="1" x14ac:dyDescent="0.4">
      <c r="B19" s="126" t="s">
        <v>73</v>
      </c>
      <c r="C19" s="126"/>
      <c r="D19" s="126"/>
      <c r="E19" s="126"/>
      <c r="F19" s="126"/>
      <c r="G19" s="126"/>
      <c r="H19" s="126"/>
      <c r="I19" s="126"/>
      <c r="J19" s="126"/>
      <c r="K19" s="126"/>
      <c r="L19" s="126"/>
      <c r="M19" s="126"/>
      <c r="N19" s="126"/>
    </row>
    <row r="20" spans="2:14" ht="12.75" customHeight="1" x14ac:dyDescent="0.4">
      <c r="B20" s="131" t="s">
        <v>133</v>
      </c>
      <c r="C20" s="131"/>
      <c r="D20" s="131"/>
      <c r="E20" s="131"/>
      <c r="F20" s="131"/>
      <c r="G20" s="131"/>
      <c r="H20" s="131"/>
      <c r="I20" s="131"/>
      <c r="J20" s="131"/>
      <c r="K20" s="131"/>
      <c r="L20" s="131"/>
      <c r="M20" s="131"/>
      <c r="N20" s="131"/>
    </row>
    <row r="21" spans="2:14" s="71" customFormat="1" ht="12.75" customHeight="1" x14ac:dyDescent="0.2">
      <c r="B21" s="135" t="s">
        <v>132</v>
      </c>
      <c r="C21" s="135"/>
      <c r="D21" s="135"/>
      <c r="E21" s="135"/>
      <c r="F21" s="135"/>
      <c r="G21" s="135"/>
      <c r="H21" s="135"/>
      <c r="I21" s="135"/>
      <c r="J21" s="135"/>
      <c r="K21" s="135"/>
      <c r="L21" s="135"/>
      <c r="M21" s="135"/>
      <c r="N21" s="135"/>
    </row>
    <row r="22" spans="2:14" s="71" customFormat="1" ht="12.75" customHeight="1" x14ac:dyDescent="0.2">
      <c r="B22" s="135" t="s">
        <v>134</v>
      </c>
      <c r="C22" s="135"/>
      <c r="D22" s="135"/>
      <c r="E22" s="135"/>
      <c r="F22" s="135"/>
      <c r="G22" s="135"/>
      <c r="H22" s="135"/>
      <c r="I22" s="135"/>
      <c r="J22" s="135"/>
      <c r="K22" s="135"/>
      <c r="L22" s="135"/>
      <c r="M22" s="135"/>
      <c r="N22" s="135"/>
    </row>
    <row r="23" spans="2:14" s="71" customFormat="1" ht="12.75" customHeight="1" x14ac:dyDescent="0.2">
      <c r="B23" s="135" t="s">
        <v>173</v>
      </c>
      <c r="C23" s="135"/>
      <c r="D23" s="135"/>
      <c r="E23" s="135"/>
      <c r="F23" s="135"/>
      <c r="G23" s="135"/>
      <c r="H23" s="135"/>
      <c r="I23" s="135"/>
      <c r="J23" s="135"/>
      <c r="K23" s="135"/>
      <c r="L23" s="135"/>
      <c r="M23" s="135"/>
      <c r="N23" s="135"/>
    </row>
    <row r="24" spans="2:14" s="71" customFormat="1" ht="12.75" customHeight="1" x14ac:dyDescent="0.2">
      <c r="B24" s="135" t="s">
        <v>219</v>
      </c>
      <c r="C24" s="135"/>
      <c r="D24" s="135"/>
      <c r="E24" s="135"/>
      <c r="F24" s="135"/>
      <c r="G24" s="135"/>
      <c r="H24" s="135"/>
      <c r="I24" s="135"/>
      <c r="J24" s="135"/>
      <c r="K24" s="135"/>
      <c r="L24" s="135"/>
      <c r="M24" s="135"/>
      <c r="N24" s="135"/>
    </row>
    <row r="25" spans="2:14" s="71" customFormat="1" ht="12.75" customHeight="1" x14ac:dyDescent="0.2">
      <c r="B25" s="135" t="s">
        <v>220</v>
      </c>
      <c r="C25" s="135"/>
      <c r="D25" s="135"/>
      <c r="E25" s="135"/>
      <c r="F25" s="135"/>
      <c r="G25" s="135"/>
      <c r="H25" s="135"/>
      <c r="I25" s="135"/>
      <c r="J25" s="135"/>
      <c r="K25" s="135"/>
      <c r="L25" s="135"/>
      <c r="M25" s="135"/>
      <c r="N25" s="135"/>
    </row>
    <row r="33" spans="4:8" x14ac:dyDescent="0.4">
      <c r="D33" s="84"/>
      <c r="E33" s="84"/>
      <c r="F33" s="84"/>
      <c r="G33" s="84"/>
      <c r="H33" s="84"/>
    </row>
    <row r="34" spans="4:8" x14ac:dyDescent="0.4">
      <c r="D34" s="84"/>
      <c r="E34" s="84"/>
      <c r="F34" s="84"/>
      <c r="G34" s="84"/>
      <c r="H34" s="84"/>
    </row>
  </sheetData>
  <mergeCells count="12">
    <mergeCell ref="B25:N25"/>
    <mergeCell ref="B24:N24"/>
    <mergeCell ref="B21:N21"/>
    <mergeCell ref="B22:N22"/>
    <mergeCell ref="B23:N23"/>
    <mergeCell ref="B1:N1"/>
    <mergeCell ref="B19:N19"/>
    <mergeCell ref="B20:N20"/>
    <mergeCell ref="I4:K4"/>
    <mergeCell ref="L4:N4"/>
    <mergeCell ref="C4:E4"/>
    <mergeCell ref="F4:H4"/>
  </mergeCells>
  <hyperlinks>
    <hyperlink ref="P2" location="Índice!A1" display="volver al índice" xr:uid="{58E16D06-D9BB-4E79-9646-5B3E3FE15FD8}"/>
  </hyperlinks>
  <printOptions horizontalCentered="1"/>
  <pageMargins left="0.27559055118110237" right="0.27559055118110237" top="0.6692913385826772" bottom="0.47244094488188981"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4">
    <pageSetUpPr fitToPage="1"/>
  </sheetPr>
  <dimension ref="A1:AE29"/>
  <sheetViews>
    <sheetView showGridLines="0" showZeros="0" zoomScaleNormal="100" workbookViewId="0">
      <pane xSplit="2" ySplit="6" topLeftCell="C7" activePane="bottomRight" state="frozen"/>
      <selection activeCell="B1" sqref="B1:S1"/>
      <selection pane="topRight" activeCell="B1" sqref="B1:S1"/>
      <selection pane="bottomLeft" activeCell="B1" sqref="B1:S1"/>
      <selection pane="bottomRight" activeCell="AD2" sqref="AD2"/>
    </sheetView>
  </sheetViews>
  <sheetFormatPr defaultRowHeight="14.6" x14ac:dyDescent="0.4"/>
  <cols>
    <col min="1" max="1" width="6.69140625" customWidth="1"/>
    <col min="2" max="2" width="15.3828125" bestFit="1" customWidth="1"/>
    <col min="3" max="28" width="9.53515625" customWidth="1"/>
    <col min="29" max="29" width="6.69140625" customWidth="1"/>
    <col min="30" max="30" width="13.69140625" bestFit="1" customWidth="1"/>
  </cols>
  <sheetData>
    <row r="1" spans="1:31" x14ac:dyDescent="0.4">
      <c r="B1" s="125" t="s">
        <v>50</v>
      </c>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row>
    <row r="2" spans="1:31" x14ac:dyDescent="0.4">
      <c r="AD2" s="44" t="s">
        <v>212</v>
      </c>
    </row>
    <row r="3" spans="1:31" x14ac:dyDescent="0.4">
      <c r="C3" s="10"/>
      <c r="D3" s="10"/>
      <c r="E3" s="10"/>
      <c r="F3" s="10"/>
      <c r="G3" s="10"/>
      <c r="H3" s="10"/>
      <c r="I3" s="10"/>
      <c r="J3" s="10"/>
      <c r="K3" s="10"/>
      <c r="L3" s="10"/>
      <c r="M3" s="10"/>
      <c r="N3" s="10"/>
      <c r="O3" s="10"/>
      <c r="P3" s="10"/>
      <c r="T3" s="10"/>
      <c r="U3" s="10"/>
      <c r="V3" s="10"/>
      <c r="W3" s="10"/>
      <c r="X3" s="10"/>
      <c r="Y3" s="10"/>
      <c r="Z3" s="10"/>
      <c r="AA3" s="10"/>
      <c r="AB3" s="10"/>
      <c r="AC3" s="10"/>
    </row>
    <row r="4" spans="1:31" ht="23.25" customHeight="1" x14ac:dyDescent="0.4">
      <c r="B4" s="136"/>
      <c r="C4" s="137" t="s">
        <v>51</v>
      </c>
      <c r="D4" s="138"/>
      <c r="E4" s="139"/>
      <c r="F4" s="137" t="s">
        <v>165</v>
      </c>
      <c r="G4" s="138"/>
      <c r="H4" s="139"/>
      <c r="I4" s="137" t="s">
        <v>263</v>
      </c>
      <c r="J4" s="138"/>
      <c r="K4" s="139"/>
      <c r="L4" s="137" t="s">
        <v>52</v>
      </c>
      <c r="M4" s="138"/>
      <c r="N4" s="139"/>
      <c r="O4" s="128" t="s">
        <v>94</v>
      </c>
      <c r="P4" s="129"/>
      <c r="Q4" s="129"/>
      <c r="R4" s="129"/>
      <c r="S4" s="129"/>
      <c r="T4" s="129"/>
      <c r="U4" s="129"/>
      <c r="V4" s="129"/>
      <c r="W4" s="137" t="s">
        <v>176</v>
      </c>
      <c r="X4" s="138"/>
      <c r="Y4" s="139"/>
      <c r="Z4" s="137" t="s">
        <v>74</v>
      </c>
      <c r="AA4" s="138"/>
      <c r="AB4" s="139"/>
      <c r="AC4" s="10"/>
    </row>
    <row r="5" spans="1:31" ht="22.5" customHeight="1" x14ac:dyDescent="0.4">
      <c r="B5" s="136"/>
      <c r="C5" s="128"/>
      <c r="D5" s="129"/>
      <c r="E5" s="140"/>
      <c r="F5" s="128"/>
      <c r="G5" s="129"/>
      <c r="H5" s="140"/>
      <c r="I5" s="128"/>
      <c r="J5" s="129"/>
      <c r="K5" s="140"/>
      <c r="L5" s="128"/>
      <c r="M5" s="129"/>
      <c r="N5" s="140"/>
      <c r="O5" s="132" t="s">
        <v>53</v>
      </c>
      <c r="P5" s="133"/>
      <c r="Q5" s="132" t="s">
        <v>54</v>
      </c>
      <c r="R5" s="133"/>
      <c r="S5" s="132" t="s">
        <v>55</v>
      </c>
      <c r="T5" s="133"/>
      <c r="U5" s="141" t="s">
        <v>43</v>
      </c>
      <c r="V5" s="141" t="s">
        <v>44</v>
      </c>
      <c r="W5" s="128"/>
      <c r="X5" s="129"/>
      <c r="Y5" s="140"/>
      <c r="Z5" s="128"/>
      <c r="AA5" s="129"/>
      <c r="AB5" s="140"/>
      <c r="AC5" s="34"/>
    </row>
    <row r="6" spans="1:31" ht="33.75" customHeight="1" x14ac:dyDescent="0.4">
      <c r="B6" s="136"/>
      <c r="C6" s="50" t="s">
        <v>28</v>
      </c>
      <c r="D6" s="50" t="s">
        <v>43</v>
      </c>
      <c r="E6" s="50" t="s">
        <v>44</v>
      </c>
      <c r="F6" s="50" t="s">
        <v>164</v>
      </c>
      <c r="G6" s="50" t="s">
        <v>43</v>
      </c>
      <c r="H6" s="50" t="s">
        <v>44</v>
      </c>
      <c r="I6" s="50" t="s">
        <v>164</v>
      </c>
      <c r="J6" s="50" t="s">
        <v>43</v>
      </c>
      <c r="K6" s="50" t="s">
        <v>44</v>
      </c>
      <c r="L6" s="50" t="s">
        <v>80</v>
      </c>
      <c r="M6" s="50" t="s">
        <v>43</v>
      </c>
      <c r="N6" s="50" t="s">
        <v>44</v>
      </c>
      <c r="O6" s="50" t="s">
        <v>28</v>
      </c>
      <c r="P6" s="50" t="s">
        <v>29</v>
      </c>
      <c r="Q6" s="50" t="s">
        <v>28</v>
      </c>
      <c r="R6" s="50" t="s">
        <v>29</v>
      </c>
      <c r="S6" s="50" t="s">
        <v>28</v>
      </c>
      <c r="T6" s="58" t="s">
        <v>29</v>
      </c>
      <c r="U6" s="142"/>
      <c r="V6" s="142"/>
      <c r="W6" s="50" t="s">
        <v>104</v>
      </c>
      <c r="X6" s="50" t="s">
        <v>43</v>
      </c>
      <c r="Y6" s="50" t="s">
        <v>44</v>
      </c>
      <c r="Z6" s="50" t="s">
        <v>28</v>
      </c>
      <c r="AA6" s="50" t="s">
        <v>43</v>
      </c>
      <c r="AB6" s="50" t="s">
        <v>44</v>
      </c>
      <c r="AC6" s="34"/>
      <c r="AE6" s="52"/>
    </row>
    <row r="7" spans="1:31" ht="4.5" customHeight="1" x14ac:dyDescent="0.4">
      <c r="B7" s="45"/>
      <c r="C7" s="46"/>
      <c r="D7" s="46"/>
      <c r="E7" s="46"/>
      <c r="F7" s="46"/>
      <c r="G7" s="46"/>
      <c r="H7" s="46"/>
      <c r="I7" s="46"/>
      <c r="J7" s="46"/>
      <c r="K7" s="46"/>
      <c r="L7" s="46"/>
      <c r="M7" s="46"/>
      <c r="N7" s="46"/>
      <c r="O7" s="46"/>
      <c r="P7" s="46"/>
      <c r="Q7" s="46"/>
      <c r="R7" s="46"/>
      <c r="S7" s="7"/>
    </row>
    <row r="8" spans="1:31" x14ac:dyDescent="0.4">
      <c r="A8" s="6"/>
      <c r="B8" s="2" t="s">
        <v>130</v>
      </c>
      <c r="C8" s="35">
        <v>450646971</v>
      </c>
      <c r="D8" s="37">
        <v>2024</v>
      </c>
      <c r="E8" s="37" t="s">
        <v>4</v>
      </c>
      <c r="F8" s="38" t="s">
        <v>14</v>
      </c>
      <c r="G8" s="37" t="s">
        <v>14</v>
      </c>
      <c r="H8" s="37" t="s">
        <v>14</v>
      </c>
      <c r="I8" s="38" t="s">
        <v>14</v>
      </c>
      <c r="J8" s="37" t="s">
        <v>14</v>
      </c>
      <c r="K8" s="37" t="s">
        <v>14</v>
      </c>
      <c r="L8" s="38">
        <v>109.7</v>
      </c>
      <c r="M8" s="37">
        <v>2024</v>
      </c>
      <c r="N8" s="37" t="s">
        <v>4</v>
      </c>
      <c r="O8" s="35">
        <v>64776015</v>
      </c>
      <c r="P8" s="62">
        <v>14.374004302361104</v>
      </c>
      <c r="Q8" s="35">
        <v>286912339</v>
      </c>
      <c r="R8" s="62">
        <v>63.666763001498126</v>
      </c>
      <c r="S8" s="35">
        <v>98958617</v>
      </c>
      <c r="T8" s="81">
        <v>21.959232696140766</v>
      </c>
      <c r="U8" s="37">
        <v>2024</v>
      </c>
      <c r="V8" s="37" t="s">
        <v>4</v>
      </c>
      <c r="W8" s="38" t="s">
        <v>14</v>
      </c>
      <c r="X8" s="37" t="s">
        <v>14</v>
      </c>
      <c r="Y8" s="37" t="s">
        <v>14</v>
      </c>
      <c r="Z8" s="38" t="s">
        <v>14</v>
      </c>
      <c r="AA8" s="37" t="s">
        <v>14</v>
      </c>
      <c r="AB8" s="37" t="s">
        <v>14</v>
      </c>
      <c r="AC8" s="11"/>
    </row>
    <row r="9" spans="1:31" x14ac:dyDescent="0.4">
      <c r="A9" s="6"/>
      <c r="B9" s="2" t="s">
        <v>10</v>
      </c>
      <c r="C9" s="35">
        <v>10749635</v>
      </c>
      <c r="D9" s="37">
        <v>2024</v>
      </c>
      <c r="E9" s="37" t="s">
        <v>4</v>
      </c>
      <c r="F9" s="38">
        <v>-3.2</v>
      </c>
      <c r="G9" s="37">
        <v>2024</v>
      </c>
      <c r="H9" s="37" t="s">
        <v>4</v>
      </c>
      <c r="I9" s="38">
        <v>13.4</v>
      </c>
      <c r="J9" s="37">
        <v>2024</v>
      </c>
      <c r="K9" s="37" t="s">
        <v>4</v>
      </c>
      <c r="L9" s="38">
        <v>117.6</v>
      </c>
      <c r="M9" s="37">
        <v>2024</v>
      </c>
      <c r="N9" s="37" t="s">
        <v>4</v>
      </c>
      <c r="O9" s="35">
        <v>1359489</v>
      </c>
      <c r="P9" s="62">
        <v>12.646838706616551</v>
      </c>
      <c r="Q9" s="35">
        <v>6774802</v>
      </c>
      <c r="R9" s="62">
        <v>63.023553822990266</v>
      </c>
      <c r="S9" s="35">
        <v>2615344</v>
      </c>
      <c r="T9" s="81">
        <v>24.329607470393182</v>
      </c>
      <c r="U9" s="37">
        <v>2024</v>
      </c>
      <c r="V9" s="37" t="s">
        <v>4</v>
      </c>
      <c r="W9" s="38">
        <v>47.3</v>
      </c>
      <c r="X9" s="37">
        <v>2024</v>
      </c>
      <c r="Y9" s="37" t="s">
        <v>4</v>
      </c>
      <c r="Z9" s="74">
        <v>1.41</v>
      </c>
      <c r="AA9" s="37">
        <v>2024</v>
      </c>
      <c r="AB9" s="37" t="s">
        <v>4</v>
      </c>
      <c r="AC9" s="11"/>
    </row>
    <row r="10" spans="1:31" x14ac:dyDescent="0.4">
      <c r="A10" s="6"/>
      <c r="B10" s="17" t="s">
        <v>0</v>
      </c>
      <c r="C10" s="24">
        <v>259440</v>
      </c>
      <c r="D10" s="23">
        <v>2024</v>
      </c>
      <c r="E10" s="23" t="s">
        <v>4</v>
      </c>
      <c r="F10" s="39">
        <v>-3</v>
      </c>
      <c r="G10" s="23">
        <v>2024</v>
      </c>
      <c r="H10" s="23" t="s">
        <v>4</v>
      </c>
      <c r="I10" s="39">
        <v>13.9</v>
      </c>
      <c r="J10" s="23">
        <v>2024</v>
      </c>
      <c r="K10" s="23" t="s">
        <v>4</v>
      </c>
      <c r="L10" s="39">
        <v>322.89999999999998</v>
      </c>
      <c r="M10" s="23">
        <v>2024</v>
      </c>
      <c r="N10" s="23" t="s">
        <v>4</v>
      </c>
      <c r="O10" s="24">
        <v>30970</v>
      </c>
      <c r="P10" s="63">
        <v>11.937249460376195</v>
      </c>
      <c r="Q10" s="24">
        <v>173133</v>
      </c>
      <c r="R10" s="63">
        <v>66.733348751156342</v>
      </c>
      <c r="S10" s="24">
        <v>55337</v>
      </c>
      <c r="T10" s="64">
        <v>21.329401788467468</v>
      </c>
      <c r="U10" s="23">
        <v>2024</v>
      </c>
      <c r="V10" s="23" t="s">
        <v>4</v>
      </c>
      <c r="W10" s="39">
        <v>47.2</v>
      </c>
      <c r="X10" s="23">
        <v>2024</v>
      </c>
      <c r="Y10" s="23" t="s">
        <v>4</v>
      </c>
      <c r="Z10" s="75">
        <v>1.26</v>
      </c>
      <c r="AA10" s="23">
        <v>2024</v>
      </c>
      <c r="AB10" s="23" t="s">
        <v>4</v>
      </c>
      <c r="AC10" s="11"/>
    </row>
    <row r="11" spans="1:31" x14ac:dyDescent="0.4">
      <c r="A11" s="6"/>
      <c r="B11" s="17" t="s">
        <v>45</v>
      </c>
      <c r="C11" s="24">
        <v>241718</v>
      </c>
      <c r="D11" s="23">
        <v>2024</v>
      </c>
      <c r="E11" s="23" t="s">
        <v>4</v>
      </c>
      <c r="F11" s="39">
        <v>-2.4</v>
      </c>
      <c r="G11" s="23">
        <v>2024</v>
      </c>
      <c r="H11" s="23" t="s">
        <v>4</v>
      </c>
      <c r="I11" s="39">
        <v>5.3</v>
      </c>
      <c r="J11" s="23">
        <v>2024</v>
      </c>
      <c r="K11" s="23" t="s">
        <v>4</v>
      </c>
      <c r="L11" s="39">
        <v>104.8</v>
      </c>
      <c r="M11" s="23">
        <v>2024</v>
      </c>
      <c r="N11" s="23" t="s">
        <v>4</v>
      </c>
      <c r="O11" s="24">
        <v>33780</v>
      </c>
      <c r="P11" s="63">
        <v>13.974962559676978</v>
      </c>
      <c r="Q11" s="24">
        <v>164684</v>
      </c>
      <c r="R11" s="63">
        <v>68.130631562399159</v>
      </c>
      <c r="S11" s="24">
        <v>43254</v>
      </c>
      <c r="T11" s="64">
        <v>17.894405877923862</v>
      </c>
      <c r="U11" s="23">
        <v>2024</v>
      </c>
      <c r="V11" s="23" t="s">
        <v>4</v>
      </c>
      <c r="W11" s="39">
        <v>43.5</v>
      </c>
      <c r="X11" s="23">
        <v>2024</v>
      </c>
      <c r="Y11" s="23" t="s">
        <v>4</v>
      </c>
      <c r="Z11" s="75">
        <v>1.23</v>
      </c>
      <c r="AA11" s="23">
        <v>2024</v>
      </c>
      <c r="AB11" s="23" t="s">
        <v>4</v>
      </c>
      <c r="AC11" s="11"/>
    </row>
    <row r="12" spans="1:31" x14ac:dyDescent="0.4">
      <c r="A12" s="6"/>
      <c r="B12" s="2" t="s">
        <v>56</v>
      </c>
      <c r="C12" s="35">
        <v>49128297</v>
      </c>
      <c r="D12" s="37">
        <v>2024</v>
      </c>
      <c r="E12" s="37" t="s">
        <v>4</v>
      </c>
      <c r="F12" s="38">
        <v>-2.4</v>
      </c>
      <c r="G12" s="37">
        <v>2024</v>
      </c>
      <c r="H12" s="37" t="s">
        <v>4</v>
      </c>
      <c r="I12" s="38">
        <v>12.8</v>
      </c>
      <c r="J12" s="37">
        <v>2024</v>
      </c>
      <c r="K12" s="37" t="s">
        <v>4</v>
      </c>
      <c r="L12" s="38">
        <v>97.2</v>
      </c>
      <c r="M12" s="37">
        <v>2024</v>
      </c>
      <c r="N12" s="37" t="s">
        <v>4</v>
      </c>
      <c r="O12" s="35">
        <v>6344063</v>
      </c>
      <c r="P12" s="62">
        <v>12.913256488414406</v>
      </c>
      <c r="Q12" s="35">
        <v>32605609</v>
      </c>
      <c r="R12" s="62">
        <v>66.368286692290596</v>
      </c>
      <c r="S12" s="35">
        <v>10178625</v>
      </c>
      <c r="T12" s="81">
        <v>20.718456819294996</v>
      </c>
      <c r="U12" s="37">
        <v>2024</v>
      </c>
      <c r="V12" s="37" t="s">
        <v>4</v>
      </c>
      <c r="W12" s="38">
        <v>45.8</v>
      </c>
      <c r="X12" s="37">
        <v>2024</v>
      </c>
      <c r="Y12" s="37" t="s">
        <v>4</v>
      </c>
      <c r="Z12" s="74">
        <v>1.1000000000000001</v>
      </c>
      <c r="AA12" s="37">
        <v>2024</v>
      </c>
      <c r="AB12" s="37" t="s">
        <v>4</v>
      </c>
      <c r="AC12" s="11"/>
    </row>
    <row r="13" spans="1:31" x14ac:dyDescent="0.4">
      <c r="A13" s="6"/>
      <c r="B13" s="17" t="s">
        <v>46</v>
      </c>
      <c r="C13" s="24">
        <v>2258866</v>
      </c>
      <c r="D13" s="23">
        <v>2024</v>
      </c>
      <c r="E13" s="23" t="s">
        <v>4</v>
      </c>
      <c r="F13" s="39">
        <v>-2.6</v>
      </c>
      <c r="G13" s="23">
        <v>2024</v>
      </c>
      <c r="H13" s="23" t="s">
        <v>4</v>
      </c>
      <c r="I13" s="39">
        <v>11.5</v>
      </c>
      <c r="J13" s="23">
        <v>2024</v>
      </c>
      <c r="K13" s="23" t="s">
        <v>4</v>
      </c>
      <c r="L13" s="39">
        <v>303</v>
      </c>
      <c r="M13" s="23">
        <v>2024</v>
      </c>
      <c r="N13" s="23" t="s">
        <v>4</v>
      </c>
      <c r="O13" s="24">
        <v>252609</v>
      </c>
      <c r="P13" s="63">
        <v>11.183000673789415</v>
      </c>
      <c r="Q13" s="24">
        <v>1595424</v>
      </c>
      <c r="R13" s="63">
        <v>70.629422019721403</v>
      </c>
      <c r="S13" s="24">
        <v>410833</v>
      </c>
      <c r="T13" s="64">
        <v>18.187577306489185</v>
      </c>
      <c r="U13" s="23">
        <v>2024</v>
      </c>
      <c r="V13" s="23" t="s">
        <v>4</v>
      </c>
      <c r="W13" s="39">
        <v>45.7</v>
      </c>
      <c r="X13" s="23">
        <v>2024</v>
      </c>
      <c r="Y13" s="23" t="s">
        <v>4</v>
      </c>
      <c r="Z13" s="75">
        <v>0.82</v>
      </c>
      <c r="AA13" s="23">
        <v>2024</v>
      </c>
      <c r="AB13" s="23" t="s">
        <v>4</v>
      </c>
      <c r="AC13" s="11"/>
    </row>
    <row r="14" spans="1:31" x14ac:dyDescent="0.4">
      <c r="A14" s="6"/>
      <c r="B14" s="2" t="s">
        <v>57</v>
      </c>
      <c r="C14" s="35">
        <v>68882600</v>
      </c>
      <c r="D14" s="37">
        <v>2024</v>
      </c>
      <c r="E14" s="37" t="s">
        <v>4</v>
      </c>
      <c r="F14" s="38">
        <v>0.3</v>
      </c>
      <c r="G14" s="37">
        <v>2024</v>
      </c>
      <c r="H14" s="37" t="s">
        <v>4</v>
      </c>
      <c r="I14" s="38">
        <v>2.8</v>
      </c>
      <c r="J14" s="37">
        <v>2024</v>
      </c>
      <c r="K14" s="37" t="s">
        <v>4</v>
      </c>
      <c r="L14" s="38">
        <v>108.5</v>
      </c>
      <c r="M14" s="37">
        <v>2024</v>
      </c>
      <c r="N14" s="37" t="s">
        <v>4</v>
      </c>
      <c r="O14" s="35">
        <v>11429305</v>
      </c>
      <c r="P14" s="62">
        <v>16.592441342225758</v>
      </c>
      <c r="Q14" s="35">
        <v>42393765</v>
      </c>
      <c r="R14" s="62">
        <v>61.544954749094835</v>
      </c>
      <c r="S14" s="35">
        <v>15059530</v>
      </c>
      <c r="T14" s="81">
        <v>21.862603908679407</v>
      </c>
      <c r="U14" s="37">
        <v>2024</v>
      </c>
      <c r="V14" s="37" t="s">
        <v>4</v>
      </c>
      <c r="W14" s="38">
        <v>42.8</v>
      </c>
      <c r="X14" s="37">
        <v>2024</v>
      </c>
      <c r="Y14" s="37" t="s">
        <v>4</v>
      </c>
      <c r="Z14" s="74">
        <v>1.61</v>
      </c>
      <c r="AA14" s="37">
        <v>2024</v>
      </c>
      <c r="AB14" s="37" t="s">
        <v>4</v>
      </c>
      <c r="AC14" s="11"/>
    </row>
    <row r="15" spans="1:31" x14ac:dyDescent="0.4">
      <c r="A15" s="6"/>
      <c r="B15" s="17" t="s">
        <v>2</v>
      </c>
      <c r="C15" s="24">
        <v>413791</v>
      </c>
      <c r="D15" s="23">
        <v>2024</v>
      </c>
      <c r="E15" s="23" t="s">
        <v>4</v>
      </c>
      <c r="F15" s="39">
        <v>-0.1</v>
      </c>
      <c r="G15" s="23">
        <v>2024</v>
      </c>
      <c r="H15" s="23" t="s">
        <v>4</v>
      </c>
      <c r="I15" s="39">
        <v>-2.4</v>
      </c>
      <c r="J15" s="23">
        <v>2024</v>
      </c>
      <c r="K15" s="23" t="s">
        <v>4</v>
      </c>
      <c r="L15" s="39">
        <v>246.6</v>
      </c>
      <c r="M15" s="23">
        <v>2024</v>
      </c>
      <c r="N15" s="23" t="s">
        <v>4</v>
      </c>
      <c r="O15" s="24">
        <v>66262</v>
      </c>
      <c r="P15" s="63">
        <v>16.013398068106845</v>
      </c>
      <c r="Q15" s="24">
        <v>249146</v>
      </c>
      <c r="R15" s="63">
        <v>60.210589403829474</v>
      </c>
      <c r="S15" s="24">
        <v>98383</v>
      </c>
      <c r="T15" s="64">
        <v>23.776012528063685</v>
      </c>
      <c r="U15" s="23">
        <v>2024</v>
      </c>
      <c r="V15" s="23" t="s">
        <v>4</v>
      </c>
      <c r="W15" s="39">
        <v>48.1</v>
      </c>
      <c r="X15" s="23">
        <v>2024</v>
      </c>
      <c r="Y15" s="23" t="s">
        <v>4</v>
      </c>
      <c r="Z15" s="75">
        <v>1.81</v>
      </c>
      <c r="AA15" s="23">
        <v>2024</v>
      </c>
      <c r="AB15" s="23" t="s">
        <v>4</v>
      </c>
      <c r="AC15" s="11"/>
    </row>
    <row r="16" spans="1:31" x14ac:dyDescent="0.4">
      <c r="A16" s="6"/>
      <c r="B16" s="17" t="s">
        <v>47</v>
      </c>
      <c r="C16" s="24">
        <v>297455</v>
      </c>
      <c r="D16" s="23">
        <v>2024</v>
      </c>
      <c r="E16" s="23" t="s">
        <v>4</v>
      </c>
      <c r="F16" s="39">
        <v>19.100000000000001</v>
      </c>
      <c r="G16" s="23">
        <v>2024</v>
      </c>
      <c r="H16" s="23" t="s">
        <v>4</v>
      </c>
      <c r="I16" s="39">
        <v>-14.7</v>
      </c>
      <c r="J16" s="23">
        <v>2024</v>
      </c>
      <c r="K16" s="23" t="s">
        <v>4</v>
      </c>
      <c r="L16" s="39">
        <v>3.6</v>
      </c>
      <c r="M16" s="23">
        <v>2024</v>
      </c>
      <c r="N16" s="23" t="s">
        <v>4</v>
      </c>
      <c r="O16" s="24">
        <v>90341</v>
      </c>
      <c r="P16" s="63">
        <v>30.371316669748367</v>
      </c>
      <c r="Q16" s="24">
        <v>184223</v>
      </c>
      <c r="R16" s="63">
        <v>61.933065505706743</v>
      </c>
      <c r="S16" s="24">
        <v>22891</v>
      </c>
      <c r="T16" s="64">
        <v>7.6956178245448896</v>
      </c>
      <c r="U16" s="23">
        <v>2024</v>
      </c>
      <c r="V16" s="23" t="s">
        <v>4</v>
      </c>
      <c r="W16" s="39">
        <v>27.4</v>
      </c>
      <c r="X16" s="23">
        <v>2024</v>
      </c>
      <c r="Y16" s="23" t="s">
        <v>4</v>
      </c>
      <c r="Z16" s="75">
        <v>3.11</v>
      </c>
      <c r="AA16" s="23">
        <v>2024</v>
      </c>
      <c r="AB16" s="23" t="s">
        <v>4</v>
      </c>
      <c r="AC16" s="11"/>
    </row>
    <row r="17" spans="1:29" x14ac:dyDescent="0.4">
      <c r="A17" s="6"/>
      <c r="B17" s="17" t="s">
        <v>1</v>
      </c>
      <c r="C17" s="24">
        <v>359419</v>
      </c>
      <c r="D17" s="23">
        <v>2024</v>
      </c>
      <c r="E17" s="23" t="s">
        <v>4</v>
      </c>
      <c r="F17" s="39">
        <v>-2.5</v>
      </c>
      <c r="G17" s="23">
        <v>2024</v>
      </c>
      <c r="H17" s="23" t="s">
        <v>4</v>
      </c>
      <c r="I17" s="39">
        <v>0.2</v>
      </c>
      <c r="J17" s="23">
        <v>2024</v>
      </c>
      <c r="K17" s="23" t="s">
        <v>4</v>
      </c>
      <c r="L17" s="39">
        <v>326.5</v>
      </c>
      <c r="M17" s="23">
        <v>2024</v>
      </c>
      <c r="N17" s="23" t="s">
        <v>4</v>
      </c>
      <c r="O17" s="24">
        <v>53360</v>
      </c>
      <c r="P17" s="63">
        <v>14.846182310896197</v>
      </c>
      <c r="Q17" s="24">
        <v>213477</v>
      </c>
      <c r="R17" s="63">
        <v>59.395023635367082</v>
      </c>
      <c r="S17" s="24">
        <v>92582</v>
      </c>
      <c r="T17" s="64">
        <v>25.758794053736729</v>
      </c>
      <c r="U17" s="23">
        <v>2024</v>
      </c>
      <c r="V17" s="23" t="s">
        <v>4</v>
      </c>
      <c r="W17" s="39">
        <v>50.3</v>
      </c>
      <c r="X17" s="23">
        <v>2024</v>
      </c>
      <c r="Y17" s="23" t="s">
        <v>4</v>
      </c>
      <c r="Z17" s="75">
        <v>1.55</v>
      </c>
      <c r="AA17" s="23">
        <v>2024</v>
      </c>
      <c r="AB17" s="23" t="s">
        <v>4</v>
      </c>
      <c r="AC17" s="11"/>
    </row>
    <row r="18" spans="1:29" x14ac:dyDescent="0.4">
      <c r="A18" s="6"/>
      <c r="B18" s="17" t="s">
        <v>48</v>
      </c>
      <c r="C18" s="24">
        <v>329208</v>
      </c>
      <c r="D18" s="23">
        <v>2024</v>
      </c>
      <c r="E18" s="23" t="s">
        <v>4</v>
      </c>
      <c r="F18" s="39">
        <v>24.3</v>
      </c>
      <c r="G18" s="23">
        <v>2024</v>
      </c>
      <c r="H18" s="23" t="s">
        <v>4</v>
      </c>
      <c r="I18" s="39">
        <v>2</v>
      </c>
      <c r="J18" s="23">
        <v>2024</v>
      </c>
      <c r="K18" s="23" t="s">
        <v>4</v>
      </c>
      <c r="L18" s="39">
        <v>890.2</v>
      </c>
      <c r="M18" s="23">
        <v>2024</v>
      </c>
      <c r="N18" s="23" t="s">
        <v>4</v>
      </c>
      <c r="O18" s="24">
        <v>144065</v>
      </c>
      <c r="P18" s="63">
        <v>43.761087215377515</v>
      </c>
      <c r="Q18" s="24">
        <v>176342</v>
      </c>
      <c r="R18" s="63">
        <v>53.565526961677726</v>
      </c>
      <c r="S18" s="24">
        <v>8801</v>
      </c>
      <c r="T18" s="64">
        <v>2.6733858229447645</v>
      </c>
      <c r="U18" s="23">
        <v>2024</v>
      </c>
      <c r="V18" s="23" t="s">
        <v>4</v>
      </c>
      <c r="W18" s="39">
        <v>17.7</v>
      </c>
      <c r="X18" s="23">
        <v>2024</v>
      </c>
      <c r="Y18" s="23" t="s">
        <v>4</v>
      </c>
      <c r="Z18" s="75">
        <v>3.54</v>
      </c>
      <c r="AA18" s="23">
        <v>2024</v>
      </c>
      <c r="AB18" s="23" t="s">
        <v>4</v>
      </c>
      <c r="AC18" s="11"/>
    </row>
    <row r="19" spans="1:29" ht="15" customHeight="1" x14ac:dyDescent="0.4">
      <c r="A19" s="6"/>
      <c r="B19" s="17" t="s">
        <v>49</v>
      </c>
      <c r="C19" s="24">
        <v>904180</v>
      </c>
      <c r="D19" s="23">
        <v>2024</v>
      </c>
      <c r="E19" s="23" t="s">
        <v>4</v>
      </c>
      <c r="F19" s="39">
        <v>6.6</v>
      </c>
      <c r="G19" s="23">
        <v>2024</v>
      </c>
      <c r="H19" s="23" t="s">
        <v>4</v>
      </c>
      <c r="I19" s="39">
        <v>0.6</v>
      </c>
      <c r="J19" s="23">
        <v>2024</v>
      </c>
      <c r="K19" s="23" t="s">
        <v>4</v>
      </c>
      <c r="L19" s="39">
        <v>363.6</v>
      </c>
      <c r="M19" s="23">
        <v>2024</v>
      </c>
      <c r="N19" s="23" t="s">
        <v>4</v>
      </c>
      <c r="O19" s="24">
        <v>186672</v>
      </c>
      <c r="P19" s="63">
        <v>20.645446703090091</v>
      </c>
      <c r="Q19" s="24">
        <v>575192</v>
      </c>
      <c r="R19" s="63">
        <v>63.614766971178305</v>
      </c>
      <c r="S19" s="24">
        <v>142316</v>
      </c>
      <c r="T19" s="64">
        <v>15.739786325731602</v>
      </c>
      <c r="U19" s="23">
        <v>2024</v>
      </c>
      <c r="V19" s="23" t="s">
        <v>4</v>
      </c>
      <c r="W19" s="39">
        <v>39.4</v>
      </c>
      <c r="X19" s="23">
        <v>2024</v>
      </c>
      <c r="Y19" s="23" t="s">
        <v>4</v>
      </c>
      <c r="Z19" s="75">
        <v>2.12</v>
      </c>
      <c r="AA19" s="23">
        <v>2024</v>
      </c>
      <c r="AB19" s="23" t="s">
        <v>4</v>
      </c>
      <c r="AC19" s="11"/>
    </row>
    <row r="20" spans="1:29" ht="5.25" customHeight="1" x14ac:dyDescent="0.4">
      <c r="Z20" s="34"/>
    </row>
    <row r="21" spans="1:29" s="4" customFormat="1" ht="3" customHeight="1" x14ac:dyDescent="0.4">
      <c r="B21" s="5"/>
      <c r="C21" s="5"/>
      <c r="D21" s="5"/>
      <c r="E21" s="5"/>
      <c r="F21" s="5"/>
      <c r="G21" s="5"/>
      <c r="H21" s="5"/>
      <c r="I21" s="5"/>
      <c r="J21" s="5"/>
      <c r="K21" s="5"/>
      <c r="L21" s="5"/>
      <c r="M21" s="5"/>
      <c r="N21" s="5"/>
      <c r="O21" s="5"/>
      <c r="P21" s="5"/>
      <c r="Q21" s="5"/>
      <c r="R21" s="5"/>
      <c r="S21" s="5" t="e">
        <f>SUMIFS(#REF!,#REF!,'C5- Mercado de Trabajo'!$A24,#REF!,'C5- Mercado de Trabajo'!$X23)</f>
        <v>#REF!</v>
      </c>
      <c r="T21" s="5"/>
      <c r="U21" s="5"/>
      <c r="V21" s="5"/>
      <c r="W21" s="5"/>
      <c r="X21" s="5"/>
      <c r="Y21" s="5"/>
      <c r="Z21" s="5"/>
      <c r="AA21" s="5"/>
      <c r="AB21" s="5"/>
      <c r="AC21"/>
    </row>
    <row r="22" spans="1:29" ht="6" customHeight="1" x14ac:dyDescent="0.4">
      <c r="B22" s="45"/>
      <c r="C22" s="46"/>
      <c r="D22" s="46"/>
      <c r="E22" s="46"/>
      <c r="F22" s="46"/>
      <c r="G22" s="46"/>
      <c r="H22" s="46"/>
      <c r="I22" s="46"/>
      <c r="J22" s="46"/>
      <c r="K22" s="46"/>
      <c r="L22" s="46"/>
      <c r="M22" s="46"/>
      <c r="N22" s="46"/>
      <c r="O22" s="46"/>
      <c r="P22" s="46"/>
      <c r="Q22" s="46"/>
      <c r="R22" s="46"/>
      <c r="S22" s="7"/>
    </row>
    <row r="23" spans="1:29" x14ac:dyDescent="0.4">
      <c r="B23" s="126" t="s">
        <v>73</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row>
    <row r="24" spans="1:29" x14ac:dyDescent="0.4">
      <c r="B24" s="126" t="s">
        <v>221</v>
      </c>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row>
    <row r="29" spans="1:29" x14ac:dyDescent="0.4">
      <c r="I29" s="120"/>
    </row>
  </sheetData>
  <mergeCells count="16">
    <mergeCell ref="B24:AB24"/>
    <mergeCell ref="B23:AB23"/>
    <mergeCell ref="B1:AB1"/>
    <mergeCell ref="O5:P5"/>
    <mergeCell ref="Q5:R5"/>
    <mergeCell ref="B4:B6"/>
    <mergeCell ref="C4:E5"/>
    <mergeCell ref="W4:Y5"/>
    <mergeCell ref="U5:U6"/>
    <mergeCell ref="V5:V6"/>
    <mergeCell ref="S5:T5"/>
    <mergeCell ref="F4:H5"/>
    <mergeCell ref="L4:N5"/>
    <mergeCell ref="Z4:AB5"/>
    <mergeCell ref="O4:V4"/>
    <mergeCell ref="I4:K5"/>
  </mergeCells>
  <hyperlinks>
    <hyperlink ref="AD2" location="Índice!A1" display="volver al índice" xr:uid="{11496124-55FC-4A46-A592-6C7A04D2C6D6}"/>
  </hyperlinks>
  <printOptions horizontalCentered="1"/>
  <pageMargins left="0.27559055118110237" right="0.27559055118110237" top="0.6692913385826772" bottom="0.47244094488188981" header="0" footer="0"/>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61E98-E8EE-4FB5-B974-78B726986CFC}">
  <sheetPr codeName="Folha12">
    <pageSetUpPr fitToPage="1"/>
  </sheetPr>
  <dimension ref="A1:W23"/>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4" width="9.69140625" customWidth="1"/>
    <col min="5" max="8" width="9.15234375" customWidth="1"/>
    <col min="15" max="15" width="6.69140625" customWidth="1"/>
    <col min="16" max="16" width="14" bestFit="1" customWidth="1"/>
    <col min="18" max="18" width="6.69140625" customWidth="1"/>
    <col min="19" max="19" width="13.69140625" bestFit="1" customWidth="1"/>
    <col min="20" max="20" width="7.69140625" customWidth="1"/>
  </cols>
  <sheetData>
    <row r="1" spans="1:23" x14ac:dyDescent="0.4">
      <c r="B1" s="125" t="s">
        <v>59</v>
      </c>
      <c r="C1" s="125"/>
      <c r="D1" s="125"/>
      <c r="E1" s="125"/>
      <c r="F1" s="125"/>
      <c r="G1" s="125"/>
      <c r="H1" s="125"/>
      <c r="I1" s="125"/>
      <c r="J1" s="125"/>
      <c r="K1" s="125"/>
      <c r="L1" s="125"/>
      <c r="M1" s="125"/>
      <c r="N1" s="125"/>
    </row>
    <row r="2" spans="1:23" x14ac:dyDescent="0.4">
      <c r="P2" s="44" t="s">
        <v>212</v>
      </c>
      <c r="Q2" s="44"/>
      <c r="R2" s="44"/>
      <c r="S2" s="44"/>
    </row>
    <row r="3" spans="1:23" x14ac:dyDescent="0.4">
      <c r="C3" s="10"/>
      <c r="F3" s="10"/>
      <c r="G3" s="10"/>
      <c r="H3" s="10"/>
      <c r="R3" s="10"/>
      <c r="S3" s="10"/>
      <c r="T3" s="10"/>
    </row>
    <row r="4" spans="1:23" ht="40.5" customHeight="1" x14ac:dyDescent="0.4">
      <c r="B4" s="3"/>
      <c r="C4" s="128" t="s">
        <v>97</v>
      </c>
      <c r="D4" s="129"/>
      <c r="E4" s="140"/>
      <c r="F4" s="128" t="s">
        <v>177</v>
      </c>
      <c r="G4" s="129"/>
      <c r="H4" s="140"/>
      <c r="I4" s="128" t="s">
        <v>246</v>
      </c>
      <c r="J4" s="129"/>
      <c r="K4" s="140"/>
      <c r="L4" s="128" t="s">
        <v>89</v>
      </c>
      <c r="M4" s="129"/>
      <c r="N4" s="140"/>
    </row>
    <row r="5" spans="1:23" ht="24.75" customHeight="1" x14ac:dyDescent="0.4">
      <c r="B5" s="8"/>
      <c r="C5" s="50" t="s">
        <v>29</v>
      </c>
      <c r="D5" s="50" t="s">
        <v>43</v>
      </c>
      <c r="E5" s="50" t="s">
        <v>44</v>
      </c>
      <c r="F5" s="50" t="s">
        <v>29</v>
      </c>
      <c r="G5" s="50" t="s">
        <v>43</v>
      </c>
      <c r="H5" s="50" t="s">
        <v>44</v>
      </c>
      <c r="I5" s="50" t="s">
        <v>29</v>
      </c>
      <c r="J5" s="50" t="s">
        <v>43</v>
      </c>
      <c r="K5" s="50" t="s">
        <v>44</v>
      </c>
      <c r="L5" s="50" t="s">
        <v>29</v>
      </c>
      <c r="M5" s="50" t="s">
        <v>43</v>
      </c>
      <c r="N5" s="50" t="s">
        <v>44</v>
      </c>
    </row>
    <row r="6" spans="1:23" ht="4.5" customHeight="1" x14ac:dyDescent="0.4">
      <c r="B6" s="45"/>
      <c r="C6" s="46"/>
      <c r="D6" s="46"/>
      <c r="E6" s="46"/>
      <c r="F6" s="46"/>
      <c r="G6" s="46"/>
      <c r="H6" s="46"/>
      <c r="I6" s="46"/>
      <c r="J6" s="46"/>
      <c r="K6" s="46"/>
      <c r="L6" s="46"/>
      <c r="M6" s="46"/>
      <c r="N6" s="46"/>
      <c r="R6" s="46"/>
      <c r="S6" s="46"/>
      <c r="T6" s="46"/>
      <c r="W6" s="7"/>
    </row>
    <row r="7" spans="1:23" s="19" customFormat="1" x14ac:dyDescent="0.4">
      <c r="A7" s="18"/>
      <c r="B7" s="2" t="s">
        <v>130</v>
      </c>
      <c r="C7" s="62">
        <v>45.7</v>
      </c>
      <c r="D7" s="37">
        <v>2025</v>
      </c>
      <c r="E7" s="37" t="s">
        <v>4</v>
      </c>
      <c r="F7" s="62">
        <v>9.1</v>
      </c>
      <c r="G7" s="37">
        <v>2025</v>
      </c>
      <c r="H7" s="37" t="s">
        <v>4</v>
      </c>
      <c r="I7" s="62">
        <v>19.8</v>
      </c>
      <c r="J7" s="37">
        <v>2025</v>
      </c>
      <c r="K7" s="37" t="s">
        <v>4</v>
      </c>
      <c r="L7" s="62">
        <v>9</v>
      </c>
      <c r="M7" s="37">
        <v>2025</v>
      </c>
      <c r="N7" s="37" t="s">
        <v>4</v>
      </c>
    </row>
    <row r="8" spans="1:23" s="19" customFormat="1" x14ac:dyDescent="0.4">
      <c r="A8" s="18"/>
      <c r="B8" s="2" t="s">
        <v>10</v>
      </c>
      <c r="C8" s="62">
        <v>41.7</v>
      </c>
      <c r="D8" s="37">
        <v>2025</v>
      </c>
      <c r="E8" s="37" t="s">
        <v>4</v>
      </c>
      <c r="F8" s="62">
        <v>6.1</v>
      </c>
      <c r="G8" s="37">
        <v>2025</v>
      </c>
      <c r="H8" s="37" t="s">
        <v>4</v>
      </c>
      <c r="I8" s="62">
        <v>22.6</v>
      </c>
      <c r="J8" s="37">
        <v>2025</v>
      </c>
      <c r="K8" s="37" t="s">
        <v>4</v>
      </c>
      <c r="L8" s="62">
        <v>6.9</v>
      </c>
      <c r="M8" s="37">
        <v>2025</v>
      </c>
      <c r="N8" s="37" t="s">
        <v>4</v>
      </c>
    </row>
    <row r="9" spans="1:23" x14ac:dyDescent="0.4">
      <c r="A9" s="6"/>
      <c r="B9" s="17" t="s">
        <v>0</v>
      </c>
      <c r="C9" s="64" t="s">
        <v>247</v>
      </c>
      <c r="D9" s="23">
        <v>2025</v>
      </c>
      <c r="E9" s="37" t="s">
        <v>4</v>
      </c>
      <c r="F9" s="63">
        <v>9</v>
      </c>
      <c r="G9" s="23">
        <v>2025</v>
      </c>
      <c r="H9" s="23" t="s">
        <v>3</v>
      </c>
      <c r="I9" s="63">
        <v>18.5</v>
      </c>
      <c r="J9" s="23">
        <v>2025</v>
      </c>
      <c r="K9" s="23" t="s">
        <v>3</v>
      </c>
      <c r="L9" s="64" t="s">
        <v>248</v>
      </c>
      <c r="M9" s="23">
        <v>2025</v>
      </c>
      <c r="N9" s="23" t="s">
        <v>3</v>
      </c>
    </row>
    <row r="10" spans="1:23" x14ac:dyDescent="0.4">
      <c r="A10" s="6"/>
      <c r="B10" s="17" t="s">
        <v>45</v>
      </c>
      <c r="C10" s="64" t="s">
        <v>215</v>
      </c>
      <c r="D10" s="23">
        <v>2025</v>
      </c>
      <c r="E10" s="37" t="s">
        <v>4</v>
      </c>
      <c r="F10" s="64">
        <v>21.1</v>
      </c>
      <c r="G10" s="23">
        <v>2025</v>
      </c>
      <c r="H10" s="23" t="s">
        <v>4</v>
      </c>
      <c r="I10" s="64">
        <v>15</v>
      </c>
      <c r="J10" s="23">
        <v>2025</v>
      </c>
      <c r="K10" s="23" t="s">
        <v>4</v>
      </c>
      <c r="L10" s="64">
        <v>11.9</v>
      </c>
      <c r="M10" s="23">
        <v>2025</v>
      </c>
      <c r="N10" s="23" t="s">
        <v>4</v>
      </c>
    </row>
    <row r="11" spans="1:23" s="19" customFormat="1" x14ac:dyDescent="0.4">
      <c r="A11" s="18"/>
      <c r="B11" s="2" t="s">
        <v>56</v>
      </c>
      <c r="C11" s="62">
        <v>51.4</v>
      </c>
      <c r="D11" s="37">
        <v>2025</v>
      </c>
      <c r="E11" s="37" t="s">
        <v>4</v>
      </c>
      <c r="F11" s="62">
        <v>12.8</v>
      </c>
      <c r="G11" s="37">
        <v>2025</v>
      </c>
      <c r="H11" s="37" t="s">
        <v>4</v>
      </c>
      <c r="I11" s="62">
        <v>22</v>
      </c>
      <c r="J11" s="37">
        <v>2025</v>
      </c>
      <c r="K11" s="37" t="s">
        <v>4</v>
      </c>
      <c r="L11" s="62">
        <v>9.4</v>
      </c>
      <c r="M11" s="37">
        <v>2025</v>
      </c>
      <c r="N11" s="37" t="s">
        <v>4</v>
      </c>
    </row>
    <row r="12" spans="1:23" x14ac:dyDescent="0.4">
      <c r="A12" s="6"/>
      <c r="B12" s="17" t="s">
        <v>46</v>
      </c>
      <c r="C12" s="63">
        <v>41.6</v>
      </c>
      <c r="D12" s="23">
        <v>2025</v>
      </c>
      <c r="E12" s="23" t="s">
        <v>4</v>
      </c>
      <c r="F12" s="63">
        <v>15.9</v>
      </c>
      <c r="G12" s="23">
        <v>2025</v>
      </c>
      <c r="H12" s="23" t="s">
        <v>4</v>
      </c>
      <c r="I12" s="63">
        <v>18.5</v>
      </c>
      <c r="J12" s="23">
        <v>2025</v>
      </c>
      <c r="K12" s="23" t="s">
        <v>4</v>
      </c>
      <c r="L12" s="63">
        <v>12.4</v>
      </c>
      <c r="M12" s="23">
        <v>2025</v>
      </c>
      <c r="N12" s="23" t="s">
        <v>4</v>
      </c>
    </row>
    <row r="13" spans="1:23" s="19" customFormat="1" x14ac:dyDescent="0.4">
      <c r="A13" s="18"/>
      <c r="B13" s="2" t="s">
        <v>57</v>
      </c>
      <c r="C13" s="62">
        <v>55</v>
      </c>
      <c r="D13" s="37">
        <v>2025</v>
      </c>
      <c r="E13" s="37" t="s">
        <v>4</v>
      </c>
      <c r="F13" s="62">
        <v>7</v>
      </c>
      <c r="G13" s="37">
        <v>2025</v>
      </c>
      <c r="H13" s="37" t="s">
        <v>4</v>
      </c>
      <c r="I13" s="62">
        <v>21.9</v>
      </c>
      <c r="J13" s="37">
        <v>2025</v>
      </c>
      <c r="K13" s="37" t="s">
        <v>4</v>
      </c>
      <c r="L13" s="62">
        <v>10.8</v>
      </c>
      <c r="M13" s="37">
        <v>2025</v>
      </c>
      <c r="N13" s="37" t="s">
        <v>4</v>
      </c>
    </row>
    <row r="14" spans="1:23" x14ac:dyDescent="0.4">
      <c r="A14" s="6"/>
      <c r="B14" s="17" t="s">
        <v>2</v>
      </c>
      <c r="C14" s="63">
        <v>41.9</v>
      </c>
      <c r="D14" s="23">
        <v>2025</v>
      </c>
      <c r="E14" s="23" t="s">
        <v>4</v>
      </c>
      <c r="F14" s="63">
        <v>13</v>
      </c>
      <c r="G14" s="23">
        <v>2023</v>
      </c>
      <c r="H14" s="23" t="s">
        <v>4</v>
      </c>
      <c r="I14" s="63">
        <v>13.9</v>
      </c>
      <c r="J14" s="23">
        <v>2025</v>
      </c>
      <c r="K14" s="23" t="s">
        <v>4</v>
      </c>
      <c r="L14" s="63">
        <v>18</v>
      </c>
      <c r="M14" s="23">
        <v>2025</v>
      </c>
      <c r="N14" s="23" t="s">
        <v>4</v>
      </c>
    </row>
    <row r="15" spans="1:23" x14ac:dyDescent="0.4">
      <c r="A15" s="6"/>
      <c r="B15" s="17" t="s">
        <v>47</v>
      </c>
      <c r="C15" s="64">
        <v>24.5</v>
      </c>
      <c r="D15" s="23">
        <v>2024</v>
      </c>
      <c r="E15" s="23" t="s">
        <v>4</v>
      </c>
      <c r="F15" s="64">
        <v>25.5</v>
      </c>
      <c r="G15" s="23">
        <v>2025</v>
      </c>
      <c r="H15" s="23" t="s">
        <v>4</v>
      </c>
      <c r="I15" s="64">
        <v>13.2</v>
      </c>
      <c r="J15" s="23">
        <v>2025</v>
      </c>
      <c r="K15" s="23" t="s">
        <v>4</v>
      </c>
      <c r="L15" s="64">
        <v>24.4</v>
      </c>
      <c r="M15" s="23">
        <v>2025</v>
      </c>
      <c r="N15" s="23" t="s">
        <v>4</v>
      </c>
    </row>
    <row r="16" spans="1:23" x14ac:dyDescent="0.4">
      <c r="A16" s="6"/>
      <c r="B16" s="17" t="s">
        <v>1</v>
      </c>
      <c r="C16" s="63">
        <v>34</v>
      </c>
      <c r="D16" s="23">
        <v>2025</v>
      </c>
      <c r="E16" s="23" t="s">
        <v>4</v>
      </c>
      <c r="F16" s="63">
        <v>13</v>
      </c>
      <c r="G16" s="23">
        <v>2023</v>
      </c>
      <c r="H16" s="23" t="s">
        <v>4</v>
      </c>
      <c r="I16" s="63">
        <v>13.7</v>
      </c>
      <c r="J16" s="23">
        <v>2025</v>
      </c>
      <c r="K16" s="23" t="s">
        <v>4</v>
      </c>
      <c r="L16" s="63">
        <v>20</v>
      </c>
      <c r="M16" s="23">
        <v>2025</v>
      </c>
      <c r="N16" s="23" t="s">
        <v>4</v>
      </c>
    </row>
    <row r="17" spans="1:20" x14ac:dyDescent="0.4">
      <c r="A17" s="6"/>
      <c r="B17" s="17" t="s">
        <v>48</v>
      </c>
      <c r="C17" s="64" t="s">
        <v>14</v>
      </c>
      <c r="D17" s="23" t="s">
        <v>14</v>
      </c>
      <c r="E17" s="23" t="s">
        <v>14</v>
      </c>
      <c r="F17" s="64" t="s">
        <v>14</v>
      </c>
      <c r="G17" s="23" t="s">
        <v>14</v>
      </c>
      <c r="H17" s="23" t="s">
        <v>14</v>
      </c>
      <c r="I17" s="64" t="s">
        <v>14</v>
      </c>
      <c r="J17" s="23" t="s">
        <v>14</v>
      </c>
      <c r="K17" s="23" t="s">
        <v>14</v>
      </c>
      <c r="L17" s="64" t="s">
        <v>14</v>
      </c>
      <c r="M17" s="23" t="s">
        <v>14</v>
      </c>
      <c r="N17" s="23" t="s">
        <v>14</v>
      </c>
    </row>
    <row r="18" spans="1:20" x14ac:dyDescent="0.4">
      <c r="A18" s="6"/>
      <c r="B18" s="17" t="s">
        <v>49</v>
      </c>
      <c r="C18" s="64">
        <v>31.5</v>
      </c>
      <c r="D18" s="23">
        <v>2025</v>
      </c>
      <c r="E18" s="23" t="s">
        <v>4</v>
      </c>
      <c r="F18" s="64">
        <v>13.2</v>
      </c>
      <c r="G18" s="23">
        <v>2025</v>
      </c>
      <c r="H18" s="23" t="s">
        <v>4</v>
      </c>
      <c r="I18" s="64">
        <v>17.5</v>
      </c>
      <c r="J18" s="23">
        <v>2025</v>
      </c>
      <c r="K18" s="23" t="s">
        <v>4</v>
      </c>
      <c r="L18" s="64">
        <v>20.100000000000001</v>
      </c>
      <c r="M18" s="23">
        <v>2025</v>
      </c>
      <c r="N18" s="23" t="s">
        <v>4</v>
      </c>
    </row>
    <row r="19" spans="1:20" ht="6" customHeight="1" x14ac:dyDescent="0.4"/>
    <row r="20" spans="1:20" s="4" customFormat="1" ht="3" customHeight="1" x14ac:dyDescent="0.25">
      <c r="B20" s="5"/>
      <c r="C20" s="5"/>
      <c r="D20" s="5"/>
      <c r="E20" s="5"/>
      <c r="F20" s="5"/>
      <c r="G20" s="5"/>
      <c r="H20" s="5"/>
      <c r="I20" s="5"/>
      <c r="J20" s="5"/>
      <c r="K20" s="5"/>
      <c r="L20" s="5"/>
      <c r="M20" s="5"/>
      <c r="N20" s="5"/>
    </row>
    <row r="21" spans="1:20" s="4" customFormat="1" ht="6.75" customHeight="1" x14ac:dyDescent="0.25"/>
    <row r="22" spans="1:20" x14ac:dyDescent="0.4">
      <c r="B22" s="143" t="s">
        <v>73</v>
      </c>
      <c r="C22" s="143"/>
      <c r="D22" s="143"/>
      <c r="E22" s="143"/>
      <c r="F22" s="143"/>
      <c r="G22" s="143"/>
      <c r="H22" s="143"/>
      <c r="I22" s="143"/>
      <c r="J22" s="143"/>
      <c r="K22" s="143"/>
      <c r="L22" s="143"/>
      <c r="M22" s="143"/>
      <c r="N22" s="143"/>
      <c r="R22" s="47"/>
      <c r="S22" s="47"/>
      <c r="T22" s="47"/>
    </row>
    <row r="23" spans="1:20" ht="12.75" customHeight="1" x14ac:dyDescent="0.4">
      <c r="B23" s="144" t="s">
        <v>85</v>
      </c>
      <c r="C23" s="144"/>
      <c r="D23" s="144"/>
      <c r="E23" s="144"/>
      <c r="F23" s="144"/>
      <c r="G23" s="144"/>
      <c r="H23" s="144"/>
      <c r="I23" s="144"/>
      <c r="J23" s="144"/>
      <c r="K23" s="144"/>
      <c r="L23" s="144"/>
      <c r="M23" s="144"/>
      <c r="N23" s="144"/>
    </row>
  </sheetData>
  <mergeCells count="7">
    <mergeCell ref="B1:N1"/>
    <mergeCell ref="B22:N22"/>
    <mergeCell ref="B23:N23"/>
    <mergeCell ref="L4:N4"/>
    <mergeCell ref="F4:H4"/>
    <mergeCell ref="C4:E4"/>
    <mergeCell ref="I4:K4"/>
  </mergeCells>
  <hyperlinks>
    <hyperlink ref="P2" location="Índice!A1" display="(Volver al índice)" xr:uid="{04C814F0-E51C-47AA-A749-49C793706AB6}"/>
  </hyperlinks>
  <printOptions horizontalCentered="1"/>
  <pageMargins left="7.874015748031496E-2" right="7.874015748031496E-2" top="0.6692913385826772" bottom="0.47244094488188981"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A1:R22"/>
  <sheetViews>
    <sheetView showGridLines="0" showZeros="0" zoomScaleNormal="100" workbookViewId="0">
      <pane xSplit="2" ySplit="5" topLeftCell="C6" activePane="bottomRight" state="frozen"/>
      <selection activeCell="B1" sqref="B1:S1"/>
      <selection pane="topRight" activeCell="B1" sqref="B1:S1"/>
      <selection pane="bottomLeft" activeCell="B1" sqref="B1:S1"/>
      <selection pane="bottomRight" activeCell="R2" sqref="R2"/>
    </sheetView>
  </sheetViews>
  <sheetFormatPr defaultRowHeight="14.6" x14ac:dyDescent="0.4"/>
  <cols>
    <col min="1" max="1" width="6.69140625" customWidth="1"/>
    <col min="2" max="2" width="16.84375" customWidth="1"/>
    <col min="3" max="7" width="7.15234375" customWidth="1"/>
    <col min="8" max="10" width="9.53515625" customWidth="1"/>
    <col min="11" max="16" width="9.15234375" customWidth="1"/>
    <col min="17" max="17" width="6.69140625" customWidth="1"/>
    <col min="18" max="18" width="13.69140625" bestFit="1" customWidth="1"/>
  </cols>
  <sheetData>
    <row r="1" spans="1:18" x14ac:dyDescent="0.4">
      <c r="B1" s="125" t="s">
        <v>60</v>
      </c>
      <c r="C1" s="125"/>
      <c r="D1" s="125"/>
      <c r="E1" s="125"/>
      <c r="F1" s="125"/>
      <c r="G1" s="125"/>
      <c r="H1" s="125"/>
      <c r="I1" s="125"/>
      <c r="J1" s="125"/>
      <c r="K1" s="125"/>
      <c r="L1" s="125"/>
      <c r="M1" s="125"/>
      <c r="N1" s="125"/>
      <c r="O1" s="125"/>
      <c r="P1" s="125"/>
    </row>
    <row r="2" spans="1:18" x14ac:dyDescent="0.4">
      <c r="R2" s="44" t="s">
        <v>212</v>
      </c>
    </row>
    <row r="3" spans="1:18" x14ac:dyDescent="0.4">
      <c r="K3" s="10"/>
      <c r="L3" s="10"/>
      <c r="M3" s="10"/>
      <c r="N3" s="10"/>
      <c r="O3" s="10"/>
      <c r="P3" s="10"/>
    </row>
    <row r="4" spans="1:18" ht="33.75" customHeight="1" x14ac:dyDescent="0.4">
      <c r="B4" s="3"/>
      <c r="C4" s="148" t="s">
        <v>167</v>
      </c>
      <c r="D4" s="146"/>
      <c r="E4" s="146"/>
      <c r="F4" s="146"/>
      <c r="G4" s="147"/>
      <c r="H4" s="145" t="s">
        <v>158</v>
      </c>
      <c r="I4" s="146"/>
      <c r="J4" s="147"/>
      <c r="K4" s="137" t="s">
        <v>276</v>
      </c>
      <c r="L4" s="138"/>
      <c r="M4" s="138"/>
      <c r="N4" s="128" t="s">
        <v>86</v>
      </c>
      <c r="O4" s="129"/>
      <c r="P4" s="140"/>
      <c r="R4" s="68"/>
    </row>
    <row r="5" spans="1:18" ht="24.75" customHeight="1" x14ac:dyDescent="0.4">
      <c r="B5" s="8"/>
      <c r="C5" s="50" t="s">
        <v>159</v>
      </c>
      <c r="D5" s="50" t="s">
        <v>160</v>
      </c>
      <c r="E5" s="50" t="s">
        <v>161</v>
      </c>
      <c r="F5" s="50" t="s">
        <v>43</v>
      </c>
      <c r="G5" s="50" t="s">
        <v>44</v>
      </c>
      <c r="H5" s="50" t="s">
        <v>164</v>
      </c>
      <c r="I5" s="50" t="s">
        <v>43</v>
      </c>
      <c r="J5" s="50" t="s">
        <v>44</v>
      </c>
      <c r="K5" s="50" t="s">
        <v>61</v>
      </c>
      <c r="L5" s="50" t="s">
        <v>43</v>
      </c>
      <c r="M5" s="50" t="s">
        <v>44</v>
      </c>
      <c r="N5" s="50" t="s">
        <v>30</v>
      </c>
      <c r="O5" s="50" t="s">
        <v>43</v>
      </c>
      <c r="P5" s="50" t="s">
        <v>44</v>
      </c>
    </row>
    <row r="6" spans="1:18" ht="5.25" customHeight="1" x14ac:dyDescent="0.4">
      <c r="C6" s="45"/>
      <c r="D6" s="45"/>
      <c r="E6" s="45"/>
      <c r="F6" s="45"/>
      <c r="G6" s="45"/>
      <c r="H6" s="45"/>
      <c r="I6" s="45"/>
      <c r="J6" s="45"/>
    </row>
    <row r="7" spans="1:18" x14ac:dyDescent="0.4">
      <c r="A7" s="6"/>
      <c r="B7" s="2" t="s">
        <v>130</v>
      </c>
      <c r="C7" s="35" t="s">
        <v>14</v>
      </c>
      <c r="D7" s="37" t="s">
        <v>14</v>
      </c>
      <c r="E7" s="37" t="s">
        <v>14</v>
      </c>
      <c r="F7" s="37" t="s">
        <v>14</v>
      </c>
      <c r="G7" s="37" t="s">
        <v>14</v>
      </c>
      <c r="H7" s="38">
        <v>3.5</v>
      </c>
      <c r="I7" s="36">
        <v>2024</v>
      </c>
      <c r="J7" s="37" t="s">
        <v>4</v>
      </c>
      <c r="K7" s="35" t="s">
        <v>14</v>
      </c>
      <c r="L7" s="37" t="s">
        <v>14</v>
      </c>
      <c r="M7" s="37" t="s">
        <v>14</v>
      </c>
      <c r="N7" s="35" t="s">
        <v>14</v>
      </c>
      <c r="O7" s="37" t="s">
        <v>14</v>
      </c>
      <c r="P7" s="37" t="s">
        <v>14</v>
      </c>
    </row>
    <row r="8" spans="1:18" x14ac:dyDescent="0.4">
      <c r="A8" s="6"/>
      <c r="B8" s="2" t="s">
        <v>10</v>
      </c>
      <c r="C8" s="38">
        <v>82.5</v>
      </c>
      <c r="D8" s="38">
        <v>79.7</v>
      </c>
      <c r="E8" s="38">
        <v>85.2</v>
      </c>
      <c r="F8" s="36">
        <v>2024</v>
      </c>
      <c r="G8" s="37" t="s">
        <v>4</v>
      </c>
      <c r="H8" s="38">
        <v>3</v>
      </c>
      <c r="I8" s="36">
        <v>2024</v>
      </c>
      <c r="J8" s="37" t="s">
        <v>4</v>
      </c>
      <c r="K8" s="35">
        <v>338</v>
      </c>
      <c r="L8" s="37">
        <v>2023</v>
      </c>
      <c r="M8" s="37" t="s">
        <v>4</v>
      </c>
      <c r="N8" s="35">
        <v>580.66</v>
      </c>
      <c r="O8" s="37">
        <v>2023</v>
      </c>
      <c r="P8" s="37" t="s">
        <v>4</v>
      </c>
    </row>
    <row r="9" spans="1:18" x14ac:dyDescent="0.4">
      <c r="A9" s="6"/>
      <c r="B9" s="17" t="s">
        <v>0</v>
      </c>
      <c r="C9" s="39">
        <v>81.400000000000006</v>
      </c>
      <c r="D9" s="39">
        <v>78.5</v>
      </c>
      <c r="E9" s="39">
        <v>83.9</v>
      </c>
      <c r="F9" s="25">
        <v>2024</v>
      </c>
      <c r="G9" s="23" t="s">
        <v>4</v>
      </c>
      <c r="H9" s="39">
        <v>3.3</v>
      </c>
      <c r="I9" s="25">
        <v>2024</v>
      </c>
      <c r="J9" s="23" t="s">
        <v>4</v>
      </c>
      <c r="K9" s="24">
        <v>809.1</v>
      </c>
      <c r="L9" s="23">
        <v>2023</v>
      </c>
      <c r="M9" s="23" t="s">
        <v>4</v>
      </c>
      <c r="N9" s="24">
        <v>536.53</v>
      </c>
      <c r="O9" s="23">
        <v>2023</v>
      </c>
      <c r="P9" s="23" t="s">
        <v>4</v>
      </c>
    </row>
    <row r="10" spans="1:18" x14ac:dyDescent="0.4">
      <c r="A10" s="6"/>
      <c r="B10" s="17" t="s">
        <v>45</v>
      </c>
      <c r="C10" s="39">
        <v>79.099999999999994</v>
      </c>
      <c r="D10" s="39">
        <v>76</v>
      </c>
      <c r="E10" s="39">
        <v>82.3</v>
      </c>
      <c r="F10" s="25">
        <v>2024</v>
      </c>
      <c r="G10" s="23" t="s">
        <v>4</v>
      </c>
      <c r="H10" s="39">
        <v>4.8</v>
      </c>
      <c r="I10" s="25">
        <v>2024</v>
      </c>
      <c r="J10" s="23" t="s">
        <v>4</v>
      </c>
      <c r="K10" s="24">
        <v>675.88</v>
      </c>
      <c r="L10" s="23">
        <v>2023</v>
      </c>
      <c r="M10" s="23" t="s">
        <v>4</v>
      </c>
      <c r="N10" s="24">
        <v>404.03</v>
      </c>
      <c r="O10" s="23">
        <v>2023</v>
      </c>
      <c r="P10" s="23" t="s">
        <v>4</v>
      </c>
    </row>
    <row r="11" spans="1:18" x14ac:dyDescent="0.4">
      <c r="A11" s="6"/>
      <c r="B11" s="2" t="s">
        <v>56</v>
      </c>
      <c r="C11" s="38">
        <v>84</v>
      </c>
      <c r="D11" s="38">
        <v>81.400000000000006</v>
      </c>
      <c r="E11" s="38">
        <v>86.5</v>
      </c>
      <c r="F11" s="36">
        <v>2024</v>
      </c>
      <c r="G11" s="37" t="s">
        <v>4</v>
      </c>
      <c r="H11" s="38">
        <v>3</v>
      </c>
      <c r="I11" s="36">
        <v>2024</v>
      </c>
      <c r="J11" s="37" t="s">
        <v>4</v>
      </c>
      <c r="K11" s="35">
        <v>288.38</v>
      </c>
      <c r="L11" s="37">
        <v>2023</v>
      </c>
      <c r="M11" s="37" t="s">
        <v>4</v>
      </c>
      <c r="N11" s="35">
        <v>438.86</v>
      </c>
      <c r="O11" s="37">
        <v>2023</v>
      </c>
      <c r="P11" s="37" t="s">
        <v>4</v>
      </c>
    </row>
    <row r="12" spans="1:18" x14ac:dyDescent="0.4">
      <c r="A12" s="6"/>
      <c r="B12" s="17" t="s">
        <v>46</v>
      </c>
      <c r="C12" s="39">
        <v>82.9</v>
      </c>
      <c r="D12" s="39">
        <v>80.599999999999994</v>
      </c>
      <c r="E12" s="39">
        <v>85.2</v>
      </c>
      <c r="F12" s="25">
        <v>2024</v>
      </c>
      <c r="G12" s="23" t="s">
        <v>4</v>
      </c>
      <c r="H12" s="39">
        <v>3.1</v>
      </c>
      <c r="I12" s="25">
        <v>2024</v>
      </c>
      <c r="J12" s="23" t="s">
        <v>4</v>
      </c>
      <c r="K12" s="24">
        <v>289.73</v>
      </c>
      <c r="L12" s="23">
        <v>2023</v>
      </c>
      <c r="M12" s="23" t="s">
        <v>4</v>
      </c>
      <c r="N12" s="24">
        <v>453.66</v>
      </c>
      <c r="O12" s="23">
        <v>2023</v>
      </c>
      <c r="P12" s="23" t="s">
        <v>4</v>
      </c>
    </row>
    <row r="13" spans="1:18" x14ac:dyDescent="0.4">
      <c r="A13" s="6"/>
      <c r="B13" s="2" t="s">
        <v>57</v>
      </c>
      <c r="C13" s="38">
        <v>83</v>
      </c>
      <c r="D13" s="38">
        <v>80.2</v>
      </c>
      <c r="E13" s="38">
        <v>85.8</v>
      </c>
      <c r="F13" s="36">
        <v>2024</v>
      </c>
      <c r="G13" s="37" t="s">
        <v>4</v>
      </c>
      <c r="H13" s="38">
        <v>4.0999999999999996</v>
      </c>
      <c r="I13" s="36">
        <v>2024</v>
      </c>
      <c r="J13" s="37" t="s">
        <v>4</v>
      </c>
      <c r="K13" s="35">
        <v>540.22</v>
      </c>
      <c r="L13" s="37">
        <v>2023</v>
      </c>
      <c r="M13" s="37" t="s">
        <v>4</v>
      </c>
      <c r="N13" s="35">
        <v>389.6</v>
      </c>
      <c r="O13" s="37">
        <v>2023</v>
      </c>
      <c r="P13" s="37" t="s">
        <v>4</v>
      </c>
    </row>
    <row r="14" spans="1:18" x14ac:dyDescent="0.4">
      <c r="A14" s="6"/>
      <c r="B14" s="17" t="s">
        <v>2</v>
      </c>
      <c r="C14" s="39">
        <v>81.099999999999994</v>
      </c>
      <c r="D14" s="39">
        <v>77.599999999999994</v>
      </c>
      <c r="E14" s="39">
        <v>84.3</v>
      </c>
      <c r="F14" s="25">
        <v>2024</v>
      </c>
      <c r="G14" s="23" t="s">
        <v>4</v>
      </c>
      <c r="H14" s="39">
        <v>6.8</v>
      </c>
      <c r="I14" s="25">
        <v>2024</v>
      </c>
      <c r="J14" s="23" t="s">
        <v>4</v>
      </c>
      <c r="K14" s="24">
        <v>547.12</v>
      </c>
      <c r="L14" s="23">
        <v>2023</v>
      </c>
      <c r="M14" s="23" t="s">
        <v>4</v>
      </c>
      <c r="N14" s="24">
        <v>346.51</v>
      </c>
      <c r="O14" s="23">
        <v>2023</v>
      </c>
      <c r="P14" s="23" t="s">
        <v>4</v>
      </c>
    </row>
    <row r="15" spans="1:18" x14ac:dyDescent="0.4">
      <c r="A15" s="6"/>
      <c r="B15" s="17" t="s">
        <v>47</v>
      </c>
      <c r="C15" s="39">
        <v>80.099999999999994</v>
      </c>
      <c r="D15" s="39">
        <v>77.599999999999994</v>
      </c>
      <c r="E15" s="39">
        <v>82.7</v>
      </c>
      <c r="F15" s="25">
        <v>2024</v>
      </c>
      <c r="G15" s="23" t="s">
        <v>4</v>
      </c>
      <c r="H15" s="39">
        <v>9.9</v>
      </c>
      <c r="I15" s="25">
        <v>2024</v>
      </c>
      <c r="J15" s="23" t="s">
        <v>4</v>
      </c>
      <c r="K15" s="24">
        <v>326.52999999999997</v>
      </c>
      <c r="L15" s="23">
        <v>2023</v>
      </c>
      <c r="M15" s="23" t="s">
        <v>4</v>
      </c>
      <c r="N15" s="24">
        <v>254.35</v>
      </c>
      <c r="O15" s="23">
        <v>2023</v>
      </c>
      <c r="P15" s="23" t="s">
        <v>4</v>
      </c>
    </row>
    <row r="16" spans="1:18" x14ac:dyDescent="0.4">
      <c r="A16" s="6"/>
      <c r="B16" s="17" t="s">
        <v>1</v>
      </c>
      <c r="C16" s="39">
        <v>81.5</v>
      </c>
      <c r="D16" s="39">
        <v>77.400000000000006</v>
      </c>
      <c r="E16" s="39">
        <v>85.3</v>
      </c>
      <c r="F16" s="25">
        <v>2024</v>
      </c>
      <c r="G16" s="23" t="s">
        <v>4</v>
      </c>
      <c r="H16" s="39">
        <v>6.9</v>
      </c>
      <c r="I16" s="25">
        <v>2024</v>
      </c>
      <c r="J16" s="23" t="s">
        <v>4</v>
      </c>
      <c r="K16" s="24">
        <v>509.77</v>
      </c>
      <c r="L16" s="23">
        <v>2023</v>
      </c>
      <c r="M16" s="23" t="s">
        <v>4</v>
      </c>
      <c r="N16" s="24">
        <v>377.79</v>
      </c>
      <c r="O16" s="23">
        <v>2023</v>
      </c>
      <c r="P16" s="23" t="s">
        <v>4</v>
      </c>
    </row>
    <row r="17" spans="1:16" x14ac:dyDescent="0.4">
      <c r="A17" s="6"/>
      <c r="B17" s="17" t="s">
        <v>48</v>
      </c>
      <c r="C17" s="39">
        <v>74.5</v>
      </c>
      <c r="D17" s="39">
        <v>73</v>
      </c>
      <c r="E17" s="39">
        <v>76.3</v>
      </c>
      <c r="F17" s="25">
        <v>2024</v>
      </c>
      <c r="G17" s="23" t="s">
        <v>4</v>
      </c>
      <c r="H17" s="39">
        <v>10.6</v>
      </c>
      <c r="I17" s="25">
        <v>2024</v>
      </c>
      <c r="J17" s="23" t="s">
        <v>4</v>
      </c>
      <c r="K17" s="24">
        <v>147.19</v>
      </c>
      <c r="L17" s="23">
        <v>2023</v>
      </c>
      <c r="M17" s="23" t="s">
        <v>4</v>
      </c>
      <c r="N17" s="24">
        <v>83.11</v>
      </c>
      <c r="O17" s="23">
        <v>2023</v>
      </c>
      <c r="P17" s="23" t="s">
        <v>4</v>
      </c>
    </row>
    <row r="18" spans="1:16" x14ac:dyDescent="0.4">
      <c r="A18" s="6"/>
      <c r="B18" s="17" t="s">
        <v>49</v>
      </c>
      <c r="C18" s="39">
        <v>81.900000000000006</v>
      </c>
      <c r="D18" s="39">
        <v>78.599999999999994</v>
      </c>
      <c r="E18" s="39">
        <v>85.1</v>
      </c>
      <c r="F18" s="25">
        <v>2024</v>
      </c>
      <c r="G18" s="23" t="s">
        <v>4</v>
      </c>
      <c r="H18" s="39">
        <v>5.8</v>
      </c>
      <c r="I18" s="25">
        <v>2024</v>
      </c>
      <c r="J18" s="23" t="s">
        <v>4</v>
      </c>
      <c r="K18" s="24">
        <v>422.93</v>
      </c>
      <c r="L18" s="23">
        <v>2023</v>
      </c>
      <c r="M18" s="23" t="s">
        <v>4</v>
      </c>
      <c r="N18" s="24">
        <v>396.5</v>
      </c>
      <c r="O18" s="23">
        <v>2023</v>
      </c>
      <c r="P18" s="23" t="s">
        <v>4</v>
      </c>
    </row>
    <row r="19" spans="1:16" ht="5.25" customHeight="1" x14ac:dyDescent="0.4">
      <c r="M19">
        <v>0</v>
      </c>
      <c r="P19">
        <v>0</v>
      </c>
    </row>
    <row r="20" spans="1:16" s="4" customFormat="1" ht="3" customHeight="1" x14ac:dyDescent="0.25">
      <c r="B20" s="5"/>
      <c r="C20" s="5"/>
      <c r="D20" s="5"/>
      <c r="E20" s="5"/>
      <c r="F20" s="5"/>
      <c r="G20" s="5"/>
      <c r="H20" s="5"/>
      <c r="I20" s="5"/>
      <c r="J20" s="5"/>
      <c r="K20" s="5"/>
      <c r="L20" s="5"/>
      <c r="M20" s="5"/>
      <c r="N20" s="5"/>
      <c r="O20" s="5"/>
      <c r="P20" s="5"/>
    </row>
    <row r="21" spans="1:16" s="4" customFormat="1" ht="6.75" customHeight="1" x14ac:dyDescent="0.25"/>
    <row r="22" spans="1:16" x14ac:dyDescent="0.4">
      <c r="B22" s="143" t="s">
        <v>73</v>
      </c>
      <c r="C22" s="143"/>
      <c r="D22" s="143"/>
      <c r="E22" s="143"/>
      <c r="F22" s="143"/>
      <c r="G22" s="143"/>
      <c r="H22" s="143"/>
      <c r="I22" s="143"/>
      <c r="J22" s="143"/>
      <c r="K22" s="143"/>
      <c r="L22" s="143"/>
      <c r="M22" s="143"/>
      <c r="N22" s="143"/>
      <c r="O22" s="143"/>
      <c r="P22" s="143"/>
    </row>
  </sheetData>
  <mergeCells count="6">
    <mergeCell ref="B22:P22"/>
    <mergeCell ref="N4:P4"/>
    <mergeCell ref="K4:M4"/>
    <mergeCell ref="B1:P1"/>
    <mergeCell ref="H4:J4"/>
    <mergeCell ref="C4:G4"/>
  </mergeCells>
  <hyperlinks>
    <hyperlink ref="R2" location="Índice!A1" display="volver al índice" xr:uid="{841CCF3F-A8BB-4F1E-A761-C912589A02FE}"/>
  </hyperlinks>
  <printOptions horizontalCentered="1"/>
  <pageMargins left="0.27559055118110237" right="0.27559055118110237" top="0.6692913385826772" bottom="0.47244094488188981"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A1:Z25"/>
  <sheetViews>
    <sheetView showGridLines="0" showZeros="0" zoomScaleNormal="100" workbookViewId="0">
      <selection activeCell="P2" sqref="P2"/>
    </sheetView>
  </sheetViews>
  <sheetFormatPr defaultRowHeight="14.6" x14ac:dyDescent="0.4"/>
  <cols>
    <col min="1" max="1" width="6.69140625" customWidth="1"/>
    <col min="2" max="2" width="16.84375" customWidth="1"/>
    <col min="3" max="14" width="10.3828125" customWidth="1"/>
    <col min="15" max="15" width="6.69140625" customWidth="1"/>
    <col min="21" max="21" width="6.69140625" customWidth="1"/>
    <col min="22" max="22" width="13.69140625" bestFit="1" customWidth="1"/>
    <col min="24" max="26" width="7.69140625" customWidth="1"/>
  </cols>
  <sheetData>
    <row r="1" spans="1:26" x14ac:dyDescent="0.4">
      <c r="B1" s="125" t="s">
        <v>76</v>
      </c>
      <c r="C1" s="125"/>
      <c r="D1" s="125"/>
      <c r="E1" s="125"/>
      <c r="F1" s="125"/>
      <c r="G1" s="125"/>
      <c r="H1" s="125"/>
      <c r="I1" s="125"/>
      <c r="J1" s="125"/>
      <c r="K1" s="125"/>
      <c r="L1" s="125"/>
      <c r="M1" s="125"/>
      <c r="N1" s="125"/>
    </row>
    <row r="2" spans="1:26" x14ac:dyDescent="0.4">
      <c r="P2" s="44" t="s">
        <v>212</v>
      </c>
    </row>
    <row r="3" spans="1:26" x14ac:dyDescent="0.4">
      <c r="C3" s="10"/>
      <c r="D3" s="10"/>
      <c r="E3" s="10"/>
      <c r="F3" s="10"/>
      <c r="G3" s="10"/>
      <c r="H3" s="10"/>
      <c r="I3" s="10"/>
      <c r="J3" s="10"/>
      <c r="K3" s="10"/>
      <c r="L3" s="10"/>
      <c r="M3" s="10"/>
      <c r="N3" s="10"/>
      <c r="X3" s="10"/>
      <c r="Y3" s="10"/>
      <c r="Z3" s="10"/>
    </row>
    <row r="4" spans="1:26" ht="33.75" customHeight="1" x14ac:dyDescent="0.4">
      <c r="B4" s="3"/>
      <c r="C4" s="128" t="s">
        <v>62</v>
      </c>
      <c r="D4" s="129"/>
      <c r="E4" s="140"/>
      <c r="F4" s="128" t="s">
        <v>178</v>
      </c>
      <c r="G4" s="129"/>
      <c r="H4" s="140"/>
      <c r="I4" s="128" t="s">
        <v>249</v>
      </c>
      <c r="J4" s="129"/>
      <c r="K4" s="140"/>
      <c r="L4" s="128" t="s">
        <v>277</v>
      </c>
      <c r="M4" s="129"/>
      <c r="N4" s="140"/>
      <c r="P4" s="44"/>
      <c r="R4" s="68"/>
      <c r="X4" s="149"/>
      <c r="Y4" s="150"/>
      <c r="Z4" s="151"/>
    </row>
    <row r="5" spans="1:26" ht="24" customHeight="1" x14ac:dyDescent="0.4">
      <c r="B5" s="8"/>
      <c r="C5" s="50" t="s">
        <v>29</v>
      </c>
      <c r="D5" s="50" t="s">
        <v>43</v>
      </c>
      <c r="E5" s="50" t="s">
        <v>44</v>
      </c>
      <c r="F5" s="50" t="s">
        <v>29</v>
      </c>
      <c r="G5" s="50" t="s">
        <v>43</v>
      </c>
      <c r="H5" s="50" t="s">
        <v>44</v>
      </c>
      <c r="I5" s="50" t="s">
        <v>29</v>
      </c>
      <c r="J5" s="50" t="s">
        <v>43</v>
      </c>
      <c r="K5" s="50" t="s">
        <v>44</v>
      </c>
      <c r="L5" s="50" t="s">
        <v>29</v>
      </c>
      <c r="M5" s="50" t="s">
        <v>43</v>
      </c>
      <c r="N5" s="50" t="s">
        <v>44</v>
      </c>
      <c r="X5" s="16"/>
      <c r="Y5" s="16"/>
      <c r="Z5" s="16"/>
    </row>
    <row r="6" spans="1:26" ht="5.25" customHeight="1" x14ac:dyDescent="0.4">
      <c r="I6" s="4"/>
      <c r="L6" s="4"/>
    </row>
    <row r="7" spans="1:26" s="19" customFormat="1" x14ac:dyDescent="0.4">
      <c r="A7" s="18"/>
      <c r="B7" s="2" t="s">
        <v>130</v>
      </c>
      <c r="C7" s="62">
        <v>6</v>
      </c>
      <c r="D7" s="37">
        <v>2025</v>
      </c>
      <c r="E7" s="37" t="s">
        <v>4</v>
      </c>
      <c r="F7" s="62">
        <v>76.099999999999994</v>
      </c>
      <c r="G7" s="37">
        <v>2025</v>
      </c>
      <c r="H7" s="37" t="s">
        <v>4</v>
      </c>
      <c r="I7" s="62">
        <v>86.8</v>
      </c>
      <c r="J7" s="37">
        <v>2025</v>
      </c>
      <c r="K7" s="37" t="s">
        <v>4</v>
      </c>
      <c r="L7" s="62">
        <v>15.2</v>
      </c>
      <c r="M7" s="37">
        <v>2025</v>
      </c>
      <c r="N7" s="37" t="s">
        <v>4</v>
      </c>
      <c r="X7" s="20"/>
      <c r="Y7" s="21"/>
      <c r="Z7" s="21"/>
    </row>
    <row r="8" spans="1:26" s="19" customFormat="1" x14ac:dyDescent="0.4">
      <c r="A8" s="18"/>
      <c r="B8" s="2" t="s">
        <v>10</v>
      </c>
      <c r="C8" s="62">
        <v>6</v>
      </c>
      <c r="D8" s="37">
        <v>2025</v>
      </c>
      <c r="E8" s="37" t="s">
        <v>4</v>
      </c>
      <c r="F8" s="62">
        <v>79.599999999999994</v>
      </c>
      <c r="G8" s="37">
        <v>2025</v>
      </c>
      <c r="H8" s="37" t="s">
        <v>4</v>
      </c>
      <c r="I8" s="62">
        <v>87.8</v>
      </c>
      <c r="J8" s="37">
        <v>2025</v>
      </c>
      <c r="K8" s="37" t="s">
        <v>4</v>
      </c>
      <c r="L8" s="62">
        <v>19.5</v>
      </c>
      <c r="M8" s="37">
        <v>2025</v>
      </c>
      <c r="N8" s="37" t="s">
        <v>4</v>
      </c>
      <c r="X8" s="20"/>
      <c r="Y8" s="21"/>
      <c r="Z8" s="21"/>
    </row>
    <row r="9" spans="1:26" x14ac:dyDescent="0.4">
      <c r="A9" s="6"/>
      <c r="B9" s="17" t="s">
        <v>0</v>
      </c>
      <c r="C9" s="64" t="s">
        <v>250</v>
      </c>
      <c r="D9" s="23">
        <v>2025</v>
      </c>
      <c r="E9" s="23" t="s">
        <v>4</v>
      </c>
      <c r="F9" s="63">
        <v>77.2</v>
      </c>
      <c r="G9" s="23">
        <v>2025</v>
      </c>
      <c r="H9" s="23" t="s">
        <v>4</v>
      </c>
      <c r="I9" s="64">
        <v>89.4</v>
      </c>
      <c r="J9" s="23">
        <v>2025</v>
      </c>
      <c r="K9" s="23" t="s">
        <v>4</v>
      </c>
      <c r="L9" s="64">
        <v>19.5</v>
      </c>
      <c r="M9" s="23">
        <v>2025</v>
      </c>
      <c r="N9" s="23" t="s">
        <v>253</v>
      </c>
      <c r="X9" s="12"/>
      <c r="Y9" s="11"/>
      <c r="Z9" s="11"/>
    </row>
    <row r="10" spans="1:26" x14ac:dyDescent="0.4">
      <c r="A10" s="6"/>
      <c r="B10" s="17" t="s">
        <v>45</v>
      </c>
      <c r="C10" s="64" t="s">
        <v>251</v>
      </c>
      <c r="D10" s="23">
        <v>2025</v>
      </c>
      <c r="E10" s="23" t="s">
        <v>4</v>
      </c>
      <c r="F10" s="63">
        <v>76.7</v>
      </c>
      <c r="G10" s="23">
        <v>2025</v>
      </c>
      <c r="H10" s="23" t="s">
        <v>4</v>
      </c>
      <c r="I10" s="64">
        <v>92.2</v>
      </c>
      <c r="J10" s="23">
        <v>2025</v>
      </c>
      <c r="K10" s="23" t="s">
        <v>4</v>
      </c>
      <c r="L10" s="64">
        <v>17.5</v>
      </c>
      <c r="M10" s="23">
        <v>2025</v>
      </c>
      <c r="N10" s="23" t="s">
        <v>254</v>
      </c>
      <c r="X10" s="12"/>
      <c r="Y10" s="11"/>
      <c r="Z10" s="11"/>
    </row>
    <row r="11" spans="1:26" s="19" customFormat="1" x14ac:dyDescent="0.4">
      <c r="A11" s="18"/>
      <c r="B11" s="2" t="s">
        <v>56</v>
      </c>
      <c r="C11" s="62">
        <v>10.5</v>
      </c>
      <c r="D11" s="37">
        <v>2025</v>
      </c>
      <c r="E11" s="37" t="s">
        <v>4</v>
      </c>
      <c r="F11" s="62">
        <v>72.400000000000006</v>
      </c>
      <c r="G11" s="37">
        <v>2025</v>
      </c>
      <c r="H11" s="37" t="s">
        <v>4</v>
      </c>
      <c r="I11" s="62">
        <v>83.2</v>
      </c>
      <c r="J11" s="37">
        <v>2025</v>
      </c>
      <c r="K11" s="37" t="s">
        <v>4</v>
      </c>
      <c r="L11" s="62">
        <v>24.9</v>
      </c>
      <c r="M11" s="37">
        <v>2025</v>
      </c>
      <c r="N11" s="37" t="s">
        <v>4</v>
      </c>
      <c r="X11" s="20"/>
      <c r="Y11" s="21"/>
      <c r="Z11" s="21"/>
    </row>
    <row r="12" spans="1:26" x14ac:dyDescent="0.4">
      <c r="A12" s="6"/>
      <c r="B12" s="17" t="s">
        <v>46</v>
      </c>
      <c r="C12" s="63">
        <v>13.5</v>
      </c>
      <c r="D12" s="23">
        <v>2025</v>
      </c>
      <c r="E12" s="23" t="s">
        <v>4</v>
      </c>
      <c r="F12" s="63">
        <v>67.7</v>
      </c>
      <c r="G12" s="23">
        <v>2025</v>
      </c>
      <c r="H12" s="23" t="s">
        <v>4</v>
      </c>
      <c r="I12" s="63">
        <v>79.900000000000006</v>
      </c>
      <c r="J12" s="23">
        <v>2025</v>
      </c>
      <c r="K12" s="23" t="s">
        <v>4</v>
      </c>
      <c r="L12" s="63">
        <v>29.5</v>
      </c>
      <c r="M12" s="23">
        <v>2025</v>
      </c>
      <c r="N12" s="23" t="s">
        <v>4</v>
      </c>
      <c r="X12" s="12"/>
      <c r="Y12" s="11"/>
      <c r="Z12" s="11"/>
    </row>
    <row r="13" spans="1:26" s="19" customFormat="1" x14ac:dyDescent="0.4">
      <c r="A13" s="18"/>
      <c r="B13" s="2" t="s">
        <v>57</v>
      </c>
      <c r="C13" s="62">
        <v>7.7</v>
      </c>
      <c r="D13" s="37">
        <v>2025</v>
      </c>
      <c r="E13" s="37" t="s">
        <v>4</v>
      </c>
      <c r="F13" s="62">
        <v>75.5</v>
      </c>
      <c r="G13" s="37">
        <v>2025</v>
      </c>
      <c r="H13" s="37" t="s">
        <v>4</v>
      </c>
      <c r="I13" s="62">
        <v>85.9</v>
      </c>
      <c r="J13" s="37">
        <v>2025</v>
      </c>
      <c r="K13" s="37" t="s">
        <v>4</v>
      </c>
      <c r="L13" s="62">
        <v>19.7</v>
      </c>
      <c r="M13" s="37">
        <v>2025</v>
      </c>
      <c r="N13" s="37" t="s">
        <v>4</v>
      </c>
      <c r="X13" s="20"/>
      <c r="Y13" s="21"/>
      <c r="Z13" s="21"/>
    </row>
    <row r="14" spans="1:26" x14ac:dyDescent="0.4">
      <c r="A14" s="6"/>
      <c r="B14" s="17" t="s">
        <v>2</v>
      </c>
      <c r="C14" s="63">
        <v>16.600000000000001</v>
      </c>
      <c r="D14" s="23">
        <v>2025</v>
      </c>
      <c r="E14" s="23" t="s">
        <v>4</v>
      </c>
      <c r="F14" s="63">
        <v>61.2</v>
      </c>
      <c r="G14" s="23">
        <v>2025</v>
      </c>
      <c r="H14" s="23" t="s">
        <v>4</v>
      </c>
      <c r="I14" s="63">
        <v>82.8</v>
      </c>
      <c r="J14" s="23">
        <v>2025</v>
      </c>
      <c r="K14" s="23" t="s">
        <v>4</v>
      </c>
      <c r="L14" s="63">
        <v>37.700000000000003</v>
      </c>
      <c r="M14" s="23">
        <v>2025</v>
      </c>
      <c r="N14" s="23" t="s">
        <v>4</v>
      </c>
      <c r="X14" s="12"/>
      <c r="Y14" s="11"/>
      <c r="Z14" s="11"/>
    </row>
    <row r="15" spans="1:26" x14ac:dyDescent="0.4">
      <c r="A15" s="6"/>
      <c r="B15" s="17" t="s">
        <v>47</v>
      </c>
      <c r="C15" s="63">
        <v>16.899999999999999</v>
      </c>
      <c r="D15" s="23">
        <v>2025</v>
      </c>
      <c r="E15" s="23" t="s">
        <v>4</v>
      </c>
      <c r="F15" s="63">
        <v>50</v>
      </c>
      <c r="G15" s="23">
        <v>2025</v>
      </c>
      <c r="H15" s="23" t="s">
        <v>4</v>
      </c>
      <c r="I15" s="63">
        <v>82.9</v>
      </c>
      <c r="J15" s="23">
        <v>2025</v>
      </c>
      <c r="K15" s="23" t="s">
        <v>4</v>
      </c>
      <c r="L15" s="63">
        <v>33.6</v>
      </c>
      <c r="M15" s="23">
        <v>2025</v>
      </c>
      <c r="N15" s="23" t="s">
        <v>4</v>
      </c>
      <c r="X15" s="12"/>
      <c r="Y15" s="11"/>
      <c r="Z15" s="11"/>
    </row>
    <row r="16" spans="1:26" x14ac:dyDescent="0.4">
      <c r="A16" s="6"/>
      <c r="B16" s="17" t="s">
        <v>1</v>
      </c>
      <c r="C16" s="63">
        <v>13.4</v>
      </c>
      <c r="D16" s="23">
        <v>2025</v>
      </c>
      <c r="E16" s="23" t="s">
        <v>4</v>
      </c>
      <c r="F16" s="63">
        <v>67.400000000000006</v>
      </c>
      <c r="G16" s="23">
        <v>2025</v>
      </c>
      <c r="H16" s="23" t="s">
        <v>4</v>
      </c>
      <c r="I16" s="63">
        <v>81.7</v>
      </c>
      <c r="J16" s="23">
        <v>2025</v>
      </c>
      <c r="K16" s="23" t="s">
        <v>4</v>
      </c>
      <c r="L16" s="63">
        <v>45</v>
      </c>
      <c r="M16" s="23">
        <v>2025</v>
      </c>
      <c r="N16" s="23" t="s">
        <v>4</v>
      </c>
      <c r="X16" s="12"/>
      <c r="Y16" s="11"/>
      <c r="Z16" s="11"/>
    </row>
    <row r="17" spans="1:26" x14ac:dyDescent="0.4">
      <c r="A17" s="6"/>
      <c r="B17" s="17" t="s">
        <v>48</v>
      </c>
      <c r="C17" s="64" t="s">
        <v>14</v>
      </c>
      <c r="D17" s="23" t="s">
        <v>14</v>
      </c>
      <c r="E17" s="23" t="s">
        <v>14</v>
      </c>
      <c r="F17" s="64" t="s">
        <v>14</v>
      </c>
      <c r="G17" s="23" t="s">
        <v>14</v>
      </c>
      <c r="H17" s="23" t="s">
        <v>14</v>
      </c>
      <c r="I17" s="64" t="s">
        <v>14</v>
      </c>
      <c r="J17" s="23" t="s">
        <v>14</v>
      </c>
      <c r="K17" s="23" t="s">
        <v>14</v>
      </c>
      <c r="L17" s="64" t="s">
        <v>14</v>
      </c>
      <c r="M17" s="23" t="s">
        <v>14</v>
      </c>
      <c r="N17" s="23" t="s">
        <v>14</v>
      </c>
      <c r="X17" s="12"/>
      <c r="Y17" s="11"/>
      <c r="Z17" s="11"/>
    </row>
    <row r="18" spans="1:26" x14ac:dyDescent="0.4">
      <c r="A18" s="6"/>
      <c r="B18" s="17" t="s">
        <v>49</v>
      </c>
      <c r="C18" s="63">
        <v>16.3</v>
      </c>
      <c r="D18" s="23">
        <v>2025</v>
      </c>
      <c r="E18" s="23" t="s">
        <v>4</v>
      </c>
      <c r="F18" s="63">
        <v>59.4</v>
      </c>
      <c r="G18" s="23">
        <v>2025</v>
      </c>
      <c r="H18" s="23" t="s">
        <v>4</v>
      </c>
      <c r="I18" s="63">
        <v>84</v>
      </c>
      <c r="J18" s="23">
        <v>2025</v>
      </c>
      <c r="K18" s="23" t="s">
        <v>4</v>
      </c>
      <c r="L18" s="63">
        <v>33.9</v>
      </c>
      <c r="M18" s="23">
        <v>2025</v>
      </c>
      <c r="N18" s="23" t="s">
        <v>4</v>
      </c>
      <c r="X18" s="12"/>
      <c r="Y18" s="11"/>
      <c r="Z18" s="11"/>
    </row>
    <row r="19" spans="1:26" ht="5.25" customHeight="1" x14ac:dyDescent="0.4"/>
    <row r="20" spans="1:26" s="4" customFormat="1" ht="3" customHeight="1" x14ac:dyDescent="0.25">
      <c r="B20" s="5"/>
      <c r="C20" s="5"/>
      <c r="D20" s="5"/>
      <c r="E20" s="5"/>
      <c r="F20" s="5"/>
      <c r="G20" s="5"/>
      <c r="H20" s="5"/>
      <c r="I20" s="5"/>
      <c r="J20" s="5"/>
      <c r="K20" s="5"/>
      <c r="L20" s="5"/>
      <c r="M20" s="5"/>
      <c r="N20" s="5"/>
    </row>
    <row r="21" spans="1:26" s="4" customFormat="1" ht="6.75" customHeight="1" x14ac:dyDescent="0.25"/>
    <row r="22" spans="1:26" x14ac:dyDescent="0.4">
      <c r="B22" s="143" t="s">
        <v>73</v>
      </c>
      <c r="C22" s="143"/>
      <c r="D22" s="143"/>
      <c r="E22" s="143"/>
      <c r="F22" s="143"/>
      <c r="G22" s="143"/>
      <c r="H22" s="143"/>
      <c r="I22" s="143"/>
      <c r="J22" s="143"/>
      <c r="K22" s="143"/>
      <c r="L22" s="143"/>
      <c r="M22" s="143"/>
      <c r="N22" s="143"/>
    </row>
    <row r="23" spans="1:26" x14ac:dyDescent="0.4">
      <c r="B23" s="95" t="s">
        <v>218</v>
      </c>
    </row>
    <row r="24" spans="1:26" ht="12.75" customHeight="1" x14ac:dyDescent="0.4">
      <c r="B24" s="135" t="s">
        <v>257</v>
      </c>
      <c r="C24" s="135"/>
      <c r="D24" s="135"/>
      <c r="E24" s="135"/>
      <c r="F24" s="135"/>
      <c r="G24" s="135"/>
      <c r="H24" s="135"/>
      <c r="I24" s="135"/>
      <c r="J24" s="135"/>
      <c r="K24" s="135"/>
      <c r="L24" s="135"/>
      <c r="M24" s="135"/>
      <c r="N24" s="135"/>
    </row>
    <row r="25" spans="1:26" ht="12.75" customHeight="1" x14ac:dyDescent="0.4">
      <c r="B25" s="135" t="s">
        <v>252</v>
      </c>
      <c r="C25" s="135"/>
      <c r="D25" s="135"/>
      <c r="E25" s="135"/>
      <c r="F25" s="135"/>
      <c r="G25" s="135"/>
      <c r="H25" s="135"/>
      <c r="I25" s="135"/>
      <c r="J25" s="135"/>
      <c r="K25" s="135"/>
      <c r="L25" s="135"/>
      <c r="M25" s="135"/>
      <c r="N25" s="135"/>
    </row>
  </sheetData>
  <mergeCells count="9">
    <mergeCell ref="B25:N25"/>
    <mergeCell ref="X4:Z4"/>
    <mergeCell ref="L4:N4"/>
    <mergeCell ref="B1:N1"/>
    <mergeCell ref="B22:N22"/>
    <mergeCell ref="C4:E4"/>
    <mergeCell ref="F4:H4"/>
    <mergeCell ref="B24:N24"/>
    <mergeCell ref="I4:K4"/>
  </mergeCells>
  <hyperlinks>
    <hyperlink ref="P2" location="Índice!A1" display="volver al índice" xr:uid="{7EC64B41-5189-4338-BEAA-E0D2926A0A96}"/>
  </hyperlinks>
  <printOptions horizontalCentered="1"/>
  <pageMargins left="0.27559055118110237" right="0.27559055118110237" top="0.6692913385826772" bottom="0.47244094488188981"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82374-AD0F-4528-B0CE-2692AB618113}">
  <sheetPr codeName="Folha13">
    <pageSetUpPr fitToPage="1"/>
  </sheetPr>
  <dimension ref="A1:Z24"/>
  <sheetViews>
    <sheetView showGridLines="0" showZeros="0" zoomScaleNormal="100" workbookViewId="0">
      <pane xSplit="2" ySplit="5" topLeftCell="C6" activePane="bottomRight" state="frozen"/>
      <selection activeCell="B1" sqref="B1:S1"/>
      <selection pane="topRight" activeCell="B1" sqref="B1:S1"/>
      <selection pane="bottomLeft" activeCell="B1" sqref="B1:S1"/>
      <selection pane="bottomRight" activeCell="Y2" sqref="Y2"/>
    </sheetView>
  </sheetViews>
  <sheetFormatPr defaultRowHeight="14.6" x14ac:dyDescent="0.4"/>
  <cols>
    <col min="1" max="1" width="6.69140625" customWidth="1"/>
    <col min="2" max="2" width="16.84375" customWidth="1"/>
    <col min="3" max="8" width="9.15234375" customWidth="1"/>
    <col min="24" max="24" width="6.69140625" customWidth="1"/>
    <col min="25" max="25" width="13.69140625" bestFit="1" customWidth="1"/>
  </cols>
  <sheetData>
    <row r="1" spans="1:26" x14ac:dyDescent="0.4">
      <c r="B1" s="125" t="s">
        <v>278</v>
      </c>
      <c r="C1" s="125"/>
      <c r="D1" s="125"/>
      <c r="E1" s="125"/>
      <c r="F1" s="125"/>
      <c r="G1" s="125"/>
      <c r="H1" s="125"/>
      <c r="I1" s="125"/>
      <c r="J1" s="125"/>
      <c r="K1" s="125"/>
      <c r="L1" s="125"/>
      <c r="M1" s="125"/>
      <c r="N1" s="125"/>
      <c r="O1" s="125"/>
      <c r="P1" s="125"/>
      <c r="Q1" s="125"/>
      <c r="R1" s="125"/>
      <c r="S1" s="125"/>
      <c r="T1" s="125"/>
      <c r="U1" s="125"/>
      <c r="V1" s="125"/>
      <c r="W1" s="125"/>
    </row>
    <row r="2" spans="1:26" x14ac:dyDescent="0.4">
      <c r="Y2" s="44" t="s">
        <v>212</v>
      </c>
    </row>
    <row r="3" spans="1:26" x14ac:dyDescent="0.4">
      <c r="C3" s="10"/>
      <c r="D3" s="10"/>
      <c r="E3" s="10"/>
      <c r="F3" s="10"/>
      <c r="G3" s="10"/>
      <c r="H3" s="10"/>
    </row>
    <row r="4" spans="1:26" ht="33.75" customHeight="1" x14ac:dyDescent="0.4">
      <c r="B4" s="3"/>
      <c r="C4" s="128" t="s">
        <v>70</v>
      </c>
      <c r="D4" s="129"/>
      <c r="E4" s="129"/>
      <c r="F4" s="128" t="s">
        <v>272</v>
      </c>
      <c r="G4" s="129"/>
      <c r="H4" s="129"/>
      <c r="I4" s="128" t="s">
        <v>69</v>
      </c>
      <c r="J4" s="129"/>
      <c r="K4" s="129"/>
      <c r="L4" s="128" t="s">
        <v>163</v>
      </c>
      <c r="M4" s="129"/>
      <c r="N4" s="129"/>
      <c r="O4" s="128" t="s">
        <v>216</v>
      </c>
      <c r="P4" s="129"/>
      <c r="Q4" s="129"/>
      <c r="R4" s="128" t="s">
        <v>255</v>
      </c>
      <c r="S4" s="129"/>
      <c r="T4" s="129"/>
      <c r="U4" s="128" t="s">
        <v>256</v>
      </c>
      <c r="V4" s="129"/>
      <c r="W4" s="129"/>
      <c r="X4" s="121"/>
      <c r="Z4" s="123"/>
    </row>
    <row r="5" spans="1:26" ht="24.75" customHeight="1" x14ac:dyDescent="0.4">
      <c r="B5" s="8"/>
      <c r="C5" s="50" t="s">
        <v>29</v>
      </c>
      <c r="D5" s="50" t="s">
        <v>43</v>
      </c>
      <c r="E5" s="50" t="s">
        <v>44</v>
      </c>
      <c r="F5" s="50" t="s">
        <v>29</v>
      </c>
      <c r="G5" s="50" t="s">
        <v>43</v>
      </c>
      <c r="H5" s="50" t="s">
        <v>44</v>
      </c>
      <c r="I5" s="50" t="s">
        <v>29</v>
      </c>
      <c r="J5" s="50" t="s">
        <v>43</v>
      </c>
      <c r="K5" s="58" t="s">
        <v>44</v>
      </c>
      <c r="L5" s="50" t="s">
        <v>29</v>
      </c>
      <c r="M5" s="50" t="s">
        <v>43</v>
      </c>
      <c r="N5" s="58" t="s">
        <v>44</v>
      </c>
      <c r="O5" s="50" t="s">
        <v>29</v>
      </c>
      <c r="P5" s="50" t="s">
        <v>43</v>
      </c>
      <c r="Q5" s="50" t="s">
        <v>44</v>
      </c>
      <c r="R5" s="50" t="s">
        <v>29</v>
      </c>
      <c r="S5" s="50" t="s">
        <v>43</v>
      </c>
      <c r="T5" s="50" t="s">
        <v>44</v>
      </c>
      <c r="U5" s="50" t="s">
        <v>29</v>
      </c>
      <c r="V5" s="50" t="s">
        <v>43</v>
      </c>
      <c r="W5" s="50" t="s">
        <v>44</v>
      </c>
      <c r="X5" s="60"/>
      <c r="Y5" s="16"/>
      <c r="Z5" s="16"/>
    </row>
    <row r="6" spans="1:26" ht="5.25" customHeight="1" x14ac:dyDescent="0.4">
      <c r="L6" s="76"/>
      <c r="M6" s="76"/>
      <c r="N6" s="76"/>
      <c r="O6" s="76"/>
      <c r="P6" s="76"/>
      <c r="Q6" s="76"/>
      <c r="R6" s="76"/>
      <c r="S6" s="76"/>
      <c r="T6" s="76"/>
      <c r="U6" s="76"/>
      <c r="V6" s="76"/>
      <c r="W6" s="76"/>
      <c r="X6" s="4"/>
    </row>
    <row r="7" spans="1:26" s="19" customFormat="1" x14ac:dyDescent="0.4">
      <c r="A7" s="18"/>
      <c r="B7" s="2" t="s">
        <v>130</v>
      </c>
      <c r="C7" s="65">
        <v>16.3</v>
      </c>
      <c r="D7" s="37">
        <v>2024</v>
      </c>
      <c r="E7" s="37" t="s">
        <v>4</v>
      </c>
      <c r="F7" s="65">
        <v>20.9</v>
      </c>
      <c r="G7" s="37">
        <v>2025</v>
      </c>
      <c r="H7" s="37" t="s">
        <v>4</v>
      </c>
      <c r="I7" s="77">
        <v>6.3</v>
      </c>
      <c r="J7" s="37">
        <v>2025</v>
      </c>
      <c r="K7" s="37" t="s">
        <v>4</v>
      </c>
      <c r="L7" s="77">
        <v>7.9</v>
      </c>
      <c r="M7" s="37">
        <v>2024</v>
      </c>
      <c r="N7" s="37" t="s">
        <v>4</v>
      </c>
      <c r="O7" s="77">
        <v>4.5999999999999996</v>
      </c>
      <c r="P7" s="37">
        <v>2024</v>
      </c>
      <c r="Q7" s="37" t="s">
        <v>4</v>
      </c>
      <c r="R7" s="77">
        <v>8.5</v>
      </c>
      <c r="S7" s="37">
        <v>2025</v>
      </c>
      <c r="T7" s="37" t="s">
        <v>4</v>
      </c>
      <c r="U7" s="77">
        <v>8.8000000000000007</v>
      </c>
      <c r="V7" s="37">
        <v>2025</v>
      </c>
      <c r="W7" s="37" t="s">
        <v>4</v>
      </c>
      <c r="X7" s="20"/>
      <c r="Y7" s="21"/>
      <c r="Z7" s="21"/>
    </row>
    <row r="8" spans="1:26" s="19" customFormat="1" x14ac:dyDescent="0.4">
      <c r="A8" s="18"/>
      <c r="B8" s="2" t="s">
        <v>10</v>
      </c>
      <c r="C8" s="65">
        <v>15.4</v>
      </c>
      <c r="D8" s="37">
        <v>2024</v>
      </c>
      <c r="E8" s="37" t="s">
        <v>4</v>
      </c>
      <c r="F8" s="38">
        <v>18.600000000000001</v>
      </c>
      <c r="G8" s="37">
        <v>2025</v>
      </c>
      <c r="H8" s="37" t="s">
        <v>4</v>
      </c>
      <c r="I8" s="65">
        <v>4.3</v>
      </c>
      <c r="J8" s="37">
        <v>2025</v>
      </c>
      <c r="K8" s="37" t="s">
        <v>4</v>
      </c>
      <c r="L8" s="65">
        <v>4.9000000000000004</v>
      </c>
      <c r="M8" s="37">
        <v>2024</v>
      </c>
      <c r="N8" s="37" t="s">
        <v>4</v>
      </c>
      <c r="O8" s="65">
        <v>4.9000000000000004</v>
      </c>
      <c r="P8" s="37">
        <v>2024</v>
      </c>
      <c r="Q8" s="37" t="s">
        <v>4</v>
      </c>
      <c r="R8" s="65">
        <v>1.9</v>
      </c>
      <c r="S8" s="37">
        <v>2025</v>
      </c>
      <c r="T8" s="37" t="s">
        <v>4</v>
      </c>
      <c r="U8" s="65">
        <v>15.6</v>
      </c>
      <c r="V8" s="37">
        <v>2025</v>
      </c>
      <c r="W8" s="37" t="s">
        <v>4</v>
      </c>
      <c r="X8" s="20"/>
      <c r="Y8" s="21"/>
      <c r="Z8" s="21"/>
    </row>
    <row r="9" spans="1:26" x14ac:dyDescent="0.4">
      <c r="A9" s="6"/>
      <c r="B9" s="17" t="s">
        <v>0</v>
      </c>
      <c r="C9" s="66">
        <v>16.600000000000001</v>
      </c>
      <c r="D9" s="23">
        <v>2024</v>
      </c>
      <c r="E9" s="23" t="s">
        <v>4</v>
      </c>
      <c r="F9" s="39">
        <v>20.5</v>
      </c>
      <c r="G9" s="23">
        <v>2025</v>
      </c>
      <c r="H9" s="23" t="s">
        <v>4</v>
      </c>
      <c r="I9" s="66">
        <v>5</v>
      </c>
      <c r="J9" s="23">
        <v>2025</v>
      </c>
      <c r="K9" s="23" t="s">
        <v>4</v>
      </c>
      <c r="L9" s="66">
        <v>6.2</v>
      </c>
      <c r="M9" s="23">
        <v>2024</v>
      </c>
      <c r="N9" s="23" t="s">
        <v>4</v>
      </c>
      <c r="O9" s="66">
        <v>4.5999999999999996</v>
      </c>
      <c r="P9" s="23">
        <v>2024</v>
      </c>
      <c r="Q9" s="23" t="s">
        <v>4</v>
      </c>
      <c r="R9" s="66">
        <v>4.4000000000000004</v>
      </c>
      <c r="S9" s="23">
        <v>2025</v>
      </c>
      <c r="T9" s="23" t="s">
        <v>4</v>
      </c>
      <c r="U9" s="66">
        <v>19.7</v>
      </c>
      <c r="V9" s="23">
        <v>2025</v>
      </c>
      <c r="W9" s="23" t="s">
        <v>4</v>
      </c>
      <c r="X9" s="12"/>
      <c r="Y9" s="11"/>
      <c r="Z9" s="11"/>
    </row>
    <row r="10" spans="1:26" x14ac:dyDescent="0.4">
      <c r="A10" s="6"/>
      <c r="B10" s="17" t="s">
        <v>45</v>
      </c>
      <c r="C10" s="66">
        <v>17.3</v>
      </c>
      <c r="D10" s="23">
        <v>2024</v>
      </c>
      <c r="E10" s="23" t="s">
        <v>4</v>
      </c>
      <c r="F10" s="39">
        <v>21.6</v>
      </c>
      <c r="G10" s="23">
        <v>2025</v>
      </c>
      <c r="H10" s="23" t="s">
        <v>4</v>
      </c>
      <c r="I10" s="66">
        <v>6.7</v>
      </c>
      <c r="J10" s="23">
        <v>2025</v>
      </c>
      <c r="K10" s="23" t="s">
        <v>4</v>
      </c>
      <c r="L10" s="66">
        <v>5.5</v>
      </c>
      <c r="M10" s="23">
        <v>2024</v>
      </c>
      <c r="N10" s="23" t="s">
        <v>4</v>
      </c>
      <c r="O10" s="66">
        <v>5</v>
      </c>
      <c r="P10" s="23">
        <v>2024</v>
      </c>
      <c r="Q10" s="23" t="s">
        <v>4</v>
      </c>
      <c r="R10" s="66">
        <v>7.7</v>
      </c>
      <c r="S10" s="23">
        <v>2025</v>
      </c>
      <c r="T10" s="23" t="s">
        <v>4</v>
      </c>
      <c r="U10" s="66">
        <v>21.4</v>
      </c>
      <c r="V10" s="23">
        <v>2025</v>
      </c>
      <c r="W10" s="23" t="s">
        <v>4</v>
      </c>
      <c r="X10" s="12"/>
      <c r="Y10" s="11"/>
      <c r="Z10" s="11"/>
    </row>
    <row r="11" spans="1:26" s="19" customFormat="1" x14ac:dyDescent="0.4">
      <c r="A11" s="18"/>
      <c r="B11" s="2" t="s">
        <v>56</v>
      </c>
      <c r="C11" s="65">
        <v>19.5</v>
      </c>
      <c r="D11" s="37">
        <v>2024</v>
      </c>
      <c r="E11" s="37" t="s">
        <v>4</v>
      </c>
      <c r="F11" s="38">
        <v>25.7</v>
      </c>
      <c r="G11" s="37">
        <v>2025</v>
      </c>
      <c r="H11" s="37" t="s">
        <v>4</v>
      </c>
      <c r="I11" s="65">
        <v>8.1</v>
      </c>
      <c r="J11" s="37">
        <v>2025</v>
      </c>
      <c r="K11" s="37" t="s">
        <v>4</v>
      </c>
      <c r="L11" s="65">
        <v>8</v>
      </c>
      <c r="M11" s="37">
        <v>2024</v>
      </c>
      <c r="N11" s="37" t="s">
        <v>4</v>
      </c>
      <c r="O11" s="65">
        <v>5.2</v>
      </c>
      <c r="P11" s="37">
        <v>2024</v>
      </c>
      <c r="Q11" s="37" t="s">
        <v>4</v>
      </c>
      <c r="R11" s="65">
        <v>5.3</v>
      </c>
      <c r="S11" s="37">
        <v>2025</v>
      </c>
      <c r="T11" s="37" t="s">
        <v>4</v>
      </c>
      <c r="U11" s="65">
        <v>15.9</v>
      </c>
      <c r="V11" s="37">
        <v>2025</v>
      </c>
      <c r="W11" s="37" t="s">
        <v>4</v>
      </c>
      <c r="X11" s="20"/>
      <c r="Y11" s="21"/>
      <c r="Z11" s="21"/>
    </row>
    <row r="12" spans="1:26" x14ac:dyDescent="0.4">
      <c r="A12" s="6"/>
      <c r="B12" s="17" t="s">
        <v>46</v>
      </c>
      <c r="C12" s="66">
        <v>22.9</v>
      </c>
      <c r="D12" s="23">
        <v>2024</v>
      </c>
      <c r="E12" s="23" t="s">
        <v>4</v>
      </c>
      <c r="F12" s="39">
        <v>31.2</v>
      </c>
      <c r="G12" s="23">
        <v>2025</v>
      </c>
      <c r="H12" s="23" t="s">
        <v>4</v>
      </c>
      <c r="I12" s="66">
        <v>9.3000000000000007</v>
      </c>
      <c r="J12" s="23">
        <v>2025</v>
      </c>
      <c r="K12" s="23" t="s">
        <v>4</v>
      </c>
      <c r="L12" s="66">
        <v>11.6</v>
      </c>
      <c r="M12" s="23">
        <v>2024</v>
      </c>
      <c r="N12" s="23" t="s">
        <v>4</v>
      </c>
      <c r="O12" s="66">
        <v>5</v>
      </c>
      <c r="P12" s="23">
        <v>2024</v>
      </c>
      <c r="Q12" s="23" t="s">
        <v>4</v>
      </c>
      <c r="R12" s="66">
        <v>9</v>
      </c>
      <c r="S12" s="23">
        <v>2025</v>
      </c>
      <c r="T12" s="23" t="s">
        <v>4</v>
      </c>
      <c r="U12" s="66">
        <v>18.899999999999999</v>
      </c>
      <c r="V12" s="23">
        <v>2025</v>
      </c>
      <c r="W12" s="23" t="s">
        <v>4</v>
      </c>
      <c r="X12" s="12"/>
      <c r="Y12" s="11"/>
      <c r="Z12" s="11"/>
    </row>
    <row r="13" spans="1:26" s="19" customFormat="1" x14ac:dyDescent="0.4">
      <c r="A13" s="18"/>
      <c r="B13" s="2" t="s">
        <v>57</v>
      </c>
      <c r="C13" s="65">
        <v>16.3</v>
      </c>
      <c r="D13" s="37">
        <v>2024</v>
      </c>
      <c r="E13" s="37" t="s">
        <v>4</v>
      </c>
      <c r="F13" s="38">
        <v>20.8</v>
      </c>
      <c r="G13" s="37">
        <v>2025</v>
      </c>
      <c r="H13" s="37" t="s">
        <v>4</v>
      </c>
      <c r="I13" s="65">
        <v>7</v>
      </c>
      <c r="J13" s="37">
        <v>2025</v>
      </c>
      <c r="K13" s="37" t="s">
        <v>4</v>
      </c>
      <c r="L13" s="65">
        <v>8.9</v>
      </c>
      <c r="M13" s="37">
        <v>2024</v>
      </c>
      <c r="N13" s="37" t="s">
        <v>4</v>
      </c>
      <c r="O13" s="65">
        <v>4.7</v>
      </c>
      <c r="P13" s="37">
        <v>2024</v>
      </c>
      <c r="Q13" s="37" t="s">
        <v>4</v>
      </c>
      <c r="R13" s="65">
        <v>11.2</v>
      </c>
      <c r="S13" s="37">
        <v>2025</v>
      </c>
      <c r="T13" s="37" t="s">
        <v>4</v>
      </c>
      <c r="U13" s="65">
        <v>11.5</v>
      </c>
      <c r="V13" s="37">
        <v>2025</v>
      </c>
      <c r="W13" s="37" t="s">
        <v>4</v>
      </c>
      <c r="X13" s="20"/>
      <c r="Y13" s="21"/>
      <c r="Z13" s="21"/>
    </row>
    <row r="14" spans="1:26" x14ac:dyDescent="0.4">
      <c r="A14" s="6"/>
      <c r="B14" s="17" t="s">
        <v>2</v>
      </c>
      <c r="C14" s="78">
        <v>32.700000000000003</v>
      </c>
      <c r="D14" s="79">
        <v>2024</v>
      </c>
      <c r="E14" s="23" t="s">
        <v>4</v>
      </c>
      <c r="F14" s="80">
        <v>38.4</v>
      </c>
      <c r="G14" s="23">
        <v>2025</v>
      </c>
      <c r="H14" s="23" t="s">
        <v>4</v>
      </c>
      <c r="I14" s="39">
        <v>12.9</v>
      </c>
      <c r="J14" s="23">
        <v>2025</v>
      </c>
      <c r="K14" s="23" t="s">
        <v>4</v>
      </c>
      <c r="L14" s="39">
        <v>21.4</v>
      </c>
      <c r="M14" s="23">
        <v>2024</v>
      </c>
      <c r="N14" s="23" t="s">
        <v>4</v>
      </c>
      <c r="O14" s="39" t="s">
        <v>14</v>
      </c>
      <c r="P14" s="23" t="s">
        <v>14</v>
      </c>
      <c r="Q14" s="23" t="s">
        <v>14</v>
      </c>
      <c r="R14" s="39">
        <v>17.3</v>
      </c>
      <c r="S14" s="23">
        <v>2025</v>
      </c>
      <c r="T14" s="23" t="s">
        <v>4</v>
      </c>
      <c r="U14" s="39" t="s">
        <v>14</v>
      </c>
      <c r="V14" s="23" t="s">
        <v>14</v>
      </c>
      <c r="W14" s="23" t="s">
        <v>14</v>
      </c>
      <c r="X14" s="12"/>
      <c r="Y14" s="11"/>
      <c r="Z14" s="11"/>
    </row>
    <row r="15" spans="1:26" x14ac:dyDescent="0.4">
      <c r="A15" s="6"/>
      <c r="B15" s="17" t="s">
        <v>47</v>
      </c>
      <c r="C15" s="78">
        <v>50.7</v>
      </c>
      <c r="D15" s="79">
        <v>2024</v>
      </c>
      <c r="E15" s="23" t="s">
        <v>4</v>
      </c>
      <c r="F15" s="39">
        <v>54.8</v>
      </c>
      <c r="G15" s="23">
        <v>2025</v>
      </c>
      <c r="H15" s="23" t="s">
        <v>4</v>
      </c>
      <c r="I15" s="39">
        <v>21.1</v>
      </c>
      <c r="J15" s="23">
        <v>2025</v>
      </c>
      <c r="K15" s="23" t="s">
        <v>4</v>
      </c>
      <c r="L15" s="39">
        <v>29.5</v>
      </c>
      <c r="M15" s="23">
        <v>2024</v>
      </c>
      <c r="N15" s="23" t="s">
        <v>4</v>
      </c>
      <c r="O15" s="39" t="s">
        <v>14</v>
      </c>
      <c r="P15" s="23" t="s">
        <v>14</v>
      </c>
      <c r="Q15" s="23" t="s">
        <v>14</v>
      </c>
      <c r="R15" s="39">
        <v>22.1</v>
      </c>
      <c r="S15" s="23">
        <v>2025</v>
      </c>
      <c r="T15" s="23" t="s">
        <v>4</v>
      </c>
      <c r="U15" s="39" t="s">
        <v>14</v>
      </c>
      <c r="V15" s="23" t="s">
        <v>14</v>
      </c>
      <c r="W15" s="23" t="s">
        <v>14</v>
      </c>
      <c r="X15" s="12"/>
      <c r="Y15" s="11"/>
      <c r="Z15" s="11"/>
    </row>
    <row r="16" spans="1:26" x14ac:dyDescent="0.4">
      <c r="A16" s="6"/>
      <c r="B16" s="17" t="s">
        <v>1</v>
      </c>
      <c r="C16" s="78">
        <v>25.2</v>
      </c>
      <c r="D16" s="79">
        <v>2024</v>
      </c>
      <c r="E16" s="23" t="s">
        <v>4</v>
      </c>
      <c r="F16" s="39">
        <v>31.3</v>
      </c>
      <c r="G16" s="23">
        <v>2025</v>
      </c>
      <c r="H16" s="23" t="s">
        <v>4</v>
      </c>
      <c r="I16" s="39">
        <v>10.6</v>
      </c>
      <c r="J16" s="23">
        <v>2025</v>
      </c>
      <c r="K16" s="23" t="s">
        <v>4</v>
      </c>
      <c r="L16" s="39">
        <v>16.600000000000001</v>
      </c>
      <c r="M16" s="23">
        <v>2024</v>
      </c>
      <c r="N16" s="23" t="s">
        <v>4</v>
      </c>
      <c r="O16" s="39" t="s">
        <v>14</v>
      </c>
      <c r="P16" s="23" t="s">
        <v>14</v>
      </c>
      <c r="Q16" s="23" t="s">
        <v>14</v>
      </c>
      <c r="R16" s="39">
        <v>15.6</v>
      </c>
      <c r="S16" s="23">
        <v>2025</v>
      </c>
      <c r="T16" s="23" t="s">
        <v>4</v>
      </c>
      <c r="U16" s="39" t="s">
        <v>14</v>
      </c>
      <c r="V16" s="23" t="s">
        <v>14</v>
      </c>
      <c r="W16" s="23" t="s">
        <v>14</v>
      </c>
      <c r="X16" s="12"/>
      <c r="Y16" s="11"/>
      <c r="Z16" s="11"/>
    </row>
    <row r="17" spans="1:26" x14ac:dyDescent="0.4">
      <c r="A17" s="6"/>
      <c r="B17" s="17" t="s">
        <v>48</v>
      </c>
      <c r="C17" s="78" t="s">
        <v>14</v>
      </c>
      <c r="D17" s="79" t="s">
        <v>14</v>
      </c>
      <c r="E17" s="79" t="s">
        <v>14</v>
      </c>
      <c r="F17" s="39" t="s">
        <v>14</v>
      </c>
      <c r="G17" s="23" t="s">
        <v>14</v>
      </c>
      <c r="H17" s="23" t="s">
        <v>14</v>
      </c>
      <c r="I17" s="39" t="s">
        <v>14</v>
      </c>
      <c r="J17" s="23" t="s">
        <v>14</v>
      </c>
      <c r="K17" s="23" t="s">
        <v>14</v>
      </c>
      <c r="L17" s="39" t="s">
        <v>14</v>
      </c>
      <c r="M17" s="23" t="s">
        <v>14</v>
      </c>
      <c r="N17" s="23" t="s">
        <v>14</v>
      </c>
      <c r="O17" s="39" t="s">
        <v>14</v>
      </c>
      <c r="P17" s="23" t="s">
        <v>14</v>
      </c>
      <c r="Q17" s="23" t="s">
        <v>14</v>
      </c>
      <c r="R17" s="39" t="s">
        <v>14</v>
      </c>
      <c r="S17" s="23" t="s">
        <v>14</v>
      </c>
      <c r="T17" s="23" t="s">
        <v>14</v>
      </c>
      <c r="U17" s="39" t="s">
        <v>14</v>
      </c>
      <c r="V17" s="23" t="s">
        <v>14</v>
      </c>
      <c r="W17" s="23" t="s">
        <v>14</v>
      </c>
      <c r="X17" s="12"/>
      <c r="Y17" s="11"/>
      <c r="Z17" s="11"/>
    </row>
    <row r="18" spans="1:26" x14ac:dyDescent="0.4">
      <c r="A18" s="6"/>
      <c r="B18" s="17" t="s">
        <v>49</v>
      </c>
      <c r="C18" s="78">
        <v>36.4</v>
      </c>
      <c r="D18" s="79">
        <v>2024</v>
      </c>
      <c r="E18" s="23" t="s">
        <v>4</v>
      </c>
      <c r="F18" s="39">
        <v>42.3</v>
      </c>
      <c r="G18" s="23">
        <v>2025</v>
      </c>
      <c r="H18" s="23" t="s">
        <v>4</v>
      </c>
      <c r="I18" s="39">
        <v>13.8</v>
      </c>
      <c r="J18" s="23">
        <v>2025</v>
      </c>
      <c r="K18" s="23" t="s">
        <v>4</v>
      </c>
      <c r="L18" s="39">
        <v>22.3</v>
      </c>
      <c r="M18" s="23">
        <v>2024</v>
      </c>
      <c r="N18" s="23" t="s">
        <v>4</v>
      </c>
      <c r="O18" s="39" t="s">
        <v>14</v>
      </c>
      <c r="P18" s="23" t="s">
        <v>14</v>
      </c>
      <c r="Q18" s="23" t="s">
        <v>14</v>
      </c>
      <c r="R18" s="39">
        <v>17.399999999999999</v>
      </c>
      <c r="S18" s="23">
        <v>2025</v>
      </c>
      <c r="T18" s="23" t="s">
        <v>4</v>
      </c>
      <c r="U18" s="39" t="s">
        <v>14</v>
      </c>
      <c r="V18" s="23" t="s">
        <v>14</v>
      </c>
      <c r="W18" s="23" t="s">
        <v>14</v>
      </c>
      <c r="Y18" s="11"/>
      <c r="Z18" s="11"/>
    </row>
    <row r="19" spans="1:26" ht="5.25" customHeight="1" x14ac:dyDescent="0.4">
      <c r="L19" s="4"/>
      <c r="O19" s="4"/>
      <c r="R19" s="4"/>
      <c r="U19" s="4"/>
      <c r="X19" s="4"/>
    </row>
    <row r="20" spans="1:26" s="4" customFormat="1" ht="3" customHeight="1" x14ac:dyDescent="0.4">
      <c r="B20" s="5"/>
      <c r="C20" s="5"/>
      <c r="D20" s="5"/>
      <c r="E20" s="5"/>
      <c r="F20" s="5"/>
      <c r="G20" s="5"/>
      <c r="H20" s="5"/>
      <c r="I20" s="5"/>
      <c r="J20" s="5"/>
      <c r="K20" s="5"/>
      <c r="L20" s="5"/>
      <c r="M20" s="5"/>
      <c r="N20" s="5"/>
      <c r="O20" s="5"/>
      <c r="P20" s="5"/>
      <c r="Q20" s="5"/>
      <c r="R20" s="5"/>
      <c r="S20" s="5"/>
      <c r="T20" s="5"/>
      <c r="U20" s="5"/>
      <c r="V20" s="5"/>
      <c r="W20" s="5"/>
      <c r="X20"/>
    </row>
    <row r="21" spans="1:26" s="4" customFormat="1" ht="6.75" customHeight="1" x14ac:dyDescent="0.4">
      <c r="F21"/>
    </row>
    <row r="22" spans="1:26" x14ac:dyDescent="0.4">
      <c r="B22" s="126" t="s">
        <v>73</v>
      </c>
      <c r="C22" s="126"/>
      <c r="D22" s="126"/>
      <c r="E22" s="126"/>
      <c r="F22" s="126"/>
      <c r="G22" s="126"/>
      <c r="H22" s="126"/>
      <c r="I22" s="126"/>
      <c r="J22" s="126"/>
      <c r="K22" s="126"/>
      <c r="L22" s="126"/>
      <c r="M22" s="126"/>
      <c r="N22" s="126"/>
      <c r="O22" s="126"/>
      <c r="P22" s="126"/>
      <c r="Q22" s="126"/>
      <c r="R22" s="126"/>
      <c r="S22" s="126"/>
      <c r="T22" s="126"/>
      <c r="U22" s="126"/>
      <c r="V22" s="126"/>
      <c r="W22" s="126"/>
    </row>
    <row r="23" spans="1:26" ht="11.25" customHeight="1" x14ac:dyDescent="0.4">
      <c r="B23" s="127" t="s">
        <v>217</v>
      </c>
      <c r="C23" s="127"/>
      <c r="D23" s="127"/>
      <c r="E23" s="127"/>
      <c r="F23" s="127"/>
      <c r="G23" s="127"/>
      <c r="H23" s="127"/>
      <c r="I23" s="127"/>
      <c r="J23" s="127"/>
      <c r="K23" s="127"/>
      <c r="L23" s="127"/>
      <c r="M23" s="127"/>
      <c r="N23" s="127"/>
      <c r="O23" s="127"/>
      <c r="P23" s="127"/>
      <c r="Q23" s="127"/>
      <c r="R23" s="127"/>
      <c r="S23" s="127"/>
      <c r="T23" s="127"/>
      <c r="U23" s="127"/>
      <c r="V23" s="127"/>
      <c r="W23" s="127"/>
    </row>
    <row r="24" spans="1:26" s="13" customFormat="1" x14ac:dyDescent="0.4">
      <c r="B24" s="96"/>
      <c r="C24" s="96"/>
      <c r="D24" s="96"/>
      <c r="E24" s="96"/>
      <c r="F24" s="96"/>
      <c r="G24" s="96"/>
      <c r="H24" s="96"/>
      <c r="I24" s="96"/>
      <c r="J24" s="96"/>
      <c r="K24" s="96"/>
      <c r="L24" s="96"/>
      <c r="M24" s="96"/>
      <c r="N24" s="96"/>
      <c r="O24"/>
      <c r="P24"/>
      <c r="Q24"/>
      <c r="R24"/>
      <c r="S24"/>
      <c r="T24"/>
      <c r="U24"/>
      <c r="V24"/>
      <c r="W24"/>
    </row>
  </sheetData>
  <mergeCells count="10">
    <mergeCell ref="B1:W1"/>
    <mergeCell ref="B22:W22"/>
    <mergeCell ref="B23:W23"/>
    <mergeCell ref="R4:T4"/>
    <mergeCell ref="U4:W4"/>
    <mergeCell ref="F4:H4"/>
    <mergeCell ref="I4:K4"/>
    <mergeCell ref="C4:E4"/>
    <mergeCell ref="L4:N4"/>
    <mergeCell ref="O4:Q4"/>
  </mergeCells>
  <hyperlinks>
    <hyperlink ref="Y2" location="Índice!A1" display="volver al índice" xr:uid="{36BD7BF4-6AD2-4601-9768-4144E286A2D9}"/>
  </hyperlinks>
  <printOptions horizontalCentered="1"/>
  <pageMargins left="0.27559055118110237" right="0.27559055118110237" top="0.6692913385826772" bottom="0.47244094488188981" header="0" footer="0"/>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A1:AS29"/>
  <sheetViews>
    <sheetView showGridLines="0" showZeros="0" zoomScaleNormal="100" workbookViewId="0">
      <pane xSplit="2" ySplit="6" topLeftCell="C7" activePane="bottomRight" state="frozen"/>
      <selection activeCell="B1" sqref="B1:S1"/>
      <selection pane="topRight" activeCell="B1" sqref="B1:S1"/>
      <selection pane="bottomLeft" activeCell="B1" sqref="B1:S1"/>
      <selection pane="bottomRight" activeCell="B25" sqref="B25"/>
    </sheetView>
  </sheetViews>
  <sheetFormatPr defaultRowHeight="14.6" x14ac:dyDescent="0.4"/>
  <cols>
    <col min="1" max="1" width="6.69140625" customWidth="1"/>
    <col min="2" max="2" width="16.84375" customWidth="1"/>
    <col min="3" max="24" width="9.15234375" customWidth="1"/>
    <col min="25" max="30" width="14.23046875" customWidth="1"/>
    <col min="31" max="31" width="6.69140625" customWidth="1"/>
    <col min="32" max="32" width="13.69140625" bestFit="1" customWidth="1"/>
    <col min="33" max="36" width="7.69140625" customWidth="1"/>
  </cols>
  <sheetData>
    <row r="1" spans="1:45" x14ac:dyDescent="0.4">
      <c r="B1" s="125" t="s">
        <v>63</v>
      </c>
      <c r="C1" s="125"/>
      <c r="D1" s="125"/>
      <c r="E1" s="125"/>
      <c r="F1" s="125"/>
      <c r="G1" s="125"/>
      <c r="H1" s="125"/>
      <c r="I1" s="125"/>
      <c r="J1" s="125"/>
      <c r="K1" s="125"/>
      <c r="L1" s="125"/>
      <c r="M1" s="125"/>
      <c r="N1" s="125"/>
      <c r="O1" s="125"/>
      <c r="P1" s="125"/>
      <c r="Q1" s="125"/>
      <c r="R1" s="125"/>
      <c r="S1" s="125"/>
      <c r="T1" s="125"/>
      <c r="U1" s="125"/>
      <c r="V1" s="125"/>
      <c r="W1" s="125"/>
      <c r="X1" s="125"/>
      <c r="Y1" s="88"/>
      <c r="Z1" s="88"/>
      <c r="AA1" s="88"/>
      <c r="AB1" s="88"/>
      <c r="AC1" s="88"/>
      <c r="AD1" s="88"/>
    </row>
    <row r="2" spans="1:45" x14ac:dyDescent="0.4">
      <c r="Y2" s="88"/>
      <c r="Z2" s="88"/>
      <c r="AA2" s="88"/>
      <c r="AB2" s="88"/>
      <c r="AC2" s="88"/>
      <c r="AD2" s="88"/>
      <c r="AE2" s="33"/>
      <c r="AF2" s="44"/>
    </row>
    <row r="3" spans="1:45" ht="15" customHeight="1" x14ac:dyDescent="0.4">
      <c r="O3" s="10"/>
      <c r="P3" s="10"/>
      <c r="Q3" s="10"/>
      <c r="R3" s="10"/>
      <c r="S3" s="10"/>
      <c r="T3" s="10"/>
      <c r="U3" s="10"/>
      <c r="V3" s="10"/>
      <c r="W3" s="10"/>
      <c r="X3" s="10"/>
      <c r="Y3" s="10"/>
      <c r="Z3" s="10"/>
      <c r="AA3" s="10"/>
      <c r="AB3" s="10"/>
      <c r="AC3" s="10"/>
      <c r="AD3" s="10"/>
      <c r="AE3" s="10"/>
      <c r="AF3" s="10"/>
      <c r="AG3" s="10"/>
      <c r="AH3" s="10"/>
      <c r="AI3" s="10"/>
      <c r="AJ3" s="10"/>
    </row>
    <row r="4" spans="1:45" ht="21" customHeight="1" x14ac:dyDescent="0.4">
      <c r="B4" s="3"/>
      <c r="C4" s="137" t="s">
        <v>179</v>
      </c>
      <c r="D4" s="138"/>
      <c r="E4" s="139"/>
      <c r="F4" s="137" t="s">
        <v>180</v>
      </c>
      <c r="G4" s="138"/>
      <c r="H4" s="139"/>
      <c r="I4" s="137" t="s">
        <v>169</v>
      </c>
      <c r="J4" s="138"/>
      <c r="K4" s="139"/>
      <c r="L4" s="137" t="s">
        <v>181</v>
      </c>
      <c r="M4" s="138"/>
      <c r="N4" s="139"/>
      <c r="O4" s="137" t="s">
        <v>64</v>
      </c>
      <c r="P4" s="138"/>
      <c r="Q4" s="139"/>
      <c r="R4" s="128" t="s">
        <v>65</v>
      </c>
      <c r="S4" s="129"/>
      <c r="T4" s="129"/>
      <c r="U4" s="129"/>
      <c r="V4" s="129"/>
      <c r="W4" s="129"/>
      <c r="X4" s="140"/>
      <c r="Y4" s="137" t="s">
        <v>269</v>
      </c>
      <c r="Z4" s="138"/>
      <c r="AA4" s="139"/>
      <c r="AB4" s="138" t="s">
        <v>270</v>
      </c>
      <c r="AC4" s="138"/>
      <c r="AD4" s="138"/>
    </row>
    <row r="5" spans="1:45" ht="21" customHeight="1" x14ac:dyDescent="0.4">
      <c r="B5" s="8"/>
      <c r="C5" s="128"/>
      <c r="D5" s="129"/>
      <c r="E5" s="140"/>
      <c r="F5" s="128"/>
      <c r="G5" s="129"/>
      <c r="H5" s="140"/>
      <c r="I5" s="128"/>
      <c r="J5" s="129"/>
      <c r="K5" s="140"/>
      <c r="L5" s="128"/>
      <c r="M5" s="129"/>
      <c r="N5" s="140"/>
      <c r="O5" s="128"/>
      <c r="P5" s="129"/>
      <c r="Q5" s="140"/>
      <c r="R5" s="152" t="s">
        <v>9</v>
      </c>
      <c r="S5" s="153"/>
      <c r="T5" s="152" t="s">
        <v>66</v>
      </c>
      <c r="U5" s="153"/>
      <c r="V5" s="152" t="s">
        <v>264</v>
      </c>
      <c r="W5" s="153"/>
      <c r="X5" s="141" t="s">
        <v>44</v>
      </c>
      <c r="Y5" s="128"/>
      <c r="Z5" s="129"/>
      <c r="AA5" s="140"/>
      <c r="AB5" s="129"/>
      <c r="AC5" s="129"/>
      <c r="AD5" s="129"/>
    </row>
    <row r="6" spans="1:45" ht="24.75" customHeight="1" x14ac:dyDescent="0.4">
      <c r="B6" s="8"/>
      <c r="C6" s="50" t="s">
        <v>35</v>
      </c>
      <c r="D6" s="50" t="s">
        <v>43</v>
      </c>
      <c r="E6" s="50" t="s">
        <v>44</v>
      </c>
      <c r="F6" s="50" t="s">
        <v>29</v>
      </c>
      <c r="G6" s="50" t="s">
        <v>43</v>
      </c>
      <c r="H6" s="50" t="s">
        <v>44</v>
      </c>
      <c r="I6" s="50" t="s">
        <v>105</v>
      </c>
      <c r="J6" s="50" t="s">
        <v>43</v>
      </c>
      <c r="K6" s="50" t="s">
        <v>44</v>
      </c>
      <c r="L6" s="50" t="s">
        <v>105</v>
      </c>
      <c r="M6" s="50" t="s">
        <v>43</v>
      </c>
      <c r="N6" s="50" t="s">
        <v>44</v>
      </c>
      <c r="O6" s="50" t="s">
        <v>29</v>
      </c>
      <c r="P6" s="50" t="s">
        <v>43</v>
      </c>
      <c r="Q6" s="50" t="s">
        <v>44</v>
      </c>
      <c r="R6" s="50" t="s">
        <v>29</v>
      </c>
      <c r="S6" s="50" t="s">
        <v>43</v>
      </c>
      <c r="T6" s="50" t="s">
        <v>29</v>
      </c>
      <c r="U6" s="50" t="s">
        <v>43</v>
      </c>
      <c r="V6" s="50" t="s">
        <v>29</v>
      </c>
      <c r="W6" s="50" t="s">
        <v>43</v>
      </c>
      <c r="X6" s="142"/>
      <c r="Y6" s="50" t="s">
        <v>35</v>
      </c>
      <c r="Z6" s="50" t="s">
        <v>267</v>
      </c>
      <c r="AA6" s="50" t="s">
        <v>268</v>
      </c>
      <c r="AB6" s="50" t="s">
        <v>35</v>
      </c>
      <c r="AC6" s="50" t="s">
        <v>267</v>
      </c>
      <c r="AD6" s="50" t="s">
        <v>268</v>
      </c>
    </row>
    <row r="7" spans="1:45" ht="5.25" customHeight="1" x14ac:dyDescent="0.4">
      <c r="O7" s="4"/>
    </row>
    <row r="8" spans="1:45" x14ac:dyDescent="0.4">
      <c r="A8" s="6"/>
      <c r="B8" s="2" t="s">
        <v>130</v>
      </c>
      <c r="C8" s="35">
        <v>39900</v>
      </c>
      <c r="D8" s="36">
        <v>2024</v>
      </c>
      <c r="E8" s="36" t="s">
        <v>4</v>
      </c>
      <c r="F8" s="90">
        <v>100</v>
      </c>
      <c r="G8" s="36">
        <v>2024</v>
      </c>
      <c r="H8" s="36" t="s">
        <v>4</v>
      </c>
      <c r="I8" s="65">
        <v>4.4000000000000004</v>
      </c>
      <c r="J8" s="36">
        <v>2024</v>
      </c>
      <c r="K8" s="36" t="s">
        <v>4</v>
      </c>
      <c r="L8" s="65">
        <v>1.1000000000000001</v>
      </c>
      <c r="M8" s="36">
        <v>2024</v>
      </c>
      <c r="N8" s="36" t="s">
        <v>4</v>
      </c>
      <c r="O8" s="65">
        <v>1</v>
      </c>
      <c r="P8" s="36">
        <v>2024</v>
      </c>
      <c r="Q8" s="36" t="s">
        <v>4</v>
      </c>
      <c r="R8" s="65">
        <v>1.8</v>
      </c>
      <c r="S8" s="37">
        <v>2024</v>
      </c>
      <c r="T8" s="65">
        <v>19.3</v>
      </c>
      <c r="U8" s="37">
        <v>2024</v>
      </c>
      <c r="V8" s="65">
        <v>78.900000000000006</v>
      </c>
      <c r="W8" s="37">
        <v>2024</v>
      </c>
      <c r="X8" s="67" t="s">
        <v>4</v>
      </c>
      <c r="Y8" s="111">
        <v>45700</v>
      </c>
      <c r="Z8" s="37">
        <v>2024</v>
      </c>
      <c r="AA8" s="37" t="s">
        <v>4</v>
      </c>
      <c r="AB8" s="112">
        <v>29.6</v>
      </c>
      <c r="AC8" s="37">
        <v>2024</v>
      </c>
      <c r="AD8" s="37" t="s">
        <v>4</v>
      </c>
    </row>
    <row r="9" spans="1:45" x14ac:dyDescent="0.4">
      <c r="A9" s="6"/>
      <c r="B9" s="2" t="s">
        <v>10</v>
      </c>
      <c r="C9" s="35">
        <v>32900</v>
      </c>
      <c r="D9" s="36">
        <v>2024</v>
      </c>
      <c r="E9" s="36" t="s">
        <v>4</v>
      </c>
      <c r="F9" s="90">
        <v>82</v>
      </c>
      <c r="G9" s="36">
        <v>2024</v>
      </c>
      <c r="H9" s="36" t="s">
        <v>4</v>
      </c>
      <c r="I9" s="65">
        <v>7.1</v>
      </c>
      <c r="J9" s="36">
        <v>2024</v>
      </c>
      <c r="K9" s="36" t="s">
        <v>4</v>
      </c>
      <c r="L9" s="65">
        <v>2.1</v>
      </c>
      <c r="M9" s="36">
        <v>2024</v>
      </c>
      <c r="N9" s="36" t="s">
        <v>4</v>
      </c>
      <c r="O9" s="65">
        <v>2</v>
      </c>
      <c r="P9" s="36">
        <v>2024</v>
      </c>
      <c r="Q9" s="36" t="s">
        <v>4</v>
      </c>
      <c r="R9" s="65">
        <v>2.2999999999999998</v>
      </c>
      <c r="S9" s="37">
        <v>2024</v>
      </c>
      <c r="T9" s="65">
        <v>16.399999999999999</v>
      </c>
      <c r="U9" s="91">
        <v>2024</v>
      </c>
      <c r="V9" s="65">
        <v>81.2</v>
      </c>
      <c r="W9" s="91">
        <v>2024</v>
      </c>
      <c r="X9" s="67" t="s">
        <v>4</v>
      </c>
      <c r="Y9" s="111">
        <v>28700</v>
      </c>
      <c r="Z9" s="37">
        <v>2023</v>
      </c>
      <c r="AA9" s="37" t="s">
        <v>4</v>
      </c>
      <c r="AB9" s="112">
        <v>14.8</v>
      </c>
      <c r="AC9" s="37">
        <v>2023</v>
      </c>
      <c r="AD9" s="37" t="s">
        <v>4</v>
      </c>
    </row>
    <row r="10" spans="1:45" x14ac:dyDescent="0.4">
      <c r="A10" s="6"/>
      <c r="B10" s="17" t="s">
        <v>0</v>
      </c>
      <c r="C10" s="24">
        <v>35300</v>
      </c>
      <c r="D10" s="25">
        <v>2024</v>
      </c>
      <c r="E10" s="25" t="s">
        <v>4</v>
      </c>
      <c r="F10" s="92">
        <v>88</v>
      </c>
      <c r="G10" s="25">
        <v>2024</v>
      </c>
      <c r="H10" s="23" t="s">
        <v>4</v>
      </c>
      <c r="I10" s="66">
        <v>7.5</v>
      </c>
      <c r="J10" s="25">
        <v>2024</v>
      </c>
      <c r="K10" s="23" t="s">
        <v>4</v>
      </c>
      <c r="L10" s="66">
        <v>1.5</v>
      </c>
      <c r="M10" s="25">
        <v>2024</v>
      </c>
      <c r="N10" s="23" t="s">
        <v>4</v>
      </c>
      <c r="O10" s="66">
        <v>1.3</v>
      </c>
      <c r="P10" s="25">
        <v>2024</v>
      </c>
      <c r="Q10" s="23" t="s">
        <v>4</v>
      </c>
      <c r="R10" s="66">
        <v>1.5</v>
      </c>
      <c r="S10" s="23">
        <v>2024</v>
      </c>
      <c r="T10" s="66">
        <v>5.7</v>
      </c>
      <c r="U10" s="93">
        <v>2024</v>
      </c>
      <c r="V10" s="66">
        <v>92.8</v>
      </c>
      <c r="W10" s="93">
        <v>2024</v>
      </c>
      <c r="X10" s="94" t="s">
        <v>4</v>
      </c>
      <c r="Y10" s="113">
        <v>27200</v>
      </c>
      <c r="Z10" s="23">
        <v>2023</v>
      </c>
      <c r="AA10" s="23" t="s">
        <v>4</v>
      </c>
      <c r="AB10" s="114">
        <v>14.3</v>
      </c>
      <c r="AC10" s="23">
        <v>2023</v>
      </c>
      <c r="AD10" s="23" t="s">
        <v>4</v>
      </c>
    </row>
    <row r="11" spans="1:45" x14ac:dyDescent="0.4">
      <c r="A11" s="6"/>
      <c r="B11" s="17" t="s">
        <v>45</v>
      </c>
      <c r="C11" s="24">
        <v>29000</v>
      </c>
      <c r="D11" s="25">
        <v>2024</v>
      </c>
      <c r="E11" s="25" t="s">
        <v>4</v>
      </c>
      <c r="F11" s="92">
        <v>73</v>
      </c>
      <c r="G11" s="25">
        <v>2024</v>
      </c>
      <c r="H11" s="23" t="s">
        <v>4</v>
      </c>
      <c r="I11" s="66">
        <v>7.1</v>
      </c>
      <c r="J11" s="25">
        <v>2024</v>
      </c>
      <c r="K11" s="23" t="s">
        <v>4</v>
      </c>
      <c r="L11" s="66">
        <v>2.2999999999999998</v>
      </c>
      <c r="M11" s="25">
        <v>2024</v>
      </c>
      <c r="N11" s="23" t="s">
        <v>4</v>
      </c>
      <c r="O11" s="66">
        <v>2.2000000000000002</v>
      </c>
      <c r="P11" s="25">
        <v>2024</v>
      </c>
      <c r="Q11" s="23" t="s">
        <v>4</v>
      </c>
      <c r="R11" s="66">
        <v>6.1</v>
      </c>
      <c r="S11" s="23">
        <v>2024</v>
      </c>
      <c r="T11" s="66">
        <v>7.9</v>
      </c>
      <c r="U11" s="93">
        <v>2024</v>
      </c>
      <c r="V11" s="66">
        <v>86</v>
      </c>
      <c r="W11" s="93">
        <v>2024</v>
      </c>
      <c r="X11" s="94" t="s">
        <v>4</v>
      </c>
      <c r="Y11" s="113">
        <v>26000</v>
      </c>
      <c r="Z11" s="23">
        <v>2023</v>
      </c>
      <c r="AA11" s="23" t="s">
        <v>4</v>
      </c>
      <c r="AB11" s="114">
        <v>14</v>
      </c>
      <c r="AC11" s="23">
        <v>2023</v>
      </c>
      <c r="AD11" s="23" t="s">
        <v>4</v>
      </c>
      <c r="AS11" s="14"/>
    </row>
    <row r="12" spans="1:45" x14ac:dyDescent="0.4">
      <c r="A12" s="6"/>
      <c r="B12" s="2" t="s">
        <v>56</v>
      </c>
      <c r="C12" s="35">
        <v>36400</v>
      </c>
      <c r="D12" s="36">
        <v>2024</v>
      </c>
      <c r="E12" s="36" t="s">
        <v>4</v>
      </c>
      <c r="F12" s="90">
        <v>91</v>
      </c>
      <c r="G12" s="36">
        <v>2024</v>
      </c>
      <c r="H12" s="36" t="s">
        <v>4</v>
      </c>
      <c r="I12" s="65">
        <v>6.4</v>
      </c>
      <c r="J12" s="36">
        <v>2024</v>
      </c>
      <c r="K12" s="36" t="s">
        <v>4</v>
      </c>
      <c r="L12" s="65">
        <v>3.5</v>
      </c>
      <c r="M12" s="36">
        <v>2024</v>
      </c>
      <c r="N12" s="36" t="s">
        <v>4</v>
      </c>
      <c r="O12" s="65">
        <v>3.9</v>
      </c>
      <c r="P12" s="36">
        <v>2024</v>
      </c>
      <c r="Q12" s="36" t="s">
        <v>4</v>
      </c>
      <c r="R12" s="65">
        <v>3</v>
      </c>
      <c r="S12" s="37">
        <v>2024</v>
      </c>
      <c r="T12" s="65">
        <v>15.6</v>
      </c>
      <c r="U12" s="37">
        <v>2024</v>
      </c>
      <c r="V12" s="65">
        <v>81.3</v>
      </c>
      <c r="W12" s="37">
        <v>2024</v>
      </c>
      <c r="X12" s="67" t="s">
        <v>4</v>
      </c>
      <c r="Y12" s="111">
        <v>40500</v>
      </c>
      <c r="Z12" s="37">
        <v>2024</v>
      </c>
      <c r="AA12" s="37" t="s">
        <v>4</v>
      </c>
      <c r="AB12" s="112">
        <v>25.6</v>
      </c>
      <c r="AC12" s="37">
        <v>2024</v>
      </c>
      <c r="AD12" s="37" t="s">
        <v>4</v>
      </c>
      <c r="AS12" s="14"/>
    </row>
    <row r="13" spans="1:45" x14ac:dyDescent="0.4">
      <c r="A13" s="6"/>
      <c r="B13" s="17" t="s">
        <v>46</v>
      </c>
      <c r="C13" s="24">
        <v>28900</v>
      </c>
      <c r="D13" s="25">
        <v>2024</v>
      </c>
      <c r="E13" s="25" t="s">
        <v>4</v>
      </c>
      <c r="F13" s="92">
        <v>72</v>
      </c>
      <c r="G13" s="25">
        <v>2024</v>
      </c>
      <c r="H13" s="23" t="s">
        <v>4</v>
      </c>
      <c r="I13" s="66">
        <v>7.7</v>
      </c>
      <c r="J13" s="25">
        <v>2024</v>
      </c>
      <c r="K13" s="23" t="s">
        <v>4</v>
      </c>
      <c r="L13" s="66">
        <v>4.4000000000000004</v>
      </c>
      <c r="M13" s="25">
        <v>2024</v>
      </c>
      <c r="N13" s="23" t="s">
        <v>4</v>
      </c>
      <c r="O13" s="66">
        <v>4.7</v>
      </c>
      <c r="P13" s="25">
        <v>2024</v>
      </c>
      <c r="Q13" s="23" t="s">
        <v>4</v>
      </c>
      <c r="R13" s="66">
        <v>1.7</v>
      </c>
      <c r="S13" s="23">
        <v>2024</v>
      </c>
      <c r="T13" s="66">
        <v>6.1</v>
      </c>
      <c r="U13" s="23">
        <v>2024</v>
      </c>
      <c r="V13" s="66">
        <v>92.2</v>
      </c>
      <c r="W13" s="23">
        <v>2024</v>
      </c>
      <c r="X13" s="94" t="s">
        <v>4</v>
      </c>
      <c r="Y13" s="115">
        <v>35800</v>
      </c>
      <c r="Z13" s="23">
        <v>2024</v>
      </c>
      <c r="AA13" s="23" t="s">
        <v>4</v>
      </c>
      <c r="AB13" s="116">
        <v>22.8</v>
      </c>
      <c r="AC13" s="23">
        <v>2024</v>
      </c>
      <c r="AD13" s="23" t="s">
        <v>4</v>
      </c>
      <c r="AS13" s="1"/>
    </row>
    <row r="14" spans="1:45" x14ac:dyDescent="0.4">
      <c r="A14" s="6"/>
      <c r="B14" s="2" t="s">
        <v>57</v>
      </c>
      <c r="C14" s="35">
        <v>39200</v>
      </c>
      <c r="D14" s="36">
        <v>2024</v>
      </c>
      <c r="E14" s="36" t="s">
        <v>4</v>
      </c>
      <c r="F14" s="90">
        <v>98</v>
      </c>
      <c r="G14" s="36">
        <v>2024</v>
      </c>
      <c r="H14" s="36" t="s">
        <v>4</v>
      </c>
      <c r="I14" s="65">
        <v>3.3</v>
      </c>
      <c r="J14" s="36">
        <v>2024</v>
      </c>
      <c r="K14" s="36" t="s">
        <v>4</v>
      </c>
      <c r="L14" s="65">
        <v>1.2</v>
      </c>
      <c r="M14" s="36">
        <v>2024</v>
      </c>
      <c r="N14" s="36" t="s">
        <v>4</v>
      </c>
      <c r="O14" s="65">
        <v>1.5</v>
      </c>
      <c r="P14" s="36">
        <v>2024</v>
      </c>
      <c r="Q14" s="36" t="s">
        <v>4</v>
      </c>
      <c r="R14" s="65">
        <v>1.5</v>
      </c>
      <c r="S14" s="37">
        <v>2024</v>
      </c>
      <c r="T14" s="65">
        <v>13.7</v>
      </c>
      <c r="U14" s="37">
        <v>2024</v>
      </c>
      <c r="V14" s="65">
        <v>84.9</v>
      </c>
      <c r="W14" s="37">
        <v>2024</v>
      </c>
      <c r="X14" s="67" t="s">
        <v>4</v>
      </c>
      <c r="Y14" s="111">
        <v>55200</v>
      </c>
      <c r="Z14" s="37">
        <v>2024</v>
      </c>
      <c r="AA14" s="37" t="s">
        <v>4</v>
      </c>
      <c r="AB14" s="112">
        <v>39.4</v>
      </c>
      <c r="AC14" s="37">
        <v>2024</v>
      </c>
      <c r="AD14" s="37" t="s">
        <v>4</v>
      </c>
      <c r="AS14" s="1"/>
    </row>
    <row r="15" spans="1:45" x14ac:dyDescent="0.4">
      <c r="A15" s="6"/>
      <c r="B15" s="17" t="s">
        <v>2</v>
      </c>
      <c r="C15" s="24">
        <v>26800</v>
      </c>
      <c r="D15" s="25">
        <v>2024</v>
      </c>
      <c r="E15" s="25" t="s">
        <v>4</v>
      </c>
      <c r="F15" s="92">
        <v>67</v>
      </c>
      <c r="G15" s="25">
        <v>2024</v>
      </c>
      <c r="H15" s="23" t="s">
        <v>4</v>
      </c>
      <c r="I15" s="66">
        <v>5.0999999999999996</v>
      </c>
      <c r="J15" s="25">
        <v>2024</v>
      </c>
      <c r="K15" s="23" t="s">
        <v>4</v>
      </c>
      <c r="L15" s="66">
        <v>1.9</v>
      </c>
      <c r="M15" s="25">
        <v>2024</v>
      </c>
      <c r="N15" s="23" t="s">
        <v>4</v>
      </c>
      <c r="O15" s="66">
        <v>1.9</v>
      </c>
      <c r="P15" s="25">
        <v>2024</v>
      </c>
      <c r="Q15" s="23" t="s">
        <v>4</v>
      </c>
      <c r="R15" s="66">
        <v>1.8</v>
      </c>
      <c r="S15" s="23">
        <v>2024</v>
      </c>
      <c r="T15" s="66">
        <v>10.5</v>
      </c>
      <c r="U15" s="23">
        <v>2024</v>
      </c>
      <c r="V15" s="66">
        <v>87.7</v>
      </c>
      <c r="W15" s="23">
        <v>2024</v>
      </c>
      <c r="X15" s="94" t="s">
        <v>4</v>
      </c>
      <c r="Y15" s="115">
        <v>51000</v>
      </c>
      <c r="Z15" s="23">
        <v>2024</v>
      </c>
      <c r="AA15" s="23" t="s">
        <v>4</v>
      </c>
      <c r="AB15" s="116">
        <v>37.1</v>
      </c>
      <c r="AC15" s="23">
        <v>2024</v>
      </c>
      <c r="AD15" s="23" t="s">
        <v>4</v>
      </c>
      <c r="AF15" s="15"/>
      <c r="AS15" s="1"/>
    </row>
    <row r="16" spans="1:45" x14ac:dyDescent="0.4">
      <c r="A16" s="6"/>
      <c r="B16" s="17" t="s">
        <v>47</v>
      </c>
      <c r="C16" s="24">
        <v>16300</v>
      </c>
      <c r="D16" s="25">
        <v>2024</v>
      </c>
      <c r="E16" s="25" t="s">
        <v>4</v>
      </c>
      <c r="F16" s="92">
        <v>41</v>
      </c>
      <c r="G16" s="25">
        <v>2024</v>
      </c>
      <c r="H16" s="23" t="s">
        <v>4</v>
      </c>
      <c r="I16" s="66">
        <v>0.9</v>
      </c>
      <c r="J16" s="25">
        <v>2024</v>
      </c>
      <c r="K16" s="23" t="s">
        <v>4</v>
      </c>
      <c r="L16" s="66">
        <v>-1.1000000000000001</v>
      </c>
      <c r="M16" s="25">
        <v>2024</v>
      </c>
      <c r="N16" s="23" t="s">
        <v>4</v>
      </c>
      <c r="O16" s="66">
        <v>-1.1000000000000001</v>
      </c>
      <c r="P16" s="25">
        <v>2024</v>
      </c>
      <c r="Q16" s="23" t="s">
        <v>4</v>
      </c>
      <c r="R16" s="66">
        <v>4.5</v>
      </c>
      <c r="S16" s="23">
        <v>2024</v>
      </c>
      <c r="T16" s="66">
        <v>8.1999999999999993</v>
      </c>
      <c r="U16" s="23">
        <v>2024</v>
      </c>
      <c r="V16" s="66">
        <v>87.3</v>
      </c>
      <c r="W16" s="23">
        <v>2024</v>
      </c>
      <c r="X16" s="94" t="s">
        <v>4</v>
      </c>
      <c r="Y16" s="115">
        <v>43800</v>
      </c>
      <c r="Z16" s="23">
        <v>2024</v>
      </c>
      <c r="AA16" s="23" t="s">
        <v>4</v>
      </c>
      <c r="AB16" s="116">
        <v>32.4</v>
      </c>
      <c r="AC16" s="23">
        <v>2024</v>
      </c>
      <c r="AD16" s="23" t="s">
        <v>4</v>
      </c>
      <c r="AS16" s="1"/>
    </row>
    <row r="17" spans="1:45" x14ac:dyDescent="0.4">
      <c r="A17" s="6"/>
      <c r="B17" s="17" t="s">
        <v>1</v>
      </c>
      <c r="C17" s="24">
        <v>27500</v>
      </c>
      <c r="D17" s="25">
        <v>2024</v>
      </c>
      <c r="E17" s="25" t="s">
        <v>4</v>
      </c>
      <c r="F17" s="92">
        <v>69</v>
      </c>
      <c r="G17" s="25">
        <v>2024</v>
      </c>
      <c r="H17" s="23" t="s">
        <v>4</v>
      </c>
      <c r="I17" s="66">
        <v>3.8</v>
      </c>
      <c r="J17" s="25">
        <v>2024</v>
      </c>
      <c r="K17" s="23" t="s">
        <v>4</v>
      </c>
      <c r="L17" s="66">
        <v>1</v>
      </c>
      <c r="M17" s="25">
        <v>2024</v>
      </c>
      <c r="N17" s="23" t="s">
        <v>4</v>
      </c>
      <c r="O17" s="66">
        <v>1.1000000000000001</v>
      </c>
      <c r="P17" s="25">
        <v>2024</v>
      </c>
      <c r="Q17" s="23" t="s">
        <v>4</v>
      </c>
      <c r="R17" s="66">
        <v>2.5</v>
      </c>
      <c r="S17" s="23">
        <v>2024</v>
      </c>
      <c r="T17" s="66">
        <v>9.4</v>
      </c>
      <c r="U17" s="23">
        <v>2024</v>
      </c>
      <c r="V17" s="66">
        <v>88.1</v>
      </c>
      <c r="W17" s="23">
        <v>2024</v>
      </c>
      <c r="X17" s="94" t="s">
        <v>4</v>
      </c>
      <c r="Y17" s="115">
        <v>48100</v>
      </c>
      <c r="Z17" s="23">
        <v>2024</v>
      </c>
      <c r="AA17" s="23" t="s">
        <v>4</v>
      </c>
      <c r="AB17" s="116">
        <v>35.1</v>
      </c>
      <c r="AC17" s="23">
        <v>2024</v>
      </c>
      <c r="AD17" s="23" t="s">
        <v>4</v>
      </c>
      <c r="AS17" s="1"/>
    </row>
    <row r="18" spans="1:45" x14ac:dyDescent="0.4">
      <c r="A18" s="6"/>
      <c r="B18" s="17" t="s">
        <v>48</v>
      </c>
      <c r="C18" s="24">
        <v>12000</v>
      </c>
      <c r="D18" s="25">
        <v>2024</v>
      </c>
      <c r="E18" s="25" t="s">
        <v>4</v>
      </c>
      <c r="F18" s="92">
        <v>30</v>
      </c>
      <c r="G18" s="25">
        <v>2024</v>
      </c>
      <c r="H18" s="23" t="s">
        <v>4</v>
      </c>
      <c r="I18" s="66">
        <v>9</v>
      </c>
      <c r="J18" s="25">
        <v>2024</v>
      </c>
      <c r="K18" s="23" t="s">
        <v>4</v>
      </c>
      <c r="L18" s="66">
        <v>6.2</v>
      </c>
      <c r="M18" s="25">
        <v>2024</v>
      </c>
      <c r="N18" s="23" t="s">
        <v>4</v>
      </c>
      <c r="O18" s="66">
        <v>6.2</v>
      </c>
      <c r="P18" s="25">
        <v>2024</v>
      </c>
      <c r="Q18" s="23" t="s">
        <v>4</v>
      </c>
      <c r="R18" s="66">
        <v>3.7</v>
      </c>
      <c r="S18" s="23">
        <v>2024</v>
      </c>
      <c r="T18" s="66">
        <v>6.4</v>
      </c>
      <c r="U18" s="23">
        <v>2024</v>
      </c>
      <c r="V18" s="66">
        <v>89.9</v>
      </c>
      <c r="W18" s="23">
        <v>2024</v>
      </c>
      <c r="X18" s="94" t="s">
        <v>4</v>
      </c>
      <c r="Y18" s="113">
        <v>49400</v>
      </c>
      <c r="Z18" s="23">
        <v>2024</v>
      </c>
      <c r="AA18" s="23" t="s">
        <v>4</v>
      </c>
      <c r="AB18" s="114">
        <v>37.4</v>
      </c>
      <c r="AC18" s="23">
        <v>2024</v>
      </c>
      <c r="AD18" s="23" t="s">
        <v>4</v>
      </c>
      <c r="AS18" s="1"/>
    </row>
    <row r="19" spans="1:45" x14ac:dyDescent="0.4">
      <c r="A19" s="6"/>
      <c r="B19" s="17" t="s">
        <v>49</v>
      </c>
      <c r="C19" s="24">
        <v>25400</v>
      </c>
      <c r="D19" s="25">
        <v>2024</v>
      </c>
      <c r="E19" s="25" t="s">
        <v>4</v>
      </c>
      <c r="F19" s="92">
        <v>63</v>
      </c>
      <c r="G19" s="25">
        <v>2024</v>
      </c>
      <c r="H19" s="23" t="s">
        <v>4</v>
      </c>
      <c r="I19" s="66">
        <v>3.6</v>
      </c>
      <c r="J19" s="25">
        <v>2024</v>
      </c>
      <c r="K19" s="23" t="s">
        <v>4</v>
      </c>
      <c r="L19" s="66">
        <v>0.5</v>
      </c>
      <c r="M19" s="25">
        <v>2024</v>
      </c>
      <c r="N19" s="23" t="s">
        <v>4</v>
      </c>
      <c r="O19" s="66">
        <v>0.5</v>
      </c>
      <c r="P19" s="25">
        <v>2024</v>
      </c>
      <c r="Q19" s="23" t="s">
        <v>4</v>
      </c>
      <c r="R19" s="66">
        <v>2</v>
      </c>
      <c r="S19" s="23">
        <v>2024</v>
      </c>
      <c r="T19" s="66">
        <v>7.2</v>
      </c>
      <c r="U19" s="23">
        <v>2024</v>
      </c>
      <c r="V19" s="66">
        <v>90.9</v>
      </c>
      <c r="W19" s="23">
        <v>2024</v>
      </c>
      <c r="X19" s="94" t="s">
        <v>4</v>
      </c>
      <c r="Y19" s="115">
        <v>46900</v>
      </c>
      <c r="Z19" s="23">
        <v>2024</v>
      </c>
      <c r="AA19" s="23" t="s">
        <v>4</v>
      </c>
      <c r="AB19" s="116">
        <v>34.200000000000003</v>
      </c>
      <c r="AC19" s="23">
        <v>2024</v>
      </c>
      <c r="AD19" s="23" t="s">
        <v>4</v>
      </c>
      <c r="AS19" s="14"/>
    </row>
    <row r="20" spans="1:45" ht="5.25" customHeight="1" x14ac:dyDescent="0.4">
      <c r="O20" s="4"/>
    </row>
    <row r="21" spans="1:45" s="4" customFormat="1" ht="3" customHeight="1" x14ac:dyDescent="0.25">
      <c r="B21" s="5"/>
      <c r="C21" s="5"/>
      <c r="D21" s="5"/>
      <c r="E21" s="5"/>
      <c r="F21" s="5"/>
      <c r="G21" s="5"/>
      <c r="H21" s="5"/>
      <c r="I21" s="5"/>
      <c r="J21" s="5"/>
      <c r="K21" s="5"/>
      <c r="L21" s="5"/>
      <c r="M21" s="5"/>
      <c r="N21" s="5"/>
      <c r="O21" s="5"/>
      <c r="P21" s="5"/>
      <c r="Q21" s="5"/>
      <c r="R21" s="5" t="e">
        <f>SUMIFS(#REF!,#REF!,'C7- Cuentas Económicas'!#REF!,#REF!,'C7- Cuentas Económicas'!$O6)</f>
        <v>#REF!</v>
      </c>
      <c r="S21" s="5" t="e">
        <f t="array" ref="S21">INDEX(#REF!,MATCH($R$3&amp;#REF!,#REF!&amp;#REF!,0))</f>
        <v>#REF!</v>
      </c>
      <c r="T21" s="5" t="e">
        <f t="array" ref="T21">INDEX(#REF!,MATCH($R$3&amp;#REF!,#REF!&amp;#REF!,0))</f>
        <v>#REF!</v>
      </c>
      <c r="U21" s="5"/>
      <c r="V21" s="5"/>
      <c r="W21" s="5"/>
      <c r="X21" s="5"/>
      <c r="Y21" s="5"/>
      <c r="Z21" s="5"/>
      <c r="AA21" s="5"/>
      <c r="AB21" s="5"/>
      <c r="AC21" s="5"/>
      <c r="AD21" s="5"/>
    </row>
    <row r="22" spans="1:45" s="4" customFormat="1" ht="6.75" customHeight="1" x14ac:dyDescent="0.25">
      <c r="Y22" s="117"/>
      <c r="Z22" s="117"/>
      <c r="AA22" s="117"/>
      <c r="AB22" s="117"/>
      <c r="AC22" s="117"/>
      <c r="AD22" s="117"/>
    </row>
    <row r="23" spans="1:45" x14ac:dyDescent="0.4">
      <c r="B23" s="126" t="s">
        <v>73</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row>
    <row r="24" spans="1:45" x14ac:dyDescent="0.4">
      <c r="B24" s="2"/>
      <c r="Y24" s="118"/>
      <c r="Z24" s="118"/>
      <c r="AA24" s="118"/>
      <c r="AB24" s="118"/>
      <c r="AC24" s="118"/>
      <c r="AD24" s="118"/>
    </row>
    <row r="25" spans="1:45" x14ac:dyDescent="0.4">
      <c r="B25" s="44" t="s">
        <v>212</v>
      </c>
      <c r="Y25" s="118"/>
      <c r="Z25" s="118"/>
      <c r="AA25" s="118"/>
      <c r="AB25" s="118"/>
      <c r="AC25" s="118"/>
      <c r="AD25" s="118"/>
    </row>
    <row r="28" spans="1:45" x14ac:dyDescent="0.4">
      <c r="P28" s="122"/>
    </row>
    <row r="29" spans="1:45" x14ac:dyDescent="0.4">
      <c r="P29" s="122"/>
    </row>
  </sheetData>
  <mergeCells count="14">
    <mergeCell ref="B23:AD23"/>
    <mergeCell ref="Y4:AA5"/>
    <mergeCell ref="AB4:AD5"/>
    <mergeCell ref="L4:N5"/>
    <mergeCell ref="B1:X1"/>
    <mergeCell ref="C4:E5"/>
    <mergeCell ref="F4:H5"/>
    <mergeCell ref="O4:Q5"/>
    <mergeCell ref="X5:X6"/>
    <mergeCell ref="R5:S5"/>
    <mergeCell ref="T5:U5"/>
    <mergeCell ref="V5:W5"/>
    <mergeCell ref="R4:X4"/>
    <mergeCell ref="I4:K5"/>
  </mergeCells>
  <hyperlinks>
    <hyperlink ref="B25" location="Índice!A1" display="volver al índice" xr:uid="{27B58B01-4579-4EF1-840F-06AD73482103}"/>
  </hyperlinks>
  <printOptions horizontalCentered="1"/>
  <pageMargins left="0.27559055118110237" right="0.27559055118110237" top="0.6692913385826772" bottom="0.47244094488188981" header="0" footer="0"/>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19</vt:i4>
      </vt:variant>
      <vt:variant>
        <vt:lpstr>Intervalos com Nome</vt:lpstr>
      </vt:variant>
      <vt:variant>
        <vt:i4>19</vt:i4>
      </vt:variant>
    </vt:vector>
  </HeadingPairs>
  <TitlesOfParts>
    <vt:vector size="38" baseType="lpstr">
      <vt:lpstr>Índice</vt:lpstr>
      <vt:lpstr>S.C_Sig</vt:lpstr>
      <vt:lpstr>C1- Territorio</vt:lpstr>
      <vt:lpstr>C2- Población</vt:lpstr>
      <vt:lpstr>C3- Educación</vt:lpstr>
      <vt:lpstr>C4- Salud</vt:lpstr>
      <vt:lpstr>C5- Mercado de Trabajo</vt:lpstr>
      <vt:lpstr>C6- Renta</vt:lpstr>
      <vt:lpstr>C7- Cuentas Económicas</vt:lpstr>
      <vt:lpstr>C8- Precios</vt:lpstr>
      <vt:lpstr>C9 - Empresas</vt:lpstr>
      <vt:lpstr>C10- Agricultura</vt:lpstr>
      <vt:lpstr>C11- Transportes</vt:lpstr>
      <vt:lpstr>C12- Turismo</vt:lpstr>
      <vt:lpstr>C13- Ciência y Tecnología</vt:lpstr>
      <vt:lpstr>C14- Sociedad de la Información</vt:lpstr>
      <vt:lpstr>Q15 - Criminalidad</vt:lpstr>
      <vt:lpstr>C16- ICR</vt:lpstr>
      <vt:lpstr>C17- IPS</vt:lpstr>
      <vt:lpstr>'C1- Territorio'!Área_de_Impressão</vt:lpstr>
      <vt:lpstr>'C10- Agricultura'!Área_de_Impressão</vt:lpstr>
      <vt:lpstr>'C11- Transportes'!Área_de_Impressão</vt:lpstr>
      <vt:lpstr>'C12- Turismo'!Área_de_Impressão</vt:lpstr>
      <vt:lpstr>'C13- Ciência y Tecnología'!Área_de_Impressão</vt:lpstr>
      <vt:lpstr>'C14- Sociedad de la Información'!Área_de_Impressão</vt:lpstr>
      <vt:lpstr>'C16- ICR'!Área_de_Impressão</vt:lpstr>
      <vt:lpstr>'C17- IPS'!Área_de_Impressão</vt:lpstr>
      <vt:lpstr>'C2- Población'!Área_de_Impressão</vt:lpstr>
      <vt:lpstr>'C3- Educación'!Área_de_Impressão</vt:lpstr>
      <vt:lpstr>'C4- Salud'!Área_de_Impressão</vt:lpstr>
      <vt:lpstr>'C5- Mercado de Trabajo'!Área_de_Impressão</vt:lpstr>
      <vt:lpstr>'C6- Renta'!Área_de_Impressão</vt:lpstr>
      <vt:lpstr>'C7- Cuentas Económicas'!Área_de_Impressão</vt:lpstr>
      <vt:lpstr>'C8- Precios'!Área_de_Impressão</vt:lpstr>
      <vt:lpstr>'C9 - Empresas'!Área_de_Impressão</vt:lpstr>
      <vt:lpstr>Índice!Área_de_Impressão</vt:lpstr>
      <vt:lpstr>'Q15 - Criminalidad'!Área_de_Impressão</vt:lpstr>
      <vt:lpstr>S.C_Sig!Área_de_Impressão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António Mendonça</dc:creator>
  <cp:lastModifiedBy>Jesus Costa</cp:lastModifiedBy>
  <cp:lastPrinted>2026-06-03T12:54:44Z</cp:lastPrinted>
  <dcterms:created xsi:type="dcterms:W3CDTF">2019-06-18T10:59:21Z</dcterms:created>
  <dcterms:modified xsi:type="dcterms:W3CDTF">2026-06-19T10:24:03Z</dcterms:modified>
</cp:coreProperties>
</file>