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83E248A7-A573-4F85-A58B-197F5824D8A8}" xr6:coauthVersionLast="47" xr6:coauthVersionMax="47" xr10:uidLastSave="{00000000-0000-0000-0000-000000000000}"/>
  <bookViews>
    <workbookView xWindow="-110" yWindow="-110" windowWidth="38620" windowHeight="21100" tabRatio="887" xr2:uid="{00000000-000D-0000-FFFF-FFFF00000000}"/>
  </bookViews>
  <sheets>
    <sheet name="Índice" sheetId="310" r:id="rId1"/>
    <sheet name="Sinais Convencionais" sheetId="352" r:id="rId2"/>
    <sheet name="I.1." sheetId="385" r:id="rId3"/>
    <sheet name="I.2." sheetId="386" r:id="rId4"/>
    <sheet name="I.3." sheetId="374" r:id="rId5"/>
    <sheet name="II.1." sheetId="461" r:id="rId6"/>
    <sheet name="II.2." sheetId="462" r:id="rId7"/>
    <sheet name="II.3." sheetId="463" r:id="rId8"/>
    <sheet name="II.4." sheetId="464" r:id="rId9"/>
    <sheet name="II.5." sheetId="465" r:id="rId10"/>
    <sheet name="II.6." sheetId="466" r:id="rId11"/>
    <sheet name="II.7" sheetId="467" r:id="rId12"/>
    <sheet name="III.1." sheetId="392" r:id="rId13"/>
    <sheet name="III.2." sheetId="393" r:id="rId14"/>
    <sheet name="III.3." sheetId="394" r:id="rId15"/>
    <sheet name="III.4." sheetId="395" r:id="rId16"/>
    <sheet name="III.5." sheetId="396" r:id="rId17"/>
    <sheet name="III.6." sheetId="397" r:id="rId18"/>
    <sheet name="III.7." sheetId="398" r:id="rId19"/>
    <sheet name="III.8." sheetId="399" r:id="rId20"/>
    <sheet name="III.9." sheetId="400" r:id="rId21"/>
    <sheet name="III.10." sheetId="401" r:id="rId22"/>
    <sheet name="III.11." sheetId="402" r:id="rId23"/>
    <sheet name="III.12." sheetId="403" r:id="rId24"/>
    <sheet name="III.13." sheetId="404" r:id="rId25"/>
    <sheet name="III.14." sheetId="405" r:id="rId26"/>
    <sheet name="III.15." sheetId="406" r:id="rId27"/>
    <sheet name="III.16." sheetId="407" r:id="rId28"/>
    <sheet name="III.17." sheetId="408" r:id="rId29"/>
    <sheet name="III.18." sheetId="409" r:id="rId30"/>
    <sheet name="III.19." sheetId="410" r:id="rId31"/>
    <sheet name="IV.1." sheetId="411" r:id="rId32"/>
    <sheet name="IV.2." sheetId="412" r:id="rId33"/>
    <sheet name="IV.3." sheetId="413" r:id="rId34"/>
    <sheet name="IV.4." sheetId="414" r:id="rId35"/>
    <sheet name="IV.5." sheetId="415" r:id="rId36"/>
    <sheet name="IV.6." sheetId="416" r:id="rId37"/>
    <sheet name="IV.7." sheetId="417" r:id="rId38"/>
    <sheet name="IV.8." sheetId="418" r:id="rId39"/>
    <sheet name="V.1." sheetId="446" r:id="rId40"/>
    <sheet name="V.2." sheetId="447" r:id="rId41"/>
    <sheet name="V.3." sheetId="448" r:id="rId42"/>
    <sheet name="V.4." sheetId="449" r:id="rId43"/>
    <sheet name="V.5." sheetId="450" r:id="rId44"/>
    <sheet name="V.6." sheetId="451" r:id="rId45"/>
    <sheet name="V.7." sheetId="452" r:id="rId46"/>
    <sheet name="V.8." sheetId="453" r:id="rId47"/>
    <sheet name="V.9." sheetId="454" r:id="rId48"/>
    <sheet name="V.10." sheetId="455" r:id="rId49"/>
    <sheet name="V.11." sheetId="456" r:id="rId50"/>
    <sheet name="V.12." sheetId="457" r:id="rId51"/>
    <sheet name="V.13." sheetId="459" r:id="rId52"/>
    <sheet name="V.14." sheetId="460" r:id="rId53"/>
  </sheets>
  <definedNames>
    <definedName name="_xlnm._FilterDatabase" localSheetId="12" hidden="1">'III.1.'!$B$9:$P$44</definedName>
    <definedName name="_xlnm._FilterDatabase" localSheetId="32" hidden="1">'IV.2.'!$B$10:$AD$45</definedName>
    <definedName name="_xlnm._FilterDatabase" localSheetId="36" hidden="1">'IV.6.'!$B$9:$P$44</definedName>
    <definedName name="_Regression_Int" localSheetId="7" hidden="1">1</definedName>
    <definedName name="_Regression_Int" localSheetId="32" hidden="1">1</definedName>
    <definedName name="_Regression_Int" localSheetId="33" hidden="1">1</definedName>
    <definedName name="_Regression_Int" localSheetId="34" hidden="1">1</definedName>
    <definedName name="_xlnm.Print_Area" localSheetId="2">'I.1.'!$B$3:$M$82</definedName>
    <definedName name="_xlnm.Print_Area" localSheetId="3">'I.2.'!$B$2:$N$64</definedName>
    <definedName name="_xlnm.Print_Area" localSheetId="4">'I.3.'!$B$1:$P$29</definedName>
    <definedName name="_xlnm.Print_Area" localSheetId="5">'II.1.'!$B$1:$N$52</definedName>
    <definedName name="_xlnm.Print_Area" localSheetId="6">'II.2.'!$B$1:$N$52</definedName>
    <definedName name="_xlnm.Print_Area" localSheetId="7">'II.3.'!$B$1:$J$28</definedName>
    <definedName name="_xlnm.Print_Area" localSheetId="8">'II.4.'!$B$1:$V$48</definedName>
    <definedName name="_xlnm.Print_Area" localSheetId="9">'II.5.'!$B$1:$L$49</definedName>
    <definedName name="_xlnm.Print_Area" localSheetId="10">'II.6.'!$B$1:$F$49</definedName>
    <definedName name="_xlnm.Print_Area" localSheetId="11">II.7!$B$1:$C$122</definedName>
    <definedName name="_xlnm.Print_Area" localSheetId="12">'III.1.'!$B$1:$P$50</definedName>
    <definedName name="_xlnm.Print_Area" localSheetId="21">'III.10.'!$B$1:$N$40</definedName>
    <definedName name="_xlnm.Print_Area" localSheetId="22">'III.11.'!$B$1:$N$40</definedName>
    <definedName name="_xlnm.Print_Area" localSheetId="23">'III.12.'!$B$1:$L$22</definedName>
    <definedName name="_xlnm.Print_Area" localSheetId="24">'III.13.'!$B$1:$L$23</definedName>
    <definedName name="_xlnm.Print_Area" localSheetId="25">'III.14.'!$B$1:$N$24</definedName>
    <definedName name="_xlnm.Print_Area" localSheetId="26">'III.15.'!$B$1:$J$20</definedName>
    <definedName name="_xlnm.Print_Area" localSheetId="27">'III.16.'!$B$1:$L$21</definedName>
    <definedName name="_xlnm.Print_Area" localSheetId="28">'III.17.'!$B$1:$N$22</definedName>
    <definedName name="_xlnm.Print_Area" localSheetId="29">'III.18.'!$B$1:$J$19</definedName>
    <definedName name="_xlnm.Print_Area" localSheetId="30">'III.19.'!$B$1:$M$19</definedName>
    <definedName name="_xlnm.Print_Area" localSheetId="13">'III.2.'!$B$1:$Q$50</definedName>
    <definedName name="_xlnm.Print_Area" localSheetId="14">'III.3.'!$B$1:$O$48</definedName>
    <definedName name="_xlnm.Print_Area" localSheetId="15">'III.4.'!$B$1:$N$27</definedName>
    <definedName name="_xlnm.Print_Area" localSheetId="16">'III.5.'!$B$1:$P$42</definedName>
    <definedName name="_xlnm.Print_Area" localSheetId="17">'III.6.'!$B$1:$P$43</definedName>
    <definedName name="_xlnm.Print_Area" localSheetId="18">'III.7.'!$B$1:$S$69</definedName>
    <definedName name="_xlnm.Print_Area" localSheetId="19">'III.8.'!$B$1:$M$47</definedName>
    <definedName name="_xlnm.Print_Area" localSheetId="20">'III.9.'!$B$1:$K$41</definedName>
    <definedName name="_xlnm.Print_Area" localSheetId="31">'IV.1.'!$B$1:$P$50</definedName>
    <definedName name="_xlnm.Print_Area" localSheetId="32">'IV.2.'!$B$1:$AD$51</definedName>
    <definedName name="_xlnm.Print_Area" localSheetId="33">'IV.3.'!$B$1:$O$36</definedName>
    <definedName name="_xlnm.Print_Area" localSheetId="34">'IV.4.'!$B$1:$M$34</definedName>
    <definedName name="_xlnm.Print_Area" localSheetId="35">'IV.5.'!$B$1:$R$53</definedName>
    <definedName name="_xlnm.Print_Area" localSheetId="36">'IV.6.'!$B$1:$P$50</definedName>
    <definedName name="_xlnm.Print_Area" localSheetId="37">'IV.7.'!$B$1:$O$36</definedName>
    <definedName name="_xlnm.Print_Area" localSheetId="38">'IV.8.'!$B$1:$I$35</definedName>
    <definedName name="_xlnm.Print_Area" localSheetId="1">'Sinais Convencionais'!$A$1:$E$9</definedName>
    <definedName name="_xlnm.Print_Area" localSheetId="39">'V.1.'!$B$1:$J$27</definedName>
    <definedName name="_xlnm.Print_Area" localSheetId="48">'V.10.'!$B$1:$K$23</definedName>
    <definedName name="_xlnm.Print_Area" localSheetId="49">'V.11.'!$B$1:$I$19</definedName>
    <definedName name="_xlnm.Print_Area" localSheetId="50">'V.12.'!$B$1:$P$27</definedName>
    <definedName name="_xlnm.Print_Area" localSheetId="51">'V.13.'!$B$1:$I$27</definedName>
    <definedName name="_xlnm.Print_Area" localSheetId="52">'V.14.'!$B$1:$O$29</definedName>
    <definedName name="_xlnm.Print_Area" localSheetId="40">'V.2.'!$B$1:$O$26</definedName>
    <definedName name="_xlnm.Print_Area" localSheetId="41">'V.3.'!$B$1:$V$28</definedName>
    <definedName name="_xlnm.Print_Area" localSheetId="42">'V.4.'!$B$1:$V$45</definedName>
    <definedName name="_xlnm.Print_Area" localSheetId="43">'V.5.'!$B$1:$R$29</definedName>
    <definedName name="_xlnm.Print_Area" localSheetId="44">'V.6.'!$B$1:$P$28</definedName>
    <definedName name="_xlnm.Print_Area" localSheetId="45">'V.7.'!$B$1:$G$17</definedName>
    <definedName name="_xlnm.Print_Area" localSheetId="46">'V.8.'!$B$1:$K$26</definedName>
    <definedName name="_xlnm.Print_Area" localSheetId="47">'V.9.'!$B$1:$K$26</definedName>
    <definedName name="_xlnm.Print_Area">#REF!</definedName>
    <definedName name="Print_Area_MI" localSheetId="4">#REF!</definedName>
    <definedName name="Print_Area_MI" localSheetId="7">'II.3.'!$B$1:$H$26</definedName>
    <definedName name="Print_Area_MI" localSheetId="8">#REF!</definedName>
    <definedName name="Print_Area_MI" localSheetId="15">#REF!</definedName>
    <definedName name="Print_Area_MI" localSheetId="32">'IV.2.'!$B$1:$P$47</definedName>
    <definedName name="Print_Area_MI" localSheetId="33">'IV.3.'!$B$1:$O$18</definedName>
    <definedName name="Print_Area_MI" localSheetId="34">'IV.4.'!#REF!</definedName>
    <definedName name="Print_Area_MI" localSheetId="36">#REF!</definedName>
    <definedName name="Print_Area_MI" localSheetId="37">#REF!</definedName>
    <definedName name="Print_Area_MI" localSheetId="38">#REF!</definedName>
    <definedName name="Print_Area_MI" localSheetId="51">#REF!</definedName>
    <definedName name="Print_Area_MI" localSheetId="52">#REF!</definedName>
    <definedName name="Print_Area_MI">#REF!</definedName>
    <definedName name="_xlnm.Print_Titles" localSheetId="2">'I.1.'!$A:$B,'I.1.'!$1:$5</definedName>
    <definedName name="_xlnm.Print_Titles" localSheetId="3">'I.2.'!$A:$B,'I.2.'!$1:$4</definedName>
    <definedName name="_xlnm.Print_Titles" localSheetId="5">'II.1.'!$A:$C,'II.1.'!$1:$5</definedName>
    <definedName name="_xlnm.Print_Titles" localSheetId="6">'II.2.'!$A:$C,'II.2.'!$1:$5</definedName>
    <definedName name="_xlnm.Print_Titles" localSheetId="8">'II.4.'!$A:$C,'II.4.'!$1:$6</definedName>
    <definedName name="_xlnm.Print_Titles" localSheetId="9">'II.5.'!$A:$C,'II.5.'!$1:$6</definedName>
    <definedName name="_xlnm.Print_Titles" localSheetId="10">'II.6.'!$A:$C,'II.6.'!$1:$6</definedName>
    <definedName name="_xlnm.Print_Titles" localSheetId="11">II.7!$A:$B,II.7!$1:$6</definedName>
    <definedName name="_xlnm.Print_Titles" localSheetId="12">'III.1.'!$A:$C,'III.1.'!$1:$8</definedName>
    <definedName name="_xlnm.Print_Titles" localSheetId="13">'III.2.'!$A:$H,'III.2.'!$1:$8</definedName>
    <definedName name="_xlnm.Print_Titles" localSheetId="14">'III.3.'!$A:$H,'III.3.'!$1:$6</definedName>
    <definedName name="_xlnm.Print_Titles" localSheetId="16">'III.5.'!$A:$D,'III.5.'!$1:$9</definedName>
    <definedName name="_xlnm.Print_Titles" localSheetId="18">'III.7.'!$A:$G,'III.7.'!$1:$9</definedName>
    <definedName name="_xlnm.Print_Titles" localSheetId="19">'III.8.'!$A:$D,'III.8.'!$1:$8</definedName>
    <definedName name="_xlnm.Print_Titles" localSheetId="31">'IV.1.'!$A:$C,'IV.1.'!$1:$8</definedName>
    <definedName name="_xlnm.Print_Titles" localSheetId="32">'IV.2.'!$B:$C,'IV.2.'!$1:$9</definedName>
    <definedName name="_xlnm.Print_Titles" localSheetId="35">'IV.5.'!$A:$E,'IV.5.'!$1:$8</definedName>
    <definedName name="_xlnm.Print_Titles" localSheetId="36">'IV.6.'!$A:$C,'IV.6.'!$1:$8</definedName>
    <definedName name="_xlnm.Print_Titles" localSheetId="42">'V.4.'!$A:$F,'V.4.'!$1:$10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67" l="1"/>
  <c r="B1" i="466"/>
  <c r="B1" i="465"/>
  <c r="B1" i="464"/>
  <c r="B1" i="463"/>
  <c r="B1" i="462"/>
  <c r="B1" i="461"/>
  <c r="E9" i="418" l="1"/>
  <c r="F9" i="411"/>
  <c r="G9" i="411"/>
  <c r="H9" i="411"/>
  <c r="I9" i="411"/>
  <c r="J9" i="411"/>
  <c r="K9" i="411"/>
  <c r="L9" i="411"/>
  <c r="M9" i="411"/>
  <c r="N9" i="411"/>
  <c r="O9" i="411"/>
  <c r="P9" i="411"/>
  <c r="F10" i="411"/>
  <c r="G10" i="411"/>
  <c r="H10" i="411"/>
  <c r="I10" i="411"/>
  <c r="J10" i="411"/>
  <c r="K10" i="411"/>
  <c r="L10" i="411"/>
  <c r="M10" i="411"/>
  <c r="N10" i="411"/>
  <c r="O10" i="411"/>
  <c r="P10" i="411"/>
  <c r="F11" i="411"/>
  <c r="G11" i="411"/>
  <c r="H11" i="411"/>
  <c r="I11" i="411"/>
  <c r="J11" i="411"/>
  <c r="K11" i="411"/>
  <c r="L11" i="411"/>
  <c r="M11" i="411"/>
  <c r="N11" i="411"/>
  <c r="O11" i="411"/>
  <c r="P11" i="411"/>
  <c r="E10" i="411"/>
  <c r="E11" i="411"/>
  <c r="E9" i="411"/>
  <c r="F10" i="406"/>
  <c r="G10" i="406"/>
  <c r="H10" i="406"/>
  <c r="I10" i="406"/>
  <c r="J10" i="406"/>
  <c r="E10" i="406"/>
  <c r="B1" i="385"/>
  <c r="B1" i="460"/>
  <c r="B1" i="459"/>
  <c r="B1" i="457"/>
  <c r="B1" i="456"/>
  <c r="B1" i="455"/>
  <c r="B1" i="454"/>
  <c r="B1" i="453"/>
  <c r="B1" i="452"/>
  <c r="B1" i="451"/>
  <c r="B1" i="450"/>
  <c r="B1" i="449"/>
  <c r="B1" i="447"/>
  <c r="B1" i="446"/>
  <c r="B1" i="448"/>
  <c r="B1" i="418"/>
  <c r="B1" i="417"/>
  <c r="B1" i="416"/>
  <c r="B1" i="415"/>
  <c r="B1" i="414"/>
  <c r="B1" i="413"/>
  <c r="B1" i="412"/>
  <c r="B1" i="411"/>
  <c r="B1" i="410"/>
  <c r="B1" i="400"/>
  <c r="B1" i="396"/>
  <c r="B1" i="408"/>
  <c r="B1" i="407"/>
  <c r="B1" i="406"/>
  <c r="B1" i="409"/>
  <c r="B1" i="405"/>
  <c r="B1" i="404"/>
  <c r="B1" i="403"/>
  <c r="B1" i="402"/>
  <c r="B1" i="401"/>
  <c r="B1" i="399"/>
  <c r="B1" i="398"/>
  <c r="B1" i="397"/>
  <c r="B1" i="395"/>
  <c r="B1" i="394"/>
  <c r="B1" i="393"/>
  <c r="B1" i="392"/>
  <c r="B1" i="374"/>
  <c r="B1" i="386"/>
  <c r="C21" i="453"/>
</calcChain>
</file>

<file path=xl/sharedStrings.xml><?xml version="1.0" encoding="utf-8"?>
<sst xmlns="http://schemas.openxmlformats.org/spreadsheetml/2006/main" count="2412" uniqueCount="671">
  <si>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</si>
  <si>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</si>
  <si>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</si>
  <si>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</si>
  <si>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</si>
  <si>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</si>
  <si>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</si>
  <si>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</si>
  <si>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</si>
  <si>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</si>
  <si>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</si>
  <si>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</si>
  <si>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</si>
  <si>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</si>
  <si>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</si>
  <si>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</si>
  <si>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</si>
  <si>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</si>
  <si>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>(Voltar ao Índice)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</si>
  <si>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</si>
  <si>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</si>
  <si>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</si>
  <si>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</si>
  <si>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</si>
  <si>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</si>
  <si>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</si>
  <si>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</si>
  <si>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</si>
  <si>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</si>
  <si>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</si>
  <si>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</si>
  <si>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</si>
  <si>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</si>
  <si>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</si>
  <si>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</si>
  <si>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</si>
  <si>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</si>
  <si>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</si>
  <si>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</si>
  <si>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</si>
  <si>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</si>
  <si>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</si>
  <si>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</si>
  <si>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</si>
  <si>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</si>
  <si>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</si>
  <si>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</si>
  <si>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</si>
  <si>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</si>
  <si>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</si>
  <si>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</si>
  <si>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</si>
  <si>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7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</si>
  <si>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</si>
  <si>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</si>
  <si>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</si>
  <si>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</si>
  <si>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</si>
  <si>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</si>
  <si>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</si>
  <si>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</si>
  <si>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</si>
  <si>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</si>
  <si>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</si>
  <si>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</si>
  <si>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</si>
  <si>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</si>
  <si>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</si>
  <si>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</si>
  <si>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</si>
  <si>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</si>
  <si>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</si>
  <si>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dezembro</t>
  </si>
  <si>
    <t>novembro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</si>
  <si>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</si>
  <si>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</si>
  <si>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</si>
  <si>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</si>
  <si>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</si>
  <si>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</si>
  <si>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</si>
  <si>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</si>
  <si>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</si>
  <si>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</si>
  <si>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</si>
  <si>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</si>
  <si>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Grupo etário</t>
  </si>
  <si>
    <t>Distribuição geográfica de residência da mãe e sexo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</si>
  <si>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</si>
  <si>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</si>
  <si>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</si>
  <si>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</si>
  <si>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</si>
  <si>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</si>
  <si>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</si>
  <si>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</si>
  <si>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</si>
  <si>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</si>
  <si>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</si>
  <si>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</si>
  <si>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</si>
  <si>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</si>
  <si>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</si>
  <si>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</si>
  <si>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</si>
  <si>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</si>
  <si>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</si>
  <si>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</si>
  <si>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</si>
  <si>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</si>
  <si>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</si>
  <si>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</si>
  <si>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</si>
  <si>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Quinto</t>
  </si>
  <si>
    <t>Quarto</t>
  </si>
  <si>
    <t>Terceiro</t>
  </si>
  <si>
    <t>Segundo</t>
  </si>
  <si>
    <t>Primeiro</t>
  </si>
  <si>
    <t>Gemelar</t>
  </si>
  <si>
    <t>Sexto</t>
  </si>
  <si>
    <t>Simples</t>
  </si>
  <si>
    <t>Natureza do parto e ordem de nascimento</t>
  </si>
  <si>
    <t>Médico</t>
  </si>
  <si>
    <t>Enfermeira não parteira</t>
  </si>
  <si>
    <t>Enfermeira parteira</t>
  </si>
  <si>
    <t xml:space="preserve"> hospitalar</t>
  </si>
  <si>
    <t>Estabelecimento</t>
  </si>
  <si>
    <t>Domicílio</t>
  </si>
  <si>
    <t>Local de nascimento,                      assistência e sexo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</si>
  <si>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</si>
  <si>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</si>
  <si>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</si>
  <si>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</si>
  <si>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</si>
  <si>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</si>
  <si>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</si>
  <si>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</si>
  <si>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</si>
  <si>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Mais de 41</t>
  </si>
  <si>
    <t>37 - 41</t>
  </si>
  <si>
    <t>32 - 36</t>
  </si>
  <si>
    <t>28 - 31</t>
  </si>
  <si>
    <t>22 - 27</t>
  </si>
  <si>
    <t>Idade gestacional (semanas)</t>
  </si>
  <si>
    <t>Sétimo</t>
  </si>
  <si>
    <t>Ordem de nascimento</t>
  </si>
  <si>
    <t>Grupo etário da mãe                                                e sexo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</si>
  <si>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</si>
  <si>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</si>
  <si>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</si>
  <si>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</si>
  <si>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</si>
  <si>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</si>
  <si>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</si>
  <si>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55                  ou mais</t>
  </si>
  <si>
    <t>Menos        de 20</t>
  </si>
  <si>
    <t>Grupo etário do pai</t>
  </si>
  <si>
    <t>Não ativo</t>
  </si>
  <si>
    <t>Condição perante o trabalho do pai</t>
  </si>
  <si>
    <t>Condição perante o                                                    trabalho da mãe</t>
  </si>
  <si>
    <t xml:space="preserve"> Condição perante o trabalho                         da mãe</t>
  </si>
  <si>
    <t>55                 ou mais</t>
  </si>
  <si>
    <t xml:space="preserve"> Condição perante o trabalho                        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</si>
  <si>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</si>
  <si>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</si>
  <si>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</si>
  <si>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</si>
  <si>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</si>
  <si>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</si>
  <si>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</si>
  <si>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Filhos anteriores não comuns</t>
  </si>
  <si>
    <t>Distribuição geográfica de residência e sexo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</si>
  <si>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</si>
  <si>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</si>
  <si>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</si>
  <si>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</si>
  <si>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</si>
  <si>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</si>
  <si>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</si>
  <si>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</si>
  <si>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</si>
  <si>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</si>
  <si>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</si>
  <si>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</si>
  <si>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</si>
  <si>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</si>
  <si>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</si>
  <si>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</si>
  <si>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</si>
  <si>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</si>
  <si>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</si>
  <si>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</si>
  <si>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</si>
  <si>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</si>
  <si>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</si>
  <si>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</si>
  <si>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</si>
  <si>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</si>
  <si>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</si>
  <si>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</si>
  <si>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</si>
  <si>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</si>
  <si>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</si>
  <si>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</si>
  <si>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</si>
  <si>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</si>
  <si>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</si>
  <si>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</si>
  <si>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</si>
  <si>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</si>
  <si>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</si>
  <si>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</si>
  <si>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</si>
  <si>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</si>
  <si>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</si>
  <si>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</si>
  <si>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</si>
  <si>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</si>
  <si>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</si>
  <si>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</si>
  <si>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</si>
  <si>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</si>
  <si>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</si>
  <si>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</si>
  <si>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</si>
  <si>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</si>
  <si>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</si>
  <si>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</si>
  <si>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</si>
  <si>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</si>
  <si>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</si>
  <si>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</si>
  <si>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Distribuição geográfica do facto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</si>
  <si>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</si>
  <si>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</si>
  <si>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</si>
  <si>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</si>
  <si>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</si>
  <si>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</si>
  <si>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</si>
  <si>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</si>
  <si>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</si>
  <si>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</si>
  <si>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</si>
  <si>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</si>
  <si>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</si>
  <si>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17 - 19</t>
  </si>
  <si>
    <t>Grupo etário dos              cônjuges</t>
  </si>
  <si>
    <t xml:space="preserve">      Divorciado</t>
  </si>
  <si>
    <t xml:space="preserve">      Viúvo</t>
  </si>
  <si>
    <t xml:space="preserve">      Solteiro</t>
  </si>
  <si>
    <t>Estado civil                                         anterior</t>
  </si>
  <si>
    <t>17-19</t>
  </si>
  <si>
    <t>Número de casamentos anteriores do cônjuge 1</t>
  </si>
  <si>
    <t>Número de casamentos                                                                  anteriores do cônjuge 2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</si>
  <si>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</si>
  <si>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</si>
  <si>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</si>
  <si>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</si>
  <si>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</si>
  <si>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</si>
  <si>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</si>
  <si>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</si>
  <si>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</si>
  <si>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Ensino básico - 3.º ciclo</t>
  </si>
  <si>
    <t>Ensino básico - 2.º ciclo</t>
  </si>
  <si>
    <t>Ensino básico - 1.º ciclo</t>
  </si>
  <si>
    <t>Ensino       superior</t>
  </si>
  <si>
    <t>Instrução do cônjuge 1</t>
  </si>
  <si>
    <t>Instrução do                                               cônjuge 2</t>
  </si>
  <si>
    <t>Condição perante o trabalho                                                                       do cônjuge 2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</si>
  <si>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</si>
  <si>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</si>
  <si>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</si>
  <si>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</si>
  <si>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</si>
  <si>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</si>
  <si>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Distribuição geográfica de residência da mãe</t>
  </si>
  <si>
    <t>Com coabitação</t>
  </si>
  <si>
    <t>Sem coabitação</t>
  </si>
  <si>
    <t>Duração da gravidez (semanas)</t>
  </si>
  <si>
    <t>Distribuição geográfica                     do facto</t>
  </si>
  <si>
    <t>Total de casamentos</t>
  </si>
  <si>
    <t>Modalidade</t>
  </si>
  <si>
    <t>Entre pessoas de sexo oposto</t>
  </si>
  <si>
    <t>População e indicadores</t>
  </si>
  <si>
    <t>População</t>
  </si>
  <si>
    <t>Saldo Migratório  (N.º)</t>
  </si>
  <si>
    <t>Variação Populacional (N.º)</t>
  </si>
  <si>
    <t xml:space="preserve">     Total</t>
  </si>
  <si>
    <t xml:space="preserve">     Jovens</t>
  </si>
  <si>
    <t xml:space="preserve">     Idosos</t>
  </si>
  <si>
    <t>Nados Vivos  (N.º)</t>
  </si>
  <si>
    <t>Idade média da mãe ao nascimento de um filho (anos)</t>
  </si>
  <si>
    <t>Relação de Masculinidade à nascença (N.º)</t>
  </si>
  <si>
    <t>Óbitos  (N.º)</t>
  </si>
  <si>
    <t>Óbitos com menos de um ano (N.º)</t>
  </si>
  <si>
    <t>Taxa de Mortalidade Infantil (‰)</t>
  </si>
  <si>
    <t>Taxa de Mortalidade Neonatal  (‰)</t>
  </si>
  <si>
    <t>Idade média da mulher ao casamento (anos)</t>
  </si>
  <si>
    <t xml:space="preserve">Idade média da mulher ao primeiro casamento (anos) 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</si>
  <si>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</si>
  <si>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 xml:space="preserve">Idade média do homem ao primeiro casamento (anos) </t>
  </si>
  <si>
    <t xml:space="preserve">Casamentos dissolvidos por morte (N.º) 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</si>
  <si>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</si>
  <si>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t>Homens</t>
  </si>
  <si>
    <t>Mulheres</t>
  </si>
  <si>
    <t>Óbitos fetais (N.º)</t>
  </si>
  <si>
    <t>Casamentos (N.º)</t>
  </si>
  <si>
    <t>80-84</t>
  </si>
  <si>
    <t>Óbitos com menos de 28 dias (N.º)</t>
  </si>
  <si>
    <t>Óbitos com 50 ou mais anos (N.º)</t>
  </si>
  <si>
    <t>Sinais Convencionais</t>
  </si>
  <si>
    <t>┴</t>
  </si>
  <si>
    <t>-</t>
  </si>
  <si>
    <t>Quebra de série/comparabilidade</t>
  </si>
  <si>
    <t>x</t>
  </si>
  <si>
    <t>Valor não disponível</t>
  </si>
  <si>
    <t>//</t>
  </si>
  <si>
    <t>¥</t>
  </si>
  <si>
    <t>Infinito</t>
  </si>
  <si>
    <t>Po</t>
  </si>
  <si>
    <t>Valor provisório</t>
  </si>
  <si>
    <t>Rc</t>
  </si>
  <si>
    <t>Valor retificado</t>
  </si>
  <si>
    <t xml:space="preserve">Sinais Convencionais </t>
  </si>
  <si>
    <t>Grupo etário do cônjuge falecido</t>
  </si>
  <si>
    <t>Grupo etário do cônjuge sobrevivo</t>
  </si>
  <si>
    <t>75-80</t>
  </si>
  <si>
    <t>85 ou mais</t>
  </si>
  <si>
    <t>Sexo do cônjuge falecido</t>
  </si>
  <si>
    <t>Distribuição geográfica de residência do cônjuge falecido</t>
  </si>
  <si>
    <t>Enfermeira Parteira</t>
  </si>
  <si>
    <t>Outro local</t>
  </si>
  <si>
    <t>Não sabe ler nem escrever</t>
  </si>
  <si>
    <t>País de residência futura dos cônjuges</t>
  </si>
  <si>
    <t>Portugal</t>
  </si>
  <si>
    <t>Outro</t>
  </si>
  <si>
    <t xml:space="preserve">Unidade: Nº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</si>
  <si>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</si>
  <si>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</si>
  <si>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</si>
  <si>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</si>
  <si>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</si>
  <si>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</si>
  <si>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</si>
  <si>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</si>
  <si>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</si>
  <si>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</si>
  <si>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</si>
  <si>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</si>
  <si>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Nados vivos</t>
  </si>
  <si>
    <t>Óbitos gerais</t>
  </si>
  <si>
    <t>Óbitos com menos de 1 ano</t>
  </si>
  <si>
    <t xml:space="preserve">Fetos mortos </t>
  </si>
  <si>
    <t>Saldo natural</t>
  </si>
  <si>
    <t>Casamentos</t>
  </si>
  <si>
    <t>500 
a 
999</t>
  </si>
  <si>
    <t>500             a             999</t>
  </si>
  <si>
    <t>Oitavo</t>
  </si>
  <si>
    <t>15 -19</t>
  </si>
  <si>
    <t>Sem assistência</t>
  </si>
  <si>
    <t>População Média (N.º)</t>
  </si>
  <si>
    <t>Taxa de Mortalidade Neonatal Precoce  (‰)</t>
  </si>
  <si>
    <t>1 000             a
1 499</t>
  </si>
  <si>
    <t>1 500              a
1 999</t>
  </si>
  <si>
    <t>2 000
a
2 499</t>
  </si>
  <si>
    <t>2 500
a
2999</t>
  </si>
  <si>
    <t>3 000
a
3 499</t>
  </si>
  <si>
    <t>3 500
a
3 999</t>
  </si>
  <si>
    <t>4 000
a
4 499</t>
  </si>
  <si>
    <t>4 500
a
4 999</t>
  </si>
  <si>
    <r>
      <t>Notas</t>
    </r>
    <r>
      <rPr>
        <sz val="7"/>
        <rFont val="Arial"/>
        <family val="2"/>
      </rPr>
      <t xml:space="preserve">:  </t>
    </r>
  </si>
  <si>
    <t>População em 31.XII (N.º)</t>
  </si>
  <si>
    <t>Relação de Masculinidade Total (N.º)</t>
  </si>
  <si>
    <t>Relação de Masculinidade da população com 65 e mais anos de idade (N.º)</t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</si>
  <si>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(1) (2)</t>
    </r>
  </si>
  <si>
    <t>Taxa de Crescimento Natural (‰)</t>
  </si>
  <si>
    <t>Taxa de Crescimento Migratório (‰)</t>
  </si>
  <si>
    <t>Taxa de Crescimento Efectivo (‰)</t>
  </si>
  <si>
    <t>Índices de Dependência (N.º)</t>
  </si>
  <si>
    <t>Índice de Envelhecimento (N.º)</t>
  </si>
  <si>
    <t>Índice de Longevidade (N.º)</t>
  </si>
  <si>
    <t>Índice de potencialidade feminina (N.º)</t>
  </si>
  <si>
    <t>Índice de Renovação da População em Idade Ativa (N.º)</t>
  </si>
  <si>
    <r>
      <t>Natalidade</t>
    </r>
    <r>
      <rPr>
        <b/>
        <vertAlign val="superscript"/>
        <sz val="8"/>
        <color indexed="8"/>
        <rFont val="Arial"/>
        <family val="2"/>
      </rPr>
      <t xml:space="preserve"> (2)</t>
    </r>
  </si>
  <si>
    <t>Taxa Bruta de Natalidade  (‰)</t>
  </si>
  <si>
    <r>
      <t xml:space="preserve">Mortalidade </t>
    </r>
    <r>
      <rPr>
        <b/>
        <vertAlign val="superscript"/>
        <sz val="8"/>
        <color indexed="8"/>
        <rFont val="Arial"/>
        <family val="2"/>
      </rPr>
      <t>(2)</t>
    </r>
  </si>
  <si>
    <t>Taxa de Fecundidade (‰)</t>
  </si>
  <si>
    <t>Índice Sintético de Fecundidade (N.º)</t>
  </si>
  <si>
    <t>15-49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</si>
  <si>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</si>
  <si>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</si>
  <si>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</si>
  <si>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</si>
  <si>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</si>
  <si>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</si>
  <si>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</si>
  <si>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Idade média da mãe ao nascimento do 1.º filho (anos)</t>
  </si>
  <si>
    <t>Taxa Bruta de Mortalidade (‰)</t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</si>
  <si>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</si>
  <si>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</si>
  <si>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(4)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</si>
  <si>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(4)</t>
    </r>
  </si>
  <si>
    <t>Taxa Bruta de Nupcialidade (‰)</t>
  </si>
  <si>
    <t>Taxa Bruta de Viuvez (‰)</t>
  </si>
  <si>
    <r>
      <t xml:space="preserve">Divórcios decretados (N.º)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</si>
  <si>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Taxa Bruta de Divórcio (‰)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</si>
  <si>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da mulher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</si>
  <si>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do homem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</si>
  <si>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</si>
  <si>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Com base na idade gestacional (28 e mais semanas).</t>
    </r>
  </si>
  <si>
    <t>78,77 ┴</t>
  </si>
  <si>
    <t>17,95 ┴</t>
  </si>
  <si>
    <t>Notas:</t>
  </si>
  <si>
    <r>
      <rPr>
        <vertAlign val="superscript"/>
        <sz val="7"/>
        <color indexed="8"/>
        <rFont val="Arial"/>
        <family val="2"/>
      </rPr>
      <t>(5)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</si>
  <si>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t>22-27</t>
  </si>
  <si>
    <t>Sabe ler sem frequentar o ensino</t>
  </si>
  <si>
    <t>Ano</t>
  </si>
  <si>
    <r>
      <t>Natalidade</t>
    </r>
    <r>
      <rPr>
        <b/>
        <vertAlign val="superscript"/>
        <sz val="8"/>
        <color rgb="FF000000"/>
        <rFont val="Arial"/>
        <family val="2"/>
      </rPr>
      <t>(2)</t>
    </r>
  </si>
  <si>
    <r>
      <t>Mortalidade</t>
    </r>
    <r>
      <rPr>
        <b/>
        <vertAlign val="superscript"/>
        <sz val="8"/>
        <color rgb="FF000000"/>
        <rFont val="Arial"/>
        <family val="2"/>
      </rPr>
      <t>(2)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</si>
  <si>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(5)</t>
    </r>
  </si>
  <si>
    <t>Idade mediana da população residente (anos)</t>
  </si>
  <si>
    <t>Com afinidade</t>
  </si>
  <si>
    <t>Desco-nhecido</t>
  </si>
  <si>
    <t>50 ou mais</t>
  </si>
  <si>
    <t>Nono</t>
  </si>
  <si>
    <t xml:space="preserve"> 50 ou mais</t>
  </si>
  <si>
    <t>Idade Ignorada</t>
  </si>
  <si>
    <t xml:space="preserve">I.2. Indicadores gerais por município </t>
  </si>
  <si>
    <t>I.3. Movimento da população, por mês</t>
  </si>
  <si>
    <t>I. Indicadores demográficos</t>
  </si>
  <si>
    <t>III. Natalidade</t>
  </si>
  <si>
    <t xml:space="preserve">III.1. Nados-vivos, por distribuição geográfica de residência da mãe e sexo, segundo o mês do parto </t>
  </si>
  <si>
    <t>III.3. Nados-vivos, por distribuição geográfica de residência da mãe e sexo, segundo a condição perante o trabalho da mãe</t>
  </si>
  <si>
    <t xml:space="preserve">III.2. Nados-vivos, por distribuição geográfica de residência da mãe e sexo, segundo o grupo etário da mãe </t>
  </si>
  <si>
    <t xml:space="preserve">III.4. Nados-vivos, por distribuição geográfica de residência da mãe, segundo a filiação e o sexo  </t>
  </si>
  <si>
    <t xml:space="preserve">III.5. Nados-vivos, por grupo etário da mãe e sexo, segundo o peso à nascença </t>
  </si>
  <si>
    <t>III.6. Nados-vivos, por natureza do parto e a ordem de nascimento (total de nascimentos), segundo o peso à nascença</t>
  </si>
  <si>
    <t xml:space="preserve">III.7. Nados-vivos, por local de nascimento, assistência médica e sexo, segundo o peso à nascença </t>
  </si>
  <si>
    <t xml:space="preserve">III.8. Nados-vivos, por grupo etário do pai e sexo, segundo o grupo etário da mãe </t>
  </si>
  <si>
    <t xml:space="preserve">III.9. Nados-vivos, por grupo etário da mãe e sexo, segundo a idade gestacional </t>
  </si>
  <si>
    <t xml:space="preserve">III.10. Nados-vivos, por grupo etário da mãe e sexo, segundo a ordem de nascimento (nados-vivos) </t>
  </si>
  <si>
    <t xml:space="preserve">III.11. Nados-vivos, por grupo etário da mãe e sexo, segundo a ordem de nascimento (total de nascimentos) </t>
  </si>
  <si>
    <t xml:space="preserve">III.12. Nados-vivos, por instrução da mãe, segundo a instrução do pai </t>
  </si>
  <si>
    <t xml:space="preserve">III.13. Nados-vivos, por instrução da mãe, segundo o grupo etário da mãe  </t>
  </si>
  <si>
    <t xml:space="preserve">III.14. Nados-vivos, por instrução do pai, segundo o grupo etário do pai </t>
  </si>
  <si>
    <t xml:space="preserve">III.15. Nados-vivos, por condição perante o trabalho da mãe, segundo a condição perante o trabalho do pai </t>
  </si>
  <si>
    <t xml:space="preserve">III.16. Nados-vivos, por condição perante o trabalho da mãe, segundo o grupo etário da mãe </t>
  </si>
  <si>
    <t xml:space="preserve">III.17. Nados-vivos, por condição perante o trabalho do pai, segundo o grupo etário do pai </t>
  </si>
  <si>
    <t xml:space="preserve">III.18. Nados-vivos, por tipo de filiação, segundo a existência de filhos anteriores comuns aos pais </t>
  </si>
  <si>
    <t xml:space="preserve">III.19. Nados-vivos, por tipo de filiação, segundo a existência de filhos anteriores não comuns aos pais </t>
  </si>
  <si>
    <t>IV. Mortalidade</t>
  </si>
  <si>
    <t xml:space="preserve">IV.1. Óbitos, por distribuição geográfica de residência e sexo, segundo os meses </t>
  </si>
  <si>
    <t xml:space="preserve">IV.2. Óbitos, por distribuição geográfica de residência e sexo, segundo a idade dos falecidos  </t>
  </si>
  <si>
    <t xml:space="preserve">IV.3. Óbitos, por grupo etário dos falecidos, segundo o estado civil e o sexo </t>
  </si>
  <si>
    <t xml:space="preserve">IV.4. Óbitos de 15 e mais anos, por grupo etário, segundo a condição perante o trabalho e o sexo </t>
  </si>
  <si>
    <t xml:space="preserve">IV.5. Óbitos de 15 e mais anos, por profissão e sexo, segundo o grupo etário </t>
  </si>
  <si>
    <t xml:space="preserve">IV.6. Fetos-mortos, por distribuição geográfica de residência da mãe e sexo, segundo os meses </t>
  </si>
  <si>
    <t>IV.7.  Fetos-mortos, por grupo etário da mãe e sexo, segundo o peso à nascença</t>
  </si>
  <si>
    <t xml:space="preserve">IV.8. Fetos-mortos, por grupo etário da mãe e sexo, segundo a duração da gravidez </t>
  </si>
  <si>
    <t>V. Nupcialidade e Divorcialidade</t>
  </si>
  <si>
    <t>V.1. Casamentos celebrados, por distribuição geográfica do facto, segundo a modalidade</t>
  </si>
  <si>
    <t xml:space="preserve">V.2. Casamentos celebrados, por distribuição geográfica do facto, segundo os meses </t>
  </si>
  <si>
    <t>V.3. Casamentos celebrados, por distribuição geográfica do facto, segundo a forma de celebração, o parentesco, o regime de bens, a existência de residência comum anterior ao casamento e o país de residência futura dos cônjuges</t>
  </si>
  <si>
    <t>V.4. Casamentos celebrados, por grupo etário dos cônjuges, segundo a forma de celebração, o parentesco, o regime de bens, a existência de residência comum anterior ao casamento e o país de residência futura dos cônjuges</t>
  </si>
  <si>
    <t>V.5. Casamentos celebrados, por estado civil anterior dos cônjuges, segundo a forma de celebração, o parentesco, o regime de bens, a existência de residência comum anterior ao casamento e o país de residência futura dos cônjuges</t>
  </si>
  <si>
    <t>V.6. Casamentos celebrados, por grupo etário do cônjuge 2,  segundo o grupo etário do cônjuge 1</t>
  </si>
  <si>
    <t>V.7. Casamentos celebrados, por número de casamentos anteriores do cônjuge 2, segundo o número de casamentos anteriores do cônjuge 1</t>
  </si>
  <si>
    <t>V.8. Casamentos dos cônjuges 1 viúvos e divorciados, por grupo etário, segundo o tempo  decorrido após a dissolução do último casamento do cônjuge 1</t>
  </si>
  <si>
    <t>V.9. Casamentos dos cônjuges 2 viúvos e divorciados, por grupo etário, segundo o tempo decorrido após a dissolução do último casamento do cônjuge 2</t>
  </si>
  <si>
    <t>V.10. Casamentos celebrados, por instrução do cônjuge 2, segundo a instrução do cônjuge 1</t>
  </si>
  <si>
    <t>V.11. Casamentos celebrados, por condição perante o trabalho do cônjuge 2, segundo a condição perante o trabalho do cônjuge 1</t>
  </si>
  <si>
    <t>V.12. Casamentos de cônjuges empregados, por profissão do cônjuge 2, segundo a profissão do cônjuge 1</t>
  </si>
  <si>
    <t>454 Po</t>
  </si>
  <si>
    <t>46,2 Po</t>
  </si>
  <si>
    <t>48,9 Po</t>
  </si>
  <si>
    <t>ESTATÍSTICAS DEMOGRÁFICAS DA REGIÃO AUTÓNOMA DA MADEIRA - 2025</t>
  </si>
  <si>
    <t>I.1. Indicadores gerais para a RAM, 2015-2025</t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</si>
  <si>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referentes a 2025 apurados com base em informação registada nas Conservatórias do Registo Civil até março de 2026.</t>
    </r>
  </si>
  <si>
    <r>
      <rPr>
        <vertAlign val="superscript"/>
        <sz val="7"/>
        <rFont val="Arial"/>
        <family val="2"/>
      </rPr>
      <t>(6)</t>
    </r>
    <r>
      <rPr>
        <sz val="7"/>
        <rFont val="Arial"/>
        <family val="2"/>
      </rPr>
      <t xml:space="preserve"> Os dados dos divórcios de 2025 são provisórios à data de junho de 2026.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</si>
  <si>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(3)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</si>
  <si>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apurados com base em informação registada nas Conservatórias do Registo Civil até março de 2026.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</si>
  <si>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</si>
  <si>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t>Dados apurados com base em informação registada nas Conservatórias do Registo Civil até março de 2026.</t>
  </si>
  <si>
    <r>
      <t xml:space="preserve">Nota: </t>
    </r>
    <r>
      <rPr>
        <sz val="7"/>
        <rFont val="Arial"/>
        <family val="2"/>
      </rPr>
      <t>Dados apurados com base em informação registada nas Conservatórias do Registo Civil até março de 2026.</t>
    </r>
  </si>
  <si>
    <t>Mais              de              5000</t>
  </si>
  <si>
    <t>Assistência Ignorada</t>
  </si>
  <si>
    <t>Sem parentesco ou afinidade</t>
  </si>
  <si>
    <t>Com parentesco</t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</si>
  <si>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Os valores da esperança média de vida de 2015 a 2024 são derivados das Tábuas Completas de Mortalidade com período de referência de três anos consecutivos, correspondendo, respetivamente, aos períodos de 2013-2015 a 2022-2024.</t>
    </r>
  </si>
  <si>
    <t>V.13. Casamentos dissolvidos por morte (entre pessoas de sexo oposto), por distribuição geográfica de residência do cônjuge falecido, segundo o sexo do cônjuge falecido</t>
  </si>
  <si>
    <t>V.14. Casamentos dissolvidos por morte (entre pessoas de sexo oposto), por grupo etário do cônjuge falecido, segundo o grupo etário do cônjuge sobrevivo</t>
  </si>
  <si>
    <t>II.1. Estimativas de população residente (31 de dezembro), por distribuição geográfica e sexo, segundo os anos (2015-2025)</t>
  </si>
  <si>
    <t>II.2. Estimativas da população média, por distribuição geográfica e sexo, segundo os anos (2015-2025)</t>
  </si>
  <si>
    <t>II.3. Estimativas de população residente (31 de dezembro) e da população média, por distribuição geográfica, segundo o sexo; densidade populacional</t>
  </si>
  <si>
    <t>II.4. Estimativas de população residente (31 de dezembro), por distribuição geográfica e sexo, segundo os grupos etários</t>
  </si>
  <si>
    <r>
      <t>Notas</t>
    </r>
    <r>
      <rPr>
        <sz val="7"/>
        <rFont val="Arial"/>
        <family val="2"/>
      </rPr>
      <t xml:space="preserve">: </t>
    </r>
  </si>
  <si>
    <r>
      <t xml:space="preserve">Fonte: </t>
    </r>
    <r>
      <rPr>
        <sz val="7"/>
        <color indexed="8"/>
        <rFont val="Arial"/>
        <family val="2"/>
      </rPr>
      <t>INE, I.P., Estimativas anuais da população residente</t>
    </r>
  </si>
  <si>
    <t>Distribuição geográfica e sexo</t>
  </si>
  <si>
    <t>(Voltar ao índice)</t>
  </si>
  <si>
    <t>Por razões de arredondamento, os totais podem não corresponder à soma das parcelas.</t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</si>
  <si>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Estimativas Provisórias Anuais de População Residente.</t>
    </r>
  </si>
  <si>
    <t xml:space="preserve">M </t>
  </si>
  <si>
    <r>
      <t xml:space="preserve">Densidade Populacional </t>
    </r>
    <r>
      <rPr>
        <b/>
        <vertAlign val="superscript"/>
        <sz val="8"/>
        <color rgb="FFFFFFFF"/>
        <rFont val="Arial"/>
        <family val="2"/>
      </rPr>
      <t>(3)</t>
    </r>
    <r>
      <rPr>
        <b/>
        <sz val="8"/>
        <color rgb="FFFFFFFF"/>
        <rFont val="Arial"/>
        <family val="2"/>
      </rPr>
      <t xml:space="preserve"> (Hab/Km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>)</t>
    </r>
  </si>
  <si>
    <r>
      <t xml:space="preserve">Área </t>
    </r>
    <r>
      <rPr>
        <b/>
        <vertAlign val="superscript"/>
        <sz val="8"/>
        <color rgb="FFFFFFFF"/>
        <rFont val="Arial"/>
        <family val="2"/>
      </rPr>
      <t xml:space="preserve">(2) </t>
    </r>
    <r>
      <rPr>
        <b/>
        <sz val="8"/>
        <color rgb="FFFFFFFF"/>
        <rFont val="Arial"/>
        <family val="2"/>
      </rPr>
      <t>(Km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) </t>
    </r>
  </si>
  <si>
    <t>População Média  (N.º)</t>
  </si>
  <si>
    <r>
      <t xml:space="preserve">População Residente </t>
    </r>
    <r>
      <rPr>
        <b/>
        <vertAlign val="superscript"/>
        <sz val="8"/>
        <color rgb="FFFFFFFF"/>
        <rFont val="Arial"/>
        <family val="2"/>
      </rPr>
      <t xml:space="preserve">(1) </t>
    </r>
    <r>
      <rPr>
        <b/>
        <sz val="8"/>
        <color rgb="FFFFFFFF"/>
        <rFont val="Arial"/>
        <family val="2"/>
      </rPr>
      <t>(N.º)</t>
    </r>
  </si>
  <si>
    <t>Distribuição Geográfica</t>
  </si>
  <si>
    <t xml:space="preserve">                                  </t>
  </si>
  <si>
    <r>
      <t>Nota</t>
    </r>
    <r>
      <rPr>
        <sz val="7"/>
        <rFont val="Arial"/>
        <family val="2"/>
      </rPr>
      <t>: Estimativas Provisórias Anuais de População Residente.</t>
    </r>
  </si>
  <si>
    <t>85 e mais anos</t>
  </si>
  <si>
    <t>75-79</t>
  </si>
  <si>
    <t>15-19</t>
  </si>
  <si>
    <t>10-14</t>
  </si>
  <si>
    <t>5-9</t>
  </si>
  <si>
    <t>0-4</t>
  </si>
  <si>
    <t>Grupos etários</t>
  </si>
  <si>
    <t xml:space="preserve">Notas: </t>
  </si>
  <si>
    <t>Idosos</t>
  </si>
  <si>
    <t>Jovens</t>
  </si>
  <si>
    <t>65 +</t>
  </si>
  <si>
    <t>25-64</t>
  </si>
  <si>
    <t>15-24</t>
  </si>
  <si>
    <t>0-14</t>
  </si>
  <si>
    <t>Índice de 
envelhe- 
cimento</t>
  </si>
  <si>
    <t>Índices de dependência</t>
  </si>
  <si>
    <t xml:space="preserve">II. População </t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</si>
  <si>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Fonte: Direção Geral do Território, Carta Administrativa Oficial de Portugal (CAOP v.2025).</t>
    </r>
  </si>
  <si>
    <r>
      <rPr>
        <vertAlign val="superscript"/>
        <sz val="7"/>
        <rFont val="Arial"/>
        <family val="2"/>
      </rPr>
      <t>(3)</t>
    </r>
    <r>
      <rPr>
        <sz val="7"/>
        <rFont val="Arial"/>
        <family val="2"/>
      </rPr>
      <t xml:space="preserve"> Calculada com base na população residente e na área da Carta Administrativa Oficial de Portugal (CAOP v.2025).</t>
    </r>
  </si>
  <si>
    <t>Saldo Natural  (N.º) (1) (2)</t>
  </si>
  <si>
    <t xml:space="preserve">Saldo Migratório  (N.º) </t>
  </si>
  <si>
    <t xml:space="preserve">Variação Populacional (N.º) </t>
  </si>
  <si>
    <t xml:space="preserve">Taxa de Crescimento Natural (‰) </t>
  </si>
  <si>
    <t xml:space="preserve">Taxa de Crescimento Migratório (‰) </t>
  </si>
  <si>
    <t xml:space="preserve">Taxa de Crescimento Efectivo (‰) </t>
  </si>
  <si>
    <t xml:space="preserve">Índices de Dependência (N.º) </t>
  </si>
  <si>
    <t xml:space="preserve">Índice de Envelhecimento (N.º) </t>
  </si>
  <si>
    <t xml:space="preserve">Índice de Longevidade (N.º) </t>
  </si>
  <si>
    <t xml:space="preserve">Índice de Potencialidade Feminina (N.º) </t>
  </si>
  <si>
    <t xml:space="preserve">Índice de Renovação da População em Idade Ativa (N.º) </t>
  </si>
  <si>
    <r>
      <t>Densidade populacional (Hab/Km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indexed="8"/>
        <rFont val="Arial"/>
        <family val="2"/>
      </rPr>
      <t>)</t>
    </r>
    <r>
      <rPr>
        <b/>
        <vertAlign val="superscript"/>
        <sz val="8"/>
        <color rgb="FF000000"/>
        <rFont val="Arial"/>
        <family val="2"/>
      </rPr>
      <t xml:space="preserve"> (3)</t>
    </r>
  </si>
  <si>
    <t>Taxa Bruta de Natalidade (‰)</t>
  </si>
  <si>
    <t>Taxa de Fecundidade Geral (‰)</t>
  </si>
  <si>
    <t>2021 Rv</t>
  </si>
  <si>
    <t>2022 Rv</t>
  </si>
  <si>
    <t>2023 Rv</t>
  </si>
  <si>
    <t>2024 Rv</t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</si>
  <si>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 Devido ao tratamento dos registos com residência ignorada, o saldo natural pode não corresponder à diferença entre o número de nados-vivos e o número de óbitos.</t>
    </r>
  </si>
  <si>
    <t>1,7 Po</t>
  </si>
  <si>
    <r>
      <rPr>
        <b/>
        <sz val="7"/>
        <rFont val="Arial"/>
        <family val="2"/>
      </rPr>
      <t>2021 - 2024</t>
    </r>
    <r>
      <rPr>
        <sz val="7"/>
        <rFont val="Arial"/>
        <family val="2"/>
      </rPr>
      <t>, valores revistos na sequência do apuramento das Estimativas de População Residente 2025, apuradas com base totalmente administrativa.</t>
    </r>
  </si>
  <si>
    <r>
      <rPr>
        <b/>
        <sz val="7"/>
        <rFont val="Arial"/>
        <family val="2"/>
      </rPr>
      <t>2021</t>
    </r>
    <r>
      <rPr>
        <sz val="7"/>
        <rFont val="Arial"/>
        <family val="2"/>
      </rPr>
      <t>, A população média de 2021 não corresponde à média aritmética das estimativas definitivas de população residente em 31 de dezembro de 2020 e em 31 de dezembro de 2021.</t>
    </r>
  </si>
  <si>
    <r>
      <rPr>
        <b/>
        <sz val="7"/>
        <rFont val="Arial"/>
        <family val="2"/>
      </rPr>
      <t>2015 - 2020</t>
    </r>
    <r>
      <rPr>
        <sz val="7"/>
        <rFont val="Arial"/>
        <family val="2"/>
      </rPr>
      <t xml:space="preserve">, Estimativas Definitivas de População Residente - estimativas intercensitárias revistas (revisão regular geral) tendo por referência os resultados dos Censos 2011 e 2021. </t>
    </r>
  </si>
  <si>
    <r>
      <rPr>
        <b/>
        <sz val="7"/>
        <rFont val="Arial"/>
        <family val="2"/>
      </rPr>
      <t>2025</t>
    </r>
    <r>
      <rPr>
        <sz val="7"/>
        <rFont val="Arial"/>
        <family val="2"/>
      </rPr>
      <t>, Estimativas de População Residente com base totalmente administrativa.</t>
    </r>
  </si>
  <si>
    <t>Estimativas Provisórias Anuais de População Residente.</t>
  </si>
  <si>
    <r>
      <rPr>
        <b/>
        <sz val="7"/>
        <rFont val="Arial"/>
        <family val="2"/>
      </rPr>
      <t xml:space="preserve">2015 - 2020, </t>
    </r>
    <r>
      <rPr>
        <sz val="7"/>
        <rFont val="Arial"/>
        <family val="2"/>
      </rPr>
      <t>Estimativas Definitivas de População Residente - estimativas intercensitárias revistas (revisão regular geral) tendo por referência os resultados dos Censos 2011 e 2021.</t>
    </r>
  </si>
  <si>
    <t>Nacionalidade</t>
  </si>
  <si>
    <t>Portuguesa</t>
  </si>
  <si>
    <t>Estrangeira</t>
  </si>
  <si>
    <t>País de nacionalidade</t>
  </si>
  <si>
    <t>Albânia</t>
  </si>
  <si>
    <t>Alemanha</t>
  </si>
  <si>
    <t>Angola</t>
  </si>
  <si>
    <t>Argélia</t>
  </si>
  <si>
    <t>Argentina</t>
  </si>
  <si>
    <t>Arménia</t>
  </si>
  <si>
    <t>Austrália</t>
  </si>
  <si>
    <t>Áustria</t>
  </si>
  <si>
    <t>Bangladeche</t>
  </si>
  <si>
    <t>Bélgica</t>
  </si>
  <si>
    <t>Bielorrússia</t>
  </si>
  <si>
    <t>Brasil</t>
  </si>
  <si>
    <t>Bulgária</t>
  </si>
  <si>
    <t>Cabo Verde</t>
  </si>
  <si>
    <t>Camarões</t>
  </si>
  <si>
    <t>Canadá</t>
  </si>
  <si>
    <t>Cazaquistão</t>
  </si>
  <si>
    <t>Chéquia</t>
  </si>
  <si>
    <t>Chile</t>
  </si>
  <si>
    <t>China</t>
  </si>
  <si>
    <t>Chipre</t>
  </si>
  <si>
    <t>Colômbia</t>
  </si>
  <si>
    <t>Congo</t>
  </si>
  <si>
    <t>Costa Do Marfim</t>
  </si>
  <si>
    <t>Costa Rica</t>
  </si>
  <si>
    <t>Croácia</t>
  </si>
  <si>
    <t>Cuba</t>
  </si>
  <si>
    <t>Dinamarca</t>
  </si>
  <si>
    <t>Egito</t>
  </si>
  <si>
    <t>Equador</t>
  </si>
  <si>
    <t>Eslováquia</t>
  </si>
  <si>
    <t>Eslovénia</t>
  </si>
  <si>
    <t>Espanha</t>
  </si>
  <si>
    <t>Estónia</t>
  </si>
  <si>
    <t>Filipinas</t>
  </si>
  <si>
    <t>Finlândia</t>
  </si>
  <si>
    <t>França</t>
  </si>
  <si>
    <t>Gâmbia</t>
  </si>
  <si>
    <t>Gana</t>
  </si>
  <si>
    <t>Geórgia</t>
  </si>
  <si>
    <t>Grécia</t>
  </si>
  <si>
    <t>Guatemala</t>
  </si>
  <si>
    <t>Guiné</t>
  </si>
  <si>
    <t>Guiné-Bissau</t>
  </si>
  <si>
    <t>Honduras</t>
  </si>
  <si>
    <t>Hungria</t>
  </si>
  <si>
    <t>Índia</t>
  </si>
  <si>
    <t>Indonésia</t>
  </si>
  <si>
    <t>Irlanda</t>
  </si>
  <si>
    <t>Islândia</t>
  </si>
  <si>
    <t>Israel</t>
  </si>
  <si>
    <t>Itália</t>
  </si>
  <si>
    <t>Japão</t>
  </si>
  <si>
    <t>Jordânia</t>
  </si>
  <si>
    <t>Letónia</t>
  </si>
  <si>
    <t>Líbano</t>
  </si>
  <si>
    <t>Lituânia</t>
  </si>
  <si>
    <t>Luxemburgo</t>
  </si>
  <si>
    <t>Malásia</t>
  </si>
  <si>
    <t>Malta</t>
  </si>
  <si>
    <t>Marrocos</t>
  </si>
  <si>
    <t>México</t>
  </si>
  <si>
    <t>Moçambique</t>
  </si>
  <si>
    <t>Nepal</t>
  </si>
  <si>
    <t>Nicarágua</t>
  </si>
  <si>
    <t>Nigéria</t>
  </si>
  <si>
    <t>Noruega</t>
  </si>
  <si>
    <t>Nova Zelândia</t>
  </si>
  <si>
    <t>Panamá</t>
  </si>
  <si>
    <t>Paquistão</t>
  </si>
  <si>
    <t>Paraguai</t>
  </si>
  <si>
    <t>Peru</t>
  </si>
  <si>
    <t>Polónia</t>
  </si>
  <si>
    <t>Quénia</t>
  </si>
  <si>
    <t>Reino Unido Da Grã-Bretanha E Irlanda Do Norte</t>
  </si>
  <si>
    <t>República Árabe Síria</t>
  </si>
  <si>
    <t>República Dominicana</t>
  </si>
  <si>
    <t>Roménia</t>
  </si>
  <si>
    <t>Senegal</t>
  </si>
  <si>
    <t>Serra Leoa</t>
  </si>
  <si>
    <t>Sérvia</t>
  </si>
  <si>
    <t>Singapura</t>
  </si>
  <si>
    <t>Sri Lanca</t>
  </si>
  <si>
    <t>Suécia</t>
  </si>
  <si>
    <t>Suíça</t>
  </si>
  <si>
    <t>Tailândia</t>
  </si>
  <si>
    <t>Timor-Leste</t>
  </si>
  <si>
    <t>Togo</t>
  </si>
  <si>
    <t>Tunísia</t>
  </si>
  <si>
    <t>Turquia</t>
  </si>
  <si>
    <t>Ucrânia</t>
  </si>
  <si>
    <t>Uruguai</t>
  </si>
  <si>
    <t>Usbequistão</t>
  </si>
  <si>
    <t>Vietname</t>
  </si>
  <si>
    <t>Zimbabué</t>
  </si>
  <si>
    <t>Outros</t>
  </si>
  <si>
    <t>África do Sul</t>
  </si>
  <si>
    <t>Bolívia (Estado Plurinacional da)</t>
  </si>
  <si>
    <t>Coreia (República da)</t>
  </si>
  <si>
    <t>Estados Unidos da América</t>
  </si>
  <si>
    <t>Federação da Rússia</t>
  </si>
  <si>
    <t>Irão (República Islâmica do)</t>
  </si>
  <si>
    <t>Macedónia do Norte</t>
  </si>
  <si>
    <t>Moldávia (República da)</t>
  </si>
  <si>
    <t>Países Baixos (Reino dos)</t>
  </si>
  <si>
    <t>São Tomé e Príncipe</t>
  </si>
  <si>
    <t>Venezuela (República Bolivariana da)</t>
  </si>
  <si>
    <t>População residente estrangeira</t>
  </si>
  <si>
    <t>II.5. Estimativas de população residente (31 de dezembro), por distribuição geográfica e sexo, segundo os grandes grupos etários, índices de dependência e de envelhecimento</t>
  </si>
  <si>
    <t>II.7. Estimativas de população residente estrangeira (31 de dezembro), por país de nacionalidade</t>
  </si>
  <si>
    <t>II.6. Estimativas de população residente (31 de dezembro), por distribuição geográfica e sexo, segundo a nacionalidade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</si>
</sst>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164" formatCode="_-* #,##0.00\ _€_-;\-* #,##0.00\ _€_-;_-* &quot;-&quot;??\ _€_-;_-@_-"/>
    <numFmt numFmtId="165" formatCode="General_)"/>
    <numFmt numFmtId="166" formatCode="0.0"/>
    <numFmt numFmtId="167" formatCode="#\ ##0"/>
    <numFmt numFmtId="168" formatCode="#,###,##0"/>
    <numFmt numFmtId="169" formatCode="###\ ##0"/>
    <numFmt numFmtId="170" formatCode="###\ ###\ ###"/>
    <numFmt numFmtId="171" formatCode="#\ ##0.0"/>
    <numFmt numFmtId="172" formatCode="#,##0.0\ _€;\-#,##0.0\ _€"/>
    <numFmt numFmtId="173" formatCode="#,##0.0_ ;\-#,##0.0\ "/>
    <numFmt numFmtId="174" formatCode="#,##0.0;\-#,##0.0"/>
    <numFmt numFmtId="175" formatCode="#,##0.0_);\(#,##0.0\)"/>
    <numFmt numFmtId="176" formatCode="#####\ ##0.0"/>
    <numFmt numFmtId="177" formatCode="####\ ##0.0"/>
    <numFmt numFmtId="178" formatCode="#,##0&quot; Rv&quot;"/>
    <numFmt numFmtId="179" formatCode="#\ ##0.0&quot; Rv&quot;"/>
    <numFmt numFmtId="180" formatCode="#\ ##0.00&quot; Rv&quot;"/>
    <numFmt numFmtId="181" formatCode="###\ ###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color rgb="FFFFFFFF"/>
      <name val="Arial"/>
      <family val="2"/>
    </font>
    <font>
      <b/>
      <sz val="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indexed="8"/>
      <name val="Arial"/>
      <family val="2"/>
    </font>
    <font>
      <b/>
      <sz val="10"/>
      <color theme="0"/>
      <name val="Arial"/>
      <family val="2"/>
    </font>
    <font>
      <sz val="10"/>
      <name val="Symbol"/>
      <family val="1"/>
      <charset val="2"/>
    </font>
    <font>
      <sz val="7"/>
      <color rgb="FF012B5B"/>
      <name val="Arial"/>
      <family val="2"/>
    </font>
    <font>
      <b/>
      <vertAlign val="superscript"/>
      <sz val="8"/>
      <color rgb="FF000000"/>
      <name val="Arial"/>
      <family val="2"/>
    </font>
    <font>
      <u/>
      <sz val="7"/>
      <color rgb="FF012B5B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vertAlign val="superscript"/>
      <sz val="8"/>
      <color rgb="FFFFFFFF"/>
      <name val="Arial"/>
      <family val="2"/>
    </font>
    <font>
      <sz val="8"/>
      <color rgb="FF012B5B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</borders>
  <cellStyleXfs count="25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9" borderId="0" applyNumberFormat="0" applyBorder="0" applyAlignment="0" applyProtection="0"/>
    <xf numFmtId="0" fontId="29" fillId="3" borderId="0" applyNumberFormat="0" applyBorder="0" applyAlignment="0" applyProtection="0"/>
    <xf numFmtId="0" fontId="33" fillId="20" borderId="4" applyNumberFormat="0" applyAlignment="0" applyProtection="0"/>
    <xf numFmtId="0" fontId="35" fillId="21" borderId="6" applyNumberFormat="0" applyAlignment="0" applyProtection="0"/>
    <xf numFmtId="0" fontId="3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1" fillId="7" borderId="4" applyNumberFormat="0" applyAlignment="0" applyProtection="0"/>
    <xf numFmtId="0" fontId="34" fillId="0" borderId="5" applyNumberFormat="0" applyFill="0" applyAlignment="0" applyProtection="0"/>
    <xf numFmtId="0" fontId="30" fillId="22" borderId="0" applyNumberFormat="0" applyBorder="0" applyAlignment="0" applyProtection="0"/>
    <xf numFmtId="0" fontId="23" fillId="0" borderId="0"/>
    <xf numFmtId="0" fontId="23" fillId="0" borderId="0"/>
    <xf numFmtId="0" fontId="41" fillId="0" borderId="0"/>
    <xf numFmtId="165" fontId="11" fillId="0" borderId="0"/>
    <xf numFmtId="0" fontId="39" fillId="23" borderId="7" applyNumberFormat="0" applyFont="0" applyAlignment="0" applyProtection="0"/>
    <xf numFmtId="0" fontId="23" fillId="23" borderId="7" applyNumberFormat="0" applyFont="0" applyAlignment="0" applyProtection="0"/>
    <xf numFmtId="0" fontId="32" fillId="20" borderId="8" applyNumberFormat="0" applyAlignment="0" applyProtection="0"/>
    <xf numFmtId="0" fontId="24" fillId="0" borderId="0" applyNumberFormat="0" applyFill="0" applyBorder="0" applyAlignment="0" applyProtection="0"/>
    <xf numFmtId="164" fontId="4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5" fontId="11" fillId="0" borderId="0"/>
    <xf numFmtId="165" fontId="11" fillId="0" borderId="0"/>
    <xf numFmtId="3" fontId="11" fillId="0" borderId="0"/>
    <xf numFmtId="165" fontId="11" fillId="0" borderId="0"/>
    <xf numFmtId="165" fontId="11" fillId="0" borderId="0"/>
    <xf numFmtId="0" fontId="9" fillId="0" borderId="0"/>
    <xf numFmtId="0" fontId="8" fillId="0" borderId="0"/>
    <xf numFmtId="0" fontId="8" fillId="0" borderId="0"/>
    <xf numFmtId="165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5">
    <xf numFmtId="0" fontId="0" fillId="0" borderId="0" xfId="0"/>
    <xf numFmtId="0" fontId="13" fillId="0" borderId="0" xfId="0" applyFont="1"/>
    <xf numFmtId="165" fontId="18" fillId="0" borderId="0" xfId="41" applyFont="1" applyAlignment="1">
      <alignment horizontal="right"/>
    </xf>
    <xf numFmtId="167" fontId="17" fillId="0" borderId="0" xfId="0" applyNumberFormat="1" applyFont="1" applyAlignment="1">
      <alignment horizontal="right"/>
    </xf>
    <xf numFmtId="165" fontId="18" fillId="0" borderId="0" xfId="41" applyFont="1" applyAlignment="1">
      <alignment horizontal="left" indent="1"/>
    </xf>
    <xf numFmtId="37" fontId="18" fillId="0" borderId="0" xfId="41" applyNumberFormat="1" applyFont="1"/>
    <xf numFmtId="165" fontId="18" fillId="0" borderId="0" xfId="41" applyFont="1"/>
    <xf numFmtId="0" fontId="22" fillId="0" borderId="0" xfId="34" applyFont="1" applyFill="1" applyAlignment="1" applyProtection="1"/>
    <xf numFmtId="167" fontId="13" fillId="0" borderId="0" xfId="0" applyNumberFormat="1" applyFont="1" applyAlignment="1">
      <alignment horizontal="right"/>
    </xf>
    <xf numFmtId="165" fontId="18" fillId="0" borderId="0" xfId="41" applyFont="1" applyAlignment="1">
      <alignment vertical="top" wrapText="1"/>
    </xf>
    <xf numFmtId="0" fontId="20" fillId="0" borderId="0" xfId="0" applyFont="1" applyAlignment="1">
      <alignment horizontal="left"/>
    </xf>
    <xf numFmtId="165" fontId="20" fillId="0" borderId="0" xfId="41" applyFont="1"/>
    <xf numFmtId="165" fontId="18" fillId="24" borderId="0" xfId="41" applyFont="1" applyFill="1"/>
    <xf numFmtId="37" fontId="18" fillId="24" borderId="0" xfId="41" applyNumberFormat="1" applyFont="1" applyFill="1"/>
    <xf numFmtId="167" fontId="17" fillId="24" borderId="0" xfId="0" applyNumberFormat="1" applyFont="1" applyFill="1" applyAlignment="1">
      <alignment horizontal="right"/>
    </xf>
    <xf numFmtId="167" fontId="13" fillId="24" borderId="0" xfId="0" applyNumberFormat="1" applyFont="1" applyFill="1" applyAlignment="1">
      <alignment horizontal="right"/>
    </xf>
    <xf numFmtId="165" fontId="44" fillId="0" borderId="0" xfId="50" applyFont="1"/>
    <xf numFmtId="0" fontId="45" fillId="0" borderId="0" xfId="34" applyFont="1" applyFill="1" applyAlignment="1" applyProtection="1"/>
    <xf numFmtId="0" fontId="42" fillId="24" borderId="10" xfId="0" applyFont="1" applyFill="1" applyBorder="1" applyAlignment="1">
      <alignment horizontal="center" vertical="center"/>
    </xf>
    <xf numFmtId="0" fontId="42" fillId="24" borderId="11" xfId="0" applyFont="1" applyFill="1" applyBorder="1" applyAlignment="1">
      <alignment horizontal="center" vertical="center"/>
    </xf>
    <xf numFmtId="0" fontId="13" fillId="24" borderId="0" xfId="0" applyFont="1" applyFill="1"/>
    <xf numFmtId="165" fontId="20" fillId="0" borderId="0" xfId="41" applyFont="1" applyAlignment="1">
      <alignment horizontal="right"/>
    </xf>
    <xf numFmtId="37" fontId="20" fillId="0" borderId="0" xfId="41" applyNumberFormat="1" applyFont="1"/>
    <xf numFmtId="1" fontId="13" fillId="0" borderId="0" xfId="0" applyNumberFormat="1" applyFont="1" applyAlignment="1">
      <alignment horizontal="right"/>
    </xf>
    <xf numFmtId="167" fontId="20" fillId="0" borderId="0" xfId="41" applyNumberFormat="1" applyFont="1" applyAlignment="1">
      <alignment horizontal="right"/>
    </xf>
    <xf numFmtId="165" fontId="18" fillId="0" borderId="0" xfId="41" quotePrefix="1" applyFont="1" applyAlignment="1">
      <alignment horizontal="right"/>
    </xf>
    <xf numFmtId="165" fontId="18" fillId="0" borderId="0" xfId="41" quotePrefix="1" applyFont="1" applyAlignment="1">
      <alignment horizontal="left"/>
    </xf>
    <xf numFmtId="165" fontId="18" fillId="0" borderId="0" xfId="41" applyFont="1" applyAlignment="1">
      <alignment horizontal="left"/>
    </xf>
    <xf numFmtId="165" fontId="20" fillId="0" borderId="0" xfId="41" applyFont="1" applyAlignment="1">
      <alignment horizontal="left"/>
    </xf>
    <xf numFmtId="165" fontId="18" fillId="0" borderId="0" xfId="41" applyFont="1" applyAlignment="1">
      <alignment horizontal="centerContinuous"/>
    </xf>
    <xf numFmtId="165" fontId="18" fillId="0" borderId="19" xfId="41" applyFont="1" applyBorder="1"/>
    <xf numFmtId="165" fontId="18" fillId="0" borderId="19" xfId="41" applyFont="1" applyBorder="1" applyAlignment="1">
      <alignment horizontal="left"/>
    </xf>
    <xf numFmtId="165" fontId="16" fillId="0" borderId="19" xfId="41" applyFont="1" applyBorder="1" applyAlignment="1">
      <alignment horizontal="left"/>
    </xf>
    <xf numFmtId="0" fontId="18" fillId="0" borderId="0" xfId="0" applyFont="1"/>
    <xf numFmtId="167" fontId="18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24" borderId="0" xfId="0" applyFont="1" applyFill="1"/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" fontId="18" fillId="0" borderId="0" xfId="0" applyNumberFormat="1" applyFont="1"/>
    <xf numFmtId="0" fontId="20" fillId="0" borderId="0" xfId="0" applyFont="1" applyAlignment="1">
      <alignment horizontal="right"/>
    </xf>
    <xf numFmtId="0" fontId="20" fillId="0" borderId="0" xfId="0" applyFont="1"/>
    <xf numFmtId="167" fontId="20" fillId="0" borderId="0" xfId="0" applyNumberFormat="1" applyFont="1" applyAlignment="1">
      <alignment horizontal="right"/>
    </xf>
    <xf numFmtId="0" fontId="16" fillId="0" borderId="19" xfId="0" applyFont="1" applyBorder="1" applyAlignment="1">
      <alignment horizontal="right"/>
    </xf>
    <xf numFmtId="0" fontId="18" fillId="0" borderId="19" xfId="0" applyFont="1" applyBorder="1"/>
    <xf numFmtId="0" fontId="20" fillId="0" borderId="0" xfId="0" applyFont="1" applyAlignment="1">
      <alignment vertical="top" wrapText="1"/>
    </xf>
    <xf numFmtId="0" fontId="18" fillId="24" borderId="0" xfId="0" applyFont="1" applyFill="1" applyAlignment="1">
      <alignment horizontal="right"/>
    </xf>
    <xf numFmtId="167" fontId="18" fillId="0" borderId="0" xfId="0" applyNumberFormat="1" applyFont="1"/>
    <xf numFmtId="0" fontId="42" fillId="24" borderId="27" xfId="0" applyFont="1" applyFill="1" applyBorder="1" applyAlignment="1">
      <alignment horizontal="center" vertical="center" wrapText="1"/>
    </xf>
    <xf numFmtId="0" fontId="42" fillId="24" borderId="28" xfId="0" applyFont="1" applyFill="1" applyBorder="1" applyAlignment="1">
      <alignment horizontal="center" vertical="center" wrapText="1"/>
    </xf>
    <xf numFmtId="0" fontId="42" fillId="24" borderId="29" xfId="0" applyFont="1" applyFill="1" applyBorder="1" applyAlignment="1">
      <alignment horizontal="center" vertical="center" wrapText="1"/>
    </xf>
    <xf numFmtId="1" fontId="16" fillId="0" borderId="19" xfId="0" applyNumberFormat="1" applyFont="1" applyBorder="1" applyAlignment="1">
      <alignment horizontal="right"/>
    </xf>
    <xf numFmtId="0" fontId="13" fillId="0" borderId="19" xfId="0" applyFont="1" applyBorder="1"/>
    <xf numFmtId="0" fontId="18" fillId="0" borderId="19" xfId="0" applyFont="1" applyBorder="1" applyAlignment="1">
      <alignment horizontal="right"/>
    </xf>
    <xf numFmtId="0" fontId="18" fillId="24" borderId="0" xfId="0" quotePrefix="1" applyFont="1" applyFill="1" applyAlignment="1">
      <alignment horizontal="left"/>
    </xf>
    <xf numFmtId="3" fontId="18" fillId="0" borderId="0" xfId="0" applyNumberFormat="1" applyFont="1"/>
    <xf numFmtId="3" fontId="20" fillId="0" borderId="0" xfId="0" applyNumberFormat="1" applyFont="1"/>
    <xf numFmtId="0" fontId="18" fillId="0" borderId="0" xfId="0" applyFont="1" applyAlignment="1">
      <alignment horizontal="left"/>
    </xf>
    <xf numFmtId="49" fontId="18" fillId="0" borderId="0" xfId="0" applyNumberFormat="1" applyFont="1" applyAlignment="1">
      <alignment horizontal="right"/>
    </xf>
    <xf numFmtId="49" fontId="18" fillId="0" borderId="0" xfId="0" quotePrefix="1" applyNumberFormat="1" applyFont="1" applyAlignment="1">
      <alignment horizontal="left"/>
    </xf>
    <xf numFmtId="49" fontId="20" fillId="0" borderId="0" xfId="0" applyNumberFormat="1" applyFont="1" applyAlignment="1">
      <alignment horizontal="right"/>
    </xf>
    <xf numFmtId="49" fontId="20" fillId="0" borderId="0" xfId="0" quotePrefix="1" applyNumberFormat="1" applyFont="1" applyAlignment="1">
      <alignment horizontal="left"/>
    </xf>
    <xf numFmtId="0" fontId="18" fillId="0" borderId="0" xfId="0" applyFont="1" applyAlignment="1">
      <alignment horizontal="centerContinuous"/>
    </xf>
    <xf numFmtId="167" fontId="20" fillId="0" borderId="0" xfId="0" applyNumberFormat="1" applyFont="1" applyAlignment="1">
      <alignment vertical="top" wrapText="1"/>
    </xf>
    <xf numFmtId="167" fontId="20" fillId="24" borderId="0" xfId="0" applyNumberFormat="1" applyFont="1" applyFill="1" applyAlignment="1">
      <alignment vertical="top" wrapText="1"/>
    </xf>
    <xf numFmtId="0" fontId="20" fillId="24" borderId="0" xfId="0" applyFont="1" applyFill="1" applyAlignment="1">
      <alignment vertical="top" wrapText="1"/>
    </xf>
    <xf numFmtId="0" fontId="18" fillId="24" borderId="0" xfId="0" applyFont="1" applyFill="1" applyAlignment="1">
      <alignment vertical="top" wrapText="1"/>
    </xf>
    <xf numFmtId="49" fontId="18" fillId="0" borderId="0" xfId="0" applyNumberFormat="1" applyFont="1"/>
    <xf numFmtId="49" fontId="20" fillId="0" borderId="0" xfId="0" applyNumberFormat="1" applyFont="1"/>
    <xf numFmtId="0" fontId="13" fillId="0" borderId="0" xfId="0" applyFont="1" applyAlignment="1">
      <alignment horizontal="right"/>
    </xf>
    <xf numFmtId="167" fontId="13" fillId="0" borderId="0" xfId="0" applyNumberFormat="1" applyFont="1"/>
    <xf numFmtId="165" fontId="20" fillId="24" borderId="0" xfId="41" applyFont="1" applyFill="1" applyAlignment="1">
      <alignment vertical="top" wrapText="1"/>
    </xf>
    <xf numFmtId="165" fontId="18" fillId="24" borderId="0" xfId="41" applyFont="1" applyFill="1" applyAlignment="1">
      <alignment vertical="top" wrapText="1"/>
    </xf>
    <xf numFmtId="0" fontId="13" fillId="0" borderId="0" xfId="0" quotePrefix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49" fontId="17" fillId="0" borderId="0" xfId="0" quotePrefix="1" applyNumberFormat="1" applyFont="1" applyAlignment="1">
      <alignment horizontal="left"/>
    </xf>
    <xf numFmtId="49" fontId="13" fillId="0" borderId="19" xfId="0" applyNumberFormat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168" fontId="18" fillId="0" borderId="0" xfId="0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167" fontId="18" fillId="0" borderId="0" xfId="0" applyNumberFormat="1" applyFont="1" applyAlignment="1">
      <alignment horizontal="right"/>
    </xf>
    <xf numFmtId="0" fontId="18" fillId="0" borderId="0" xfId="0" quotePrefix="1" applyFont="1" applyAlignment="1">
      <alignment horizontal="left"/>
    </xf>
    <xf numFmtId="0" fontId="18" fillId="0" borderId="0" xfId="0" quotePrefix="1" applyFont="1" applyAlignment="1">
      <alignment horizontal="center"/>
    </xf>
    <xf numFmtId="0" fontId="20" fillId="0" borderId="0" xfId="0" quotePrefix="1" applyFont="1" applyAlignment="1">
      <alignment horizontal="left"/>
    </xf>
    <xf numFmtId="168" fontId="20" fillId="0" borderId="0" xfId="0" applyNumberFormat="1" applyFont="1" applyAlignment="1">
      <alignment horizontal="right"/>
    </xf>
    <xf numFmtId="0" fontId="21" fillId="0" borderId="19" xfId="0" applyFont="1" applyBorder="1" applyAlignment="1">
      <alignment horizontal="right"/>
    </xf>
    <xf numFmtId="3" fontId="18" fillId="0" borderId="19" xfId="0" applyNumberFormat="1" applyFont="1" applyBorder="1"/>
    <xf numFmtId="0" fontId="18" fillId="0" borderId="19" xfId="0" applyFont="1" applyBorder="1" applyAlignment="1">
      <alignment horizontal="left"/>
    </xf>
    <xf numFmtId="3" fontId="13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3" fontId="18" fillId="0" borderId="19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centerContinuous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indent="2"/>
    </xf>
    <xf numFmtId="0" fontId="17" fillId="0" borderId="0" xfId="0" applyFont="1" applyAlignment="1">
      <alignment horizontal="left"/>
    </xf>
    <xf numFmtId="0" fontId="42" fillId="24" borderId="19" xfId="0" applyFont="1" applyFill="1" applyBorder="1" applyAlignment="1">
      <alignment horizontal="center" vertical="center" wrapText="1"/>
    </xf>
    <xf numFmtId="0" fontId="42" fillId="24" borderId="43" xfId="0" applyFont="1" applyFill="1" applyBorder="1" applyAlignment="1">
      <alignment horizontal="center" vertical="center" wrapText="1"/>
    </xf>
    <xf numFmtId="0" fontId="42" fillId="0" borderId="12" xfId="0" applyFont="1" applyBorder="1"/>
    <xf numFmtId="0" fontId="16" fillId="0" borderId="19" xfId="0" quotePrefix="1" applyFont="1" applyBorder="1" applyAlignment="1">
      <alignment horizontal="left"/>
    </xf>
    <xf numFmtId="49" fontId="18" fillId="24" borderId="0" xfId="0" applyNumberFormat="1" applyFont="1" applyFill="1"/>
    <xf numFmtId="167" fontId="13" fillId="0" borderId="19" xfId="0" applyNumberFormat="1" applyFont="1" applyBorder="1" applyAlignment="1">
      <alignment horizontal="right"/>
    </xf>
    <xf numFmtId="167" fontId="17" fillId="0" borderId="19" xfId="0" applyNumberFormat="1" applyFont="1" applyBorder="1" applyAlignment="1">
      <alignment horizontal="right"/>
    </xf>
    <xf numFmtId="49" fontId="18" fillId="0" borderId="19" xfId="0" applyNumberFormat="1" applyFont="1" applyBorder="1"/>
    <xf numFmtId="0" fontId="13" fillId="0" borderId="0" xfId="0" applyFont="1" applyAlignment="1">
      <alignment horizontal="center" vertical="center" wrapText="1"/>
    </xf>
    <xf numFmtId="0" fontId="42" fillId="24" borderId="44" xfId="0" applyFont="1" applyFill="1" applyBorder="1" applyAlignment="1">
      <alignment horizontal="center" vertical="center" wrapText="1"/>
    </xf>
    <xf numFmtId="0" fontId="42" fillId="24" borderId="45" xfId="0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vertical="center"/>
    </xf>
    <xf numFmtId="0" fontId="18" fillId="0" borderId="0" xfId="0" quotePrefix="1" applyFont="1" applyAlignment="1">
      <alignment horizontal="left" inden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49" fontId="13" fillId="0" borderId="0" xfId="0" applyNumberFormat="1" applyFont="1"/>
    <xf numFmtId="49" fontId="13" fillId="0" borderId="0" xfId="0" quotePrefix="1" applyNumberFormat="1" applyFont="1" applyAlignment="1">
      <alignment horizontal="left"/>
    </xf>
    <xf numFmtId="0" fontId="42" fillId="24" borderId="20" xfId="0" applyFont="1" applyFill="1" applyBorder="1" applyAlignment="1">
      <alignment horizontal="center" vertical="center"/>
    </xf>
    <xf numFmtId="0" fontId="16" fillId="0" borderId="19" xfId="0" applyFont="1" applyBorder="1"/>
    <xf numFmtId="167" fontId="18" fillId="0" borderId="0" xfId="41" applyNumberFormat="1" applyFont="1" applyAlignment="1">
      <alignment horizontal="right"/>
    </xf>
    <xf numFmtId="3" fontId="18" fillId="0" borderId="0" xfId="52" applyFont="1"/>
    <xf numFmtId="37" fontId="18" fillId="0" borderId="0" xfId="52" applyNumberFormat="1" applyFont="1"/>
    <xf numFmtId="3" fontId="20" fillId="0" borderId="0" xfId="52" applyFont="1"/>
    <xf numFmtId="37" fontId="20" fillId="0" borderId="0" xfId="52" applyNumberFormat="1" applyFont="1"/>
    <xf numFmtId="37" fontId="18" fillId="24" borderId="0" xfId="52" applyNumberFormat="1" applyFont="1" applyFill="1"/>
    <xf numFmtId="37" fontId="20" fillId="24" borderId="0" xfId="52" applyNumberFormat="1" applyFont="1" applyFill="1"/>
    <xf numFmtId="3" fontId="18" fillId="24" borderId="0" xfId="52" applyFont="1" applyFill="1"/>
    <xf numFmtId="3" fontId="18" fillId="0" borderId="19" xfId="52" applyFont="1" applyBorder="1"/>
    <xf numFmtId="3" fontId="18" fillId="0" borderId="19" xfId="52" applyFont="1" applyBorder="1" applyAlignment="1">
      <alignment horizontal="left"/>
    </xf>
    <xf numFmtId="0" fontId="16" fillId="0" borderId="19" xfId="52" applyNumberFormat="1" applyFont="1" applyBorder="1" applyAlignment="1">
      <alignment horizontal="left"/>
    </xf>
    <xf numFmtId="165" fontId="18" fillId="0" borderId="0" xfId="53" applyFont="1"/>
    <xf numFmtId="165" fontId="18" fillId="24" borderId="0" xfId="53" applyFont="1" applyFill="1"/>
    <xf numFmtId="37" fontId="18" fillId="0" borderId="0" xfId="53" applyNumberFormat="1" applyFont="1"/>
    <xf numFmtId="165" fontId="18" fillId="0" borderId="0" xfId="53" quotePrefix="1" applyFont="1" applyAlignment="1">
      <alignment horizontal="left"/>
    </xf>
    <xf numFmtId="165" fontId="18" fillId="0" borderId="0" xfId="53" applyFont="1" applyAlignment="1">
      <alignment horizontal="left" indent="1"/>
    </xf>
    <xf numFmtId="165" fontId="18" fillId="0" borderId="0" xfId="53" quotePrefix="1" applyFont="1" applyAlignment="1">
      <alignment horizontal="left" indent="1"/>
    </xf>
    <xf numFmtId="165" fontId="20" fillId="0" borderId="0" xfId="53" quotePrefix="1" applyFont="1" applyAlignment="1">
      <alignment horizontal="left"/>
    </xf>
    <xf numFmtId="165" fontId="42" fillId="24" borderId="48" xfId="53" applyFont="1" applyFill="1" applyBorder="1" applyAlignment="1">
      <alignment horizontal="centerContinuous" vertical="center"/>
    </xf>
    <xf numFmtId="165" fontId="42" fillId="24" borderId="49" xfId="53" applyFont="1" applyFill="1" applyBorder="1" applyAlignment="1">
      <alignment horizontal="centerContinuous" vertical="center"/>
    </xf>
    <xf numFmtId="165" fontId="18" fillId="0" borderId="19" xfId="53" applyFont="1" applyBorder="1"/>
    <xf numFmtId="165" fontId="18" fillId="0" borderId="19" xfId="53" quotePrefix="1" applyFont="1" applyBorder="1" applyAlignment="1">
      <alignment horizontal="left"/>
    </xf>
    <xf numFmtId="165" fontId="16" fillId="0" borderId="19" xfId="53" quotePrefix="1" applyFont="1" applyBorder="1" applyAlignment="1">
      <alignment horizontal="left"/>
    </xf>
    <xf numFmtId="165" fontId="20" fillId="0" borderId="0" xfId="53" applyFont="1" applyAlignment="1">
      <alignment horizontal="center"/>
    </xf>
    <xf numFmtId="165" fontId="18" fillId="0" borderId="0" xfId="54" applyFont="1"/>
    <xf numFmtId="165" fontId="18" fillId="24" borderId="0" xfId="54" applyFont="1" applyFill="1"/>
    <xf numFmtId="165" fontId="20" fillId="0" borderId="0" xfId="53" applyFont="1"/>
    <xf numFmtId="165" fontId="19" fillId="0" borderId="0" xfId="54" applyFont="1" applyAlignment="1">
      <alignment horizontal="centerContinuous"/>
    </xf>
    <xf numFmtId="165" fontId="42" fillId="24" borderId="48" xfId="54" applyFont="1" applyFill="1" applyBorder="1" applyAlignment="1">
      <alignment horizontal="centerContinuous" vertical="center"/>
    </xf>
    <xf numFmtId="165" fontId="42" fillId="24" borderId="49" xfId="54" applyFont="1" applyFill="1" applyBorder="1" applyAlignment="1">
      <alignment horizontal="centerContinuous" vertical="center"/>
    </xf>
    <xf numFmtId="165" fontId="18" fillId="0" borderId="19" xfId="54" applyFont="1" applyBorder="1" applyAlignment="1">
      <alignment horizontal="right"/>
    </xf>
    <xf numFmtId="165" fontId="18" fillId="0" borderId="19" xfId="54" applyFont="1" applyBorder="1"/>
    <xf numFmtId="165" fontId="18" fillId="0" borderId="19" xfId="54" applyFont="1" applyBorder="1" applyAlignment="1">
      <alignment horizontal="left"/>
    </xf>
    <xf numFmtId="165" fontId="16" fillId="0" borderId="19" xfId="54" quotePrefix="1" applyFont="1" applyBorder="1" applyAlignment="1">
      <alignment horizontal="left"/>
    </xf>
    <xf numFmtId="165" fontId="18" fillId="0" borderId="0" xfId="54" applyFont="1" applyAlignment="1">
      <alignment horizontal="centerContinuous"/>
    </xf>
    <xf numFmtId="3" fontId="18" fillId="0" borderId="0" xfId="52" applyFont="1" applyAlignment="1">
      <alignment horizontal="right" vertical="top"/>
    </xf>
    <xf numFmtId="167" fontId="20" fillId="0" borderId="0" xfId="41" applyNumberFormat="1" applyFont="1" applyAlignment="1">
      <alignment horizontal="right" vertical="top"/>
    </xf>
    <xf numFmtId="167" fontId="18" fillId="0" borderId="0" xfId="41" applyNumberFormat="1" applyFont="1" applyAlignment="1">
      <alignment horizontal="right" vertical="top"/>
    </xf>
    <xf numFmtId="3" fontId="20" fillId="0" borderId="0" xfId="52" applyFont="1" applyAlignment="1">
      <alignment horizontal="center" vertical="center" wrapText="1"/>
    </xf>
    <xf numFmtId="3" fontId="20" fillId="0" borderId="0" xfId="52" applyFont="1" applyAlignment="1">
      <alignment horizontal="center" vertical="center"/>
    </xf>
    <xf numFmtId="165" fontId="16" fillId="0" borderId="0" xfId="54" applyFont="1"/>
    <xf numFmtId="165" fontId="16" fillId="0" borderId="19" xfId="54" applyFont="1" applyBorder="1"/>
    <xf numFmtId="3" fontId="18" fillId="0" borderId="0" xfId="52" applyFont="1" applyAlignment="1">
      <alignment horizontal="left"/>
    </xf>
    <xf numFmtId="3" fontId="18" fillId="0" borderId="0" xfId="52" applyFont="1" applyAlignment="1">
      <alignment horizontal="right"/>
    </xf>
    <xf numFmtId="167" fontId="20" fillId="24" borderId="0" xfId="41" applyNumberFormat="1" applyFont="1" applyFill="1" applyAlignment="1">
      <alignment horizontal="right"/>
    </xf>
    <xf numFmtId="165" fontId="18" fillId="24" borderId="0" xfId="41" applyFont="1" applyFill="1" applyAlignment="1">
      <alignment horizontal="right"/>
    </xf>
    <xf numFmtId="165" fontId="18" fillId="24" borderId="0" xfId="41" applyFont="1" applyFill="1" applyAlignment="1">
      <alignment horizontal="left" indent="1"/>
    </xf>
    <xf numFmtId="0" fontId="12" fillId="0" borderId="0" xfId="34" applyAlignment="1" applyProtection="1"/>
    <xf numFmtId="165" fontId="18" fillId="0" borderId="0" xfId="51" applyFont="1"/>
    <xf numFmtId="0" fontId="18" fillId="0" borderId="0" xfId="51" applyNumberFormat="1" applyFont="1"/>
    <xf numFmtId="165" fontId="20" fillId="0" borderId="0" xfId="51" applyFont="1"/>
    <xf numFmtId="0" fontId="17" fillId="0" borderId="0" xfId="0" applyFont="1" applyAlignment="1">
      <alignment horizontal="left" indent="1"/>
    </xf>
    <xf numFmtId="37" fontId="18" fillId="0" borderId="0" xfId="51" applyNumberFormat="1" applyFont="1"/>
    <xf numFmtId="165" fontId="16" fillId="0" borderId="19" xfId="51" applyFont="1" applyBorder="1" applyAlignment="1">
      <alignment horizontal="right"/>
    </xf>
    <xf numFmtId="167" fontId="13" fillId="0" borderId="0" xfId="38" applyNumberFormat="1" applyFont="1" applyAlignment="1">
      <alignment horizontal="right"/>
    </xf>
    <xf numFmtId="167" fontId="17" fillId="0" borderId="0" xfId="38" applyNumberFormat="1" applyFont="1" applyAlignment="1">
      <alignment horizontal="right"/>
    </xf>
    <xf numFmtId="3" fontId="18" fillId="0" borderId="0" xfId="38" quotePrefix="1" applyNumberFormat="1" applyFont="1" applyAlignment="1">
      <alignment horizontal="left" indent="1"/>
    </xf>
    <xf numFmtId="0" fontId="20" fillId="0" borderId="0" xfId="38" applyFont="1" applyAlignment="1">
      <alignment horizontal="left"/>
    </xf>
    <xf numFmtId="0" fontId="18" fillId="0" borderId="0" xfId="38" applyFont="1"/>
    <xf numFmtId="3" fontId="18" fillId="0" borderId="0" xfId="38" applyNumberFormat="1" applyFont="1"/>
    <xf numFmtId="0" fontId="18" fillId="0" borderId="0" xfId="38" applyFont="1" applyAlignment="1">
      <alignment horizontal="right"/>
    </xf>
    <xf numFmtId="3" fontId="18" fillId="0" borderId="0" xfId="38" applyNumberFormat="1" applyFont="1" applyAlignment="1">
      <alignment horizontal="right"/>
    </xf>
    <xf numFmtId="3" fontId="18" fillId="24" borderId="0" xfId="38" applyNumberFormat="1" applyFont="1" applyFill="1" applyAlignment="1">
      <alignment horizontal="right"/>
    </xf>
    <xf numFmtId="3" fontId="18" fillId="24" borderId="0" xfId="38" applyNumberFormat="1" applyFont="1" applyFill="1"/>
    <xf numFmtId="166" fontId="18" fillId="0" borderId="0" xfId="38" applyNumberFormat="1" applyFont="1"/>
    <xf numFmtId="167" fontId="18" fillId="0" borderId="0" xfId="38" applyNumberFormat="1" applyFont="1" applyAlignment="1">
      <alignment horizontal="right" wrapText="1"/>
    </xf>
    <xf numFmtId="167" fontId="20" fillId="0" borderId="0" xfId="38" applyNumberFormat="1" applyFont="1" applyAlignment="1">
      <alignment horizontal="right" wrapText="1"/>
    </xf>
    <xf numFmtId="3" fontId="18" fillId="0" borderId="0" xfId="38" quotePrefix="1" applyNumberFormat="1" applyFont="1" applyAlignment="1">
      <alignment horizontal="left"/>
    </xf>
    <xf numFmtId="3" fontId="20" fillId="0" borderId="0" xfId="38" quotePrefix="1" applyNumberFormat="1" applyFont="1" applyAlignment="1">
      <alignment horizontal="left"/>
    </xf>
    <xf numFmtId="0" fontId="19" fillId="0" borderId="0" xfId="38" applyFont="1"/>
    <xf numFmtId="3" fontId="18" fillId="0" borderId="19" xfId="38" applyNumberFormat="1" applyFont="1" applyBorder="1" applyAlignment="1">
      <alignment horizontal="centerContinuous"/>
    </xf>
    <xf numFmtId="167" fontId="18" fillId="0" borderId="0" xfId="38" applyNumberFormat="1" applyFont="1"/>
    <xf numFmtId="0" fontId="18" fillId="0" borderId="0" xfId="38" quotePrefix="1" applyFont="1"/>
    <xf numFmtId="0" fontId="20" fillId="0" borderId="0" xfId="38" applyFont="1"/>
    <xf numFmtId="0" fontId="18" fillId="0" borderId="0" xfId="38" applyFont="1" applyAlignment="1">
      <alignment horizontal="centerContinuous"/>
    </xf>
    <xf numFmtId="0" fontId="18" fillId="0" borderId="19" xfId="38" applyFont="1" applyBorder="1"/>
    <xf numFmtId="0" fontId="18" fillId="24" borderId="0" xfId="38" applyFont="1" applyFill="1"/>
    <xf numFmtId="0" fontId="18" fillId="0" borderId="0" xfId="38" applyFont="1" applyAlignment="1">
      <alignment horizontal="center"/>
    </xf>
    <xf numFmtId="167" fontId="18" fillId="0" borderId="0" xfId="38" applyNumberFormat="1" applyFont="1" applyAlignment="1">
      <alignment horizontal="right"/>
    </xf>
    <xf numFmtId="0" fontId="18" fillId="0" borderId="0" xfId="38" quotePrefix="1" applyFont="1" applyAlignment="1">
      <alignment horizontal="left" indent="1"/>
    </xf>
    <xf numFmtId="0" fontId="20" fillId="0" borderId="0" xfId="38" applyFont="1" applyAlignment="1">
      <alignment horizontal="left" indent="1"/>
    </xf>
    <xf numFmtId="0" fontId="20" fillId="0" borderId="0" xfId="38" quotePrefix="1" applyFont="1"/>
    <xf numFmtId="0" fontId="16" fillId="0" borderId="0" xfId="38" quotePrefix="1" applyFont="1" applyAlignment="1">
      <alignment horizontal="left"/>
    </xf>
    <xf numFmtId="1" fontId="18" fillId="0" borderId="0" xfId="38" applyNumberFormat="1" applyFont="1" applyAlignment="1">
      <alignment horizontal="right"/>
    </xf>
    <xf numFmtId="0" fontId="18" fillId="0" borderId="0" xfId="38" applyFont="1" applyAlignment="1">
      <alignment horizontal="left"/>
    </xf>
    <xf numFmtId="1" fontId="20" fillId="0" borderId="0" xfId="38" applyNumberFormat="1" applyFont="1" applyAlignment="1">
      <alignment horizontal="right"/>
    </xf>
    <xf numFmtId="0" fontId="18" fillId="0" borderId="0" xfId="38" applyFont="1" applyAlignment="1">
      <alignment horizontal="left" indent="1"/>
    </xf>
    <xf numFmtId="0" fontId="19" fillId="0" borderId="0" xfId="38" applyFont="1" applyAlignment="1">
      <alignment horizontal="center"/>
    </xf>
    <xf numFmtId="0" fontId="18" fillId="24" borderId="0" xfId="38" applyFont="1" applyFill="1" applyAlignment="1">
      <alignment horizontal="right"/>
    </xf>
    <xf numFmtId="0" fontId="20" fillId="0" borderId="0" xfId="38" applyFont="1" applyAlignment="1">
      <alignment horizontal="right"/>
    </xf>
    <xf numFmtId="167" fontId="20" fillId="0" borderId="0" xfId="38" applyNumberFormat="1" applyFont="1" applyAlignment="1">
      <alignment horizontal="right"/>
    </xf>
    <xf numFmtId="0" fontId="18" fillId="0" borderId="0" xfId="38" applyFont="1" applyAlignment="1">
      <alignment horizontal="left" indent="3"/>
    </xf>
    <xf numFmtId="0" fontId="20" fillId="0" borderId="0" xfId="38" quotePrefix="1" applyFont="1" applyAlignment="1">
      <alignment horizontal="left" indent="2"/>
    </xf>
    <xf numFmtId="0" fontId="18" fillId="0" borderId="19" xfId="38" applyFont="1" applyBorder="1" applyAlignment="1">
      <alignment horizontal="right"/>
    </xf>
    <xf numFmtId="168" fontId="18" fillId="0" borderId="0" xfId="38" applyNumberFormat="1" applyFont="1" applyAlignment="1">
      <alignment horizontal="right"/>
    </xf>
    <xf numFmtId="170" fontId="20" fillId="0" borderId="0" xfId="38" applyNumberFormat="1" applyFont="1" applyAlignment="1">
      <alignment horizontal="right"/>
    </xf>
    <xf numFmtId="0" fontId="20" fillId="0" borderId="0" xfId="38" quotePrefix="1" applyFont="1" applyAlignment="1">
      <alignment horizontal="left"/>
    </xf>
    <xf numFmtId="168" fontId="20" fillId="0" borderId="0" xfId="38" applyNumberFormat="1" applyFont="1" applyAlignment="1">
      <alignment horizontal="right"/>
    </xf>
    <xf numFmtId="168" fontId="18" fillId="0" borderId="0" xfId="38" applyNumberFormat="1" applyFont="1"/>
    <xf numFmtId="1" fontId="13" fillId="0" borderId="0" xfId="38" applyNumberFormat="1" applyFont="1" applyAlignment="1">
      <alignment horizontal="right"/>
    </xf>
    <xf numFmtId="1" fontId="13" fillId="24" borderId="0" xfId="38" applyNumberFormat="1" applyFont="1" applyFill="1" applyAlignment="1">
      <alignment horizontal="right"/>
    </xf>
    <xf numFmtId="0" fontId="18" fillId="0" borderId="0" xfId="38" applyFont="1" applyAlignment="1">
      <alignment horizontal="left" indent="2"/>
    </xf>
    <xf numFmtId="0" fontId="42" fillId="0" borderId="0" xfId="38" applyFont="1" applyAlignment="1">
      <alignment vertical="center" wrapText="1"/>
    </xf>
    <xf numFmtId="0" fontId="18" fillId="0" borderId="0" xfId="38" applyFont="1" applyAlignment="1">
      <alignment horizontal="left" vertical="top" wrapText="1"/>
    </xf>
    <xf numFmtId="0" fontId="18" fillId="0" borderId="0" xfId="38" quotePrefix="1" applyFont="1" applyAlignment="1">
      <alignment horizontal="right" vertical="top" wrapText="1"/>
    </xf>
    <xf numFmtId="0" fontId="20" fillId="0" borderId="0" xfId="38" quotePrefix="1" applyFont="1" applyAlignment="1">
      <alignment vertical="top"/>
    </xf>
    <xf numFmtId="0" fontId="20" fillId="0" borderId="0" xfId="38" applyFont="1" applyAlignment="1">
      <alignment vertical="top"/>
    </xf>
    <xf numFmtId="168" fontId="18" fillId="0" borderId="0" xfId="38" applyNumberFormat="1" applyFont="1" applyAlignment="1">
      <alignment vertical="top"/>
    </xf>
    <xf numFmtId="0" fontId="18" fillId="0" borderId="0" xfId="38" applyFont="1" applyAlignment="1">
      <alignment vertical="top"/>
    </xf>
    <xf numFmtId="0" fontId="18" fillId="0" borderId="0" xfId="38" applyFont="1" applyAlignment="1">
      <alignment vertical="top" wrapText="1"/>
    </xf>
    <xf numFmtId="0" fontId="18" fillId="0" borderId="0" xfId="38" quotePrefix="1" applyFont="1" applyAlignment="1">
      <alignment horizontal="left"/>
    </xf>
    <xf numFmtId="167" fontId="20" fillId="0" borderId="0" xfId="38" applyNumberFormat="1" applyFont="1"/>
    <xf numFmtId="0" fontId="42" fillId="24" borderId="10" xfId="38" applyFont="1" applyFill="1" applyBorder="1" applyAlignment="1">
      <alignment horizontal="center" vertical="center"/>
    </xf>
    <xf numFmtId="0" fontId="42" fillId="24" borderId="20" xfId="38" applyFont="1" applyFill="1" applyBorder="1" applyAlignment="1">
      <alignment horizontal="center" vertical="center"/>
    </xf>
    <xf numFmtId="0" fontId="42" fillId="24" borderId="11" xfId="38" applyFont="1" applyFill="1" applyBorder="1" applyAlignment="1">
      <alignment horizontal="center" vertical="center"/>
    </xf>
    <xf numFmtId="0" fontId="16" fillId="0" borderId="19" xfId="38" applyFont="1" applyBorder="1" applyAlignment="1">
      <alignment horizontal="right"/>
    </xf>
    <xf numFmtId="0" fontId="16" fillId="0" borderId="19" xfId="38" quotePrefix="1" applyFont="1" applyBorder="1" applyAlignment="1">
      <alignment horizontal="left"/>
    </xf>
    <xf numFmtId="0" fontId="16" fillId="0" borderId="0" xfId="38" applyFont="1" applyAlignment="1">
      <alignment horizontal="right"/>
    </xf>
    <xf numFmtId="165" fontId="16" fillId="0" borderId="0" xfId="51" applyFont="1" applyAlignment="1">
      <alignment horizontal="left"/>
    </xf>
    <xf numFmtId="165" fontId="50" fillId="24" borderId="61" xfId="51" applyFont="1" applyFill="1" applyBorder="1" applyAlignment="1">
      <alignment horizontal="centerContinuous" vertical="center"/>
    </xf>
    <xf numFmtId="165" fontId="50" fillId="24" borderId="17" xfId="51" applyFont="1" applyFill="1" applyBorder="1" applyAlignment="1">
      <alignment horizontal="centerContinuous" vertical="center"/>
    </xf>
    <xf numFmtId="165" fontId="18" fillId="24" borderId="0" xfId="51" applyFont="1" applyFill="1"/>
    <xf numFmtId="37" fontId="18" fillId="24" borderId="0" xfId="51" applyNumberFormat="1" applyFont="1" applyFill="1"/>
    <xf numFmtId="0" fontId="20" fillId="0" borderId="0" xfId="38" quotePrefix="1" applyFont="1" applyAlignment="1">
      <alignment horizontal="left" vertical="top"/>
    </xf>
    <xf numFmtId="0" fontId="23" fillId="0" borderId="0" xfId="38"/>
    <xf numFmtId="0" fontId="12" fillId="0" borderId="0" xfId="34" applyFill="1" applyAlignment="1" applyProtection="1"/>
    <xf numFmtId="0" fontId="14" fillId="0" borderId="0" xfId="0" applyFont="1"/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18" fillId="0" borderId="0" xfId="58" applyFont="1"/>
    <xf numFmtId="165" fontId="20" fillId="0" borderId="0" xfId="58" applyFont="1"/>
    <xf numFmtId="165" fontId="20" fillId="0" borderId="63" xfId="50" applyFont="1" applyBorder="1"/>
    <xf numFmtId="1" fontId="20" fillId="0" borderId="0" xfId="50" applyNumberFormat="1" applyFont="1"/>
    <xf numFmtId="166" fontId="20" fillId="0" borderId="0" xfId="50" applyNumberFormat="1" applyFont="1"/>
    <xf numFmtId="165" fontId="20" fillId="0" borderId="0" xfId="50" applyFont="1"/>
    <xf numFmtId="165" fontId="20" fillId="0" borderId="0" xfId="50" applyFont="1" applyAlignment="1">
      <alignment horizontal="left"/>
    </xf>
    <xf numFmtId="165" fontId="18" fillId="0" borderId="0" xfId="50" applyFont="1"/>
    <xf numFmtId="165" fontId="20" fillId="0" borderId="0" xfId="50" applyFont="1" applyAlignment="1">
      <alignment horizontal="left" indent="1"/>
    </xf>
    <xf numFmtId="165" fontId="18" fillId="0" borderId="0" xfId="50" applyFont="1" applyAlignment="1">
      <alignment horizontal="left" indent="1"/>
    </xf>
    <xf numFmtId="167" fontId="18" fillId="0" borderId="0" xfId="50" applyNumberFormat="1" applyFont="1"/>
    <xf numFmtId="165" fontId="20" fillId="0" borderId="64" xfId="50" applyFont="1" applyBorder="1" applyAlignment="1">
      <alignment vertical="center"/>
    </xf>
    <xf numFmtId="166" fontId="18" fillId="0" borderId="0" xfId="50" applyNumberFormat="1" applyFont="1"/>
    <xf numFmtId="2" fontId="18" fillId="0" borderId="0" xfId="50" applyNumberFormat="1" applyFont="1"/>
    <xf numFmtId="167" fontId="18" fillId="0" borderId="0" xfId="50" applyNumberFormat="1" applyFont="1" applyAlignment="1">
      <alignment horizontal="right"/>
    </xf>
    <xf numFmtId="166" fontId="18" fillId="0" borderId="0" xfId="50" applyNumberFormat="1" applyFont="1" applyAlignment="1">
      <alignment horizontal="right"/>
    </xf>
    <xf numFmtId="165" fontId="18" fillId="24" borderId="0" xfId="50" applyFont="1" applyFill="1" applyAlignment="1">
      <alignment horizontal="left" indent="1"/>
    </xf>
    <xf numFmtId="167" fontId="18" fillId="24" borderId="0" xfId="50" applyNumberFormat="1" applyFont="1" applyFill="1"/>
    <xf numFmtId="37" fontId="18" fillId="0" borderId="0" xfId="50" applyNumberFormat="1" applyFont="1"/>
    <xf numFmtId="0" fontId="42" fillId="24" borderId="10" xfId="0" applyFont="1" applyFill="1" applyBorder="1" applyAlignment="1">
      <alignment horizontal="center" vertical="center" wrapText="1"/>
    </xf>
    <xf numFmtId="0" fontId="17" fillId="25" borderId="0" xfId="0" applyFont="1" applyFill="1" applyAlignment="1">
      <alignment horizontal="left" vertical="center"/>
    </xf>
    <xf numFmtId="1" fontId="18" fillId="0" borderId="0" xfId="50" applyNumberFormat="1" applyFont="1"/>
    <xf numFmtId="165" fontId="18" fillId="0" borderId="0" xfId="50" applyFont="1" applyAlignment="1">
      <alignment horizontal="right"/>
    </xf>
    <xf numFmtId="0" fontId="42" fillId="24" borderId="13" xfId="38" applyFont="1" applyFill="1" applyBorder="1" applyAlignment="1">
      <alignment horizontal="center" vertical="center"/>
    </xf>
    <xf numFmtId="172" fontId="20" fillId="0" borderId="0" xfId="41" applyNumberFormat="1" applyFont="1"/>
    <xf numFmtId="0" fontId="23" fillId="0" borderId="0" xfId="0" applyFont="1"/>
    <xf numFmtId="0" fontId="55" fillId="0" borderId="0" xfId="0" applyFont="1" applyAlignment="1">
      <alignment horizontal="left" vertical="center"/>
    </xf>
    <xf numFmtId="165" fontId="23" fillId="0" borderId="0" xfId="50" applyFont="1" applyAlignment="1">
      <alignment horizontal="center" vertical="center"/>
    </xf>
    <xf numFmtId="165" fontId="23" fillId="0" borderId="0" xfId="50" quotePrefix="1" applyFont="1" applyAlignment="1">
      <alignment horizontal="center" vertical="center"/>
    </xf>
    <xf numFmtId="165" fontId="23" fillId="0" borderId="0" xfId="5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67" fontId="13" fillId="0" borderId="0" xfId="38" applyNumberFormat="1" applyFont="1" applyAlignment="1">
      <alignment horizontal="right" vertical="top"/>
    </xf>
    <xf numFmtId="167" fontId="18" fillId="0" borderId="0" xfId="38" applyNumberFormat="1" applyFont="1" applyAlignment="1">
      <alignment horizontal="right" vertical="top"/>
    </xf>
    <xf numFmtId="167" fontId="20" fillId="0" borderId="0" xfId="38" applyNumberFormat="1" applyFont="1" applyAlignment="1">
      <alignment horizontal="right" vertical="top"/>
    </xf>
    <xf numFmtId="2" fontId="18" fillId="0" borderId="0" xfId="5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52" fillId="0" borderId="0" xfId="0" applyFont="1"/>
    <xf numFmtId="49" fontId="16" fillId="0" borderId="19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42" fillId="24" borderId="0" xfId="0" applyFont="1" applyFill="1" applyAlignment="1">
      <alignment horizontal="center" vertical="center" wrapText="1"/>
    </xf>
    <xf numFmtId="165" fontId="20" fillId="0" borderId="0" xfId="50" applyFont="1" applyAlignment="1">
      <alignment horizontal="left" indent="2"/>
    </xf>
    <xf numFmtId="0" fontId="13" fillId="0" borderId="0" xfId="38" applyFont="1"/>
    <xf numFmtId="0" fontId="21" fillId="0" borderId="0" xfId="38" applyFont="1" applyAlignment="1">
      <alignment horizontal="left"/>
    </xf>
    <xf numFmtId="0" fontId="21" fillId="0" borderId="0" xfId="38" applyFont="1" applyAlignment="1">
      <alignment horizontal="right"/>
    </xf>
    <xf numFmtId="0" fontId="17" fillId="25" borderId="0" xfId="0" applyFont="1" applyFill="1" applyAlignment="1">
      <alignment horizontal="right"/>
    </xf>
    <xf numFmtId="167" fontId="17" fillId="0" borderId="0" xfId="38" applyNumberFormat="1" applyFont="1"/>
    <xf numFmtId="167" fontId="13" fillId="0" borderId="0" xfId="38" applyNumberFormat="1" applyFont="1"/>
    <xf numFmtId="0" fontId="17" fillId="25" borderId="0" xfId="0" applyFont="1" applyFill="1" applyAlignment="1">
      <alignment horizontal="left" indent="1"/>
    </xf>
    <xf numFmtId="0" fontId="17" fillId="25" borderId="0" xfId="0" applyFont="1" applyFill="1" applyAlignment="1">
      <alignment horizontal="left"/>
    </xf>
    <xf numFmtId="0" fontId="48" fillId="0" borderId="0" xfId="38" applyFont="1"/>
    <xf numFmtId="0" fontId="21" fillId="0" borderId="19" xfId="38" applyFont="1" applyBorder="1" applyAlignment="1">
      <alignment horizontal="right"/>
    </xf>
    <xf numFmtId="0" fontId="14" fillId="0" borderId="0" xfId="79" applyFont="1" applyAlignment="1">
      <alignment horizontal="center"/>
    </xf>
    <xf numFmtId="0" fontId="14" fillId="0" borderId="0" xfId="79" applyFont="1"/>
    <xf numFmtId="0" fontId="13" fillId="0" borderId="0" xfId="79" applyFont="1"/>
    <xf numFmtId="0" fontId="21" fillId="0" borderId="0" xfId="79" applyFont="1" applyAlignment="1">
      <alignment horizontal="left" vertical="center"/>
    </xf>
    <xf numFmtId="0" fontId="13" fillId="0" borderId="0" xfId="79" applyFont="1" applyAlignment="1">
      <alignment vertical="center"/>
    </xf>
    <xf numFmtId="0" fontId="21" fillId="0" borderId="0" xfId="79" applyFont="1"/>
    <xf numFmtId="0" fontId="42" fillId="24" borderId="0" xfId="79" applyFont="1" applyFill="1" applyAlignment="1">
      <alignment horizontal="center" vertical="center" wrapText="1"/>
    </xf>
    <xf numFmtId="0" fontId="42" fillId="24" borderId="11" xfId="79" applyFont="1" applyFill="1" applyBorder="1" applyAlignment="1">
      <alignment horizontal="center" vertical="center"/>
    </xf>
    <xf numFmtId="0" fontId="42" fillId="24" borderId="37" xfId="79" applyFont="1" applyFill="1" applyBorder="1" applyAlignment="1">
      <alignment horizontal="center" vertical="center"/>
    </xf>
    <xf numFmtId="0" fontId="17" fillId="0" borderId="0" xfId="79" applyFont="1"/>
    <xf numFmtId="0" fontId="59" fillId="0" borderId="0" xfId="34" applyFont="1" applyAlignment="1" applyProtection="1">
      <alignment horizontal="left"/>
    </xf>
    <xf numFmtId="0" fontId="42" fillId="24" borderId="10" xfId="79" applyFont="1" applyFill="1" applyBorder="1" applyAlignment="1">
      <alignment horizontal="center" vertical="center" wrapText="1"/>
    </xf>
    <xf numFmtId="0" fontId="17" fillId="25" borderId="0" xfId="79" applyFont="1" applyFill="1" applyAlignment="1">
      <alignment horizontal="left" vertical="center"/>
    </xf>
    <xf numFmtId="0" fontId="17" fillId="25" borderId="0" xfId="79" applyFont="1" applyFill="1" applyAlignment="1">
      <alignment horizontal="left" vertical="center" indent="1"/>
    </xf>
    <xf numFmtId="0" fontId="13" fillId="24" borderId="0" xfId="79" applyFont="1" applyFill="1"/>
    <xf numFmtId="166" fontId="18" fillId="0" borderId="0" xfId="41" applyNumberFormat="1" applyFont="1"/>
    <xf numFmtId="0" fontId="14" fillId="0" borderId="0" xfId="0" applyFont="1" applyAlignment="1">
      <alignment vertical="top"/>
    </xf>
    <xf numFmtId="0" fontId="52" fillId="0" borderId="0" xfId="38" applyFont="1"/>
    <xf numFmtId="167" fontId="13" fillId="24" borderId="0" xfId="38" applyNumberFormat="1" applyFont="1" applyFill="1"/>
    <xf numFmtId="0" fontId="20" fillId="0" borderId="0" xfId="38" applyFont="1" applyAlignment="1">
      <alignment horizontal="right" vertical="top"/>
    </xf>
    <xf numFmtId="0" fontId="13" fillId="0" borderId="0" xfId="38" applyFont="1" applyAlignment="1">
      <alignment vertical="top"/>
    </xf>
    <xf numFmtId="0" fontId="18" fillId="0" borderId="0" xfId="38" applyFont="1" applyAlignment="1">
      <alignment horizontal="left" vertical="center"/>
    </xf>
    <xf numFmtId="0" fontId="18" fillId="0" borderId="0" xfId="38" applyFont="1" applyAlignment="1">
      <alignment horizontal="left" vertical="top"/>
    </xf>
    <xf numFmtId="0" fontId="18" fillId="0" borderId="0" xfId="38" applyFont="1" applyAlignment="1">
      <alignment horizontal="right" vertical="top"/>
    </xf>
    <xf numFmtId="0" fontId="18" fillId="0" borderId="0" xfId="38" applyFont="1" applyAlignment="1">
      <alignment horizontal="left" vertical="justify"/>
    </xf>
    <xf numFmtId="49" fontId="18" fillId="0" borderId="0" xfId="38" applyNumberFormat="1" applyFont="1" applyAlignment="1">
      <alignment horizontal="right"/>
    </xf>
    <xf numFmtId="3" fontId="20" fillId="0" borderId="0" xfId="38" applyNumberFormat="1" applyFont="1"/>
    <xf numFmtId="49" fontId="20" fillId="0" borderId="0" xfId="38" quotePrefix="1" applyNumberFormat="1" applyFont="1" applyAlignment="1">
      <alignment horizontal="left"/>
    </xf>
    <xf numFmtId="49" fontId="20" fillId="0" borderId="0" xfId="38" applyNumberFormat="1" applyFont="1" applyAlignment="1">
      <alignment horizontal="right"/>
    </xf>
    <xf numFmtId="49" fontId="18" fillId="0" borderId="0" xfId="38" quotePrefix="1" applyNumberFormat="1" applyFont="1" applyAlignment="1">
      <alignment horizontal="left"/>
    </xf>
    <xf numFmtId="0" fontId="18" fillId="24" borderId="0" xfId="38" quotePrefix="1" applyFont="1" applyFill="1" applyAlignment="1">
      <alignment horizontal="left"/>
    </xf>
    <xf numFmtId="167" fontId="18" fillId="0" borderId="0" xfId="38" applyNumberFormat="1" applyFont="1" applyAlignment="1">
      <alignment vertical="top" wrapText="1"/>
    </xf>
    <xf numFmtId="3" fontId="20" fillId="0" borderId="0" xfId="38" applyNumberFormat="1" applyFont="1" applyAlignment="1">
      <alignment horizontal="right"/>
    </xf>
    <xf numFmtId="167" fontId="13" fillId="25" borderId="0" xfId="0" applyNumberFormat="1" applyFont="1" applyFill="1" applyAlignment="1">
      <alignment vertical="center"/>
    </xf>
    <xf numFmtId="167" fontId="13" fillId="0" borderId="0" xfId="0" applyNumberFormat="1" applyFont="1" applyAlignment="1">
      <alignment horizontal="right" vertical="center"/>
    </xf>
    <xf numFmtId="171" fontId="13" fillId="25" borderId="0" xfId="0" applyNumberFormat="1" applyFont="1" applyFill="1" applyAlignment="1">
      <alignment vertical="center"/>
    </xf>
    <xf numFmtId="171" fontId="13" fillId="0" borderId="0" xfId="0" applyNumberFormat="1" applyFont="1" applyAlignment="1">
      <alignment vertical="center"/>
    </xf>
    <xf numFmtId="171" fontId="13" fillId="0" borderId="0" xfId="0" applyNumberFormat="1" applyFont="1" applyAlignment="1">
      <alignment horizontal="right" vertical="center"/>
    </xf>
    <xf numFmtId="166" fontId="13" fillId="25" borderId="0" xfId="0" applyNumberFormat="1" applyFont="1" applyFill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13" fillId="25" borderId="0" xfId="0" applyFont="1" applyFill="1" applyAlignment="1">
      <alignment horizontal="right" vertical="center"/>
    </xf>
    <xf numFmtId="0" fontId="13" fillId="25" borderId="0" xfId="0" quotePrefix="1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167" fontId="13" fillId="25" borderId="0" xfId="0" applyNumberFormat="1" applyFont="1" applyFill="1" applyAlignment="1">
      <alignment horizontal="right" vertical="center"/>
    </xf>
    <xf numFmtId="166" fontId="13" fillId="25" borderId="0" xfId="0" quotePrefix="1" applyNumberFormat="1" applyFont="1" applyFill="1" applyAlignment="1">
      <alignment horizontal="right" vertical="center"/>
    </xf>
    <xf numFmtId="0" fontId="13" fillId="2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79" applyFont="1" applyAlignment="1">
      <alignment horizontal="right"/>
    </xf>
    <xf numFmtId="0" fontId="42" fillId="24" borderId="54" xfId="38" applyFont="1" applyFill="1" applyBorder="1" applyAlignment="1">
      <alignment horizontal="center" vertical="center"/>
    </xf>
    <xf numFmtId="173" fontId="20" fillId="0" borderId="0" xfId="41" applyNumberFormat="1" applyFont="1"/>
    <xf numFmtId="165" fontId="20" fillId="0" borderId="64" xfId="50" applyFont="1" applyBorder="1"/>
    <xf numFmtId="0" fontId="16" fillId="0" borderId="0" xfId="0" applyFont="1" applyAlignment="1">
      <alignment horizontal="right"/>
    </xf>
    <xf numFmtId="0" fontId="12" fillId="0" borderId="0" xfId="34" applyFill="1" applyAlignment="1" applyProtection="1">
      <alignment wrapText="1"/>
    </xf>
    <xf numFmtId="174" fontId="20" fillId="0" borderId="0" xfId="41" applyNumberFormat="1" applyFont="1"/>
    <xf numFmtId="166" fontId="18" fillId="0" borderId="0" xfId="38" applyNumberFormat="1" applyFont="1" applyAlignment="1">
      <alignment horizontal="right"/>
    </xf>
    <xf numFmtId="0" fontId="49" fillId="0" borderId="0" xfId="0" applyFont="1" applyAlignment="1">
      <alignment horizontal="left"/>
    </xf>
    <xf numFmtId="165" fontId="20" fillId="26" borderId="0" xfId="50" applyFont="1" applyFill="1" applyAlignment="1">
      <alignment horizontal="left"/>
    </xf>
    <xf numFmtId="165" fontId="20" fillId="26" borderId="0" xfId="50" applyFont="1" applyFill="1" applyAlignment="1">
      <alignment horizontal="left" wrapText="1"/>
    </xf>
    <xf numFmtId="0" fontId="57" fillId="0" borderId="0" xfId="0" applyFont="1"/>
    <xf numFmtId="2" fontId="18" fillId="26" borderId="0" xfId="50" applyNumberFormat="1" applyFont="1" applyFill="1" applyAlignment="1">
      <alignment horizontal="right"/>
    </xf>
    <xf numFmtId="0" fontId="12" fillId="26" borderId="0" xfId="34" applyFill="1" applyAlignment="1" applyProtection="1"/>
    <xf numFmtId="1" fontId="18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165" fontId="16" fillId="0" borderId="0" xfId="50" applyFont="1" applyAlignment="1">
      <alignment horizontal="justify"/>
    </xf>
    <xf numFmtId="167" fontId="16" fillId="0" borderId="0" xfId="50" applyNumberFormat="1" applyFont="1" applyAlignment="1">
      <alignment horizontal="justify"/>
    </xf>
    <xf numFmtId="167" fontId="19" fillId="0" borderId="0" xfId="38" applyNumberFormat="1" applyFont="1"/>
    <xf numFmtId="0" fontId="17" fillId="0" borderId="0" xfId="0" applyFont="1" applyAlignment="1">
      <alignment horizontal="left" vertical="center"/>
    </xf>
    <xf numFmtId="0" fontId="0" fillId="26" borderId="0" xfId="0" applyFill="1"/>
    <xf numFmtId="0" fontId="23" fillId="26" borderId="0" xfId="38" applyFill="1"/>
    <xf numFmtId="3" fontId="15" fillId="0" borderId="0" xfId="0" applyNumberFormat="1" applyFont="1" applyAlignment="1">
      <alignment horizontal="center" vertical="top" wrapText="1"/>
    </xf>
    <xf numFmtId="165" fontId="18" fillId="0" borderId="0" xfId="41" applyFont="1" applyAlignment="1">
      <alignment horizontal="centerContinuous" vertical="top"/>
    </xf>
    <xf numFmtId="49" fontId="18" fillId="0" borderId="0" xfId="38" applyNumberFormat="1" applyFont="1" applyAlignment="1">
      <alignment horizontal="centerContinuous" vertical="top"/>
    </xf>
    <xf numFmtId="0" fontId="18" fillId="0" borderId="0" xfId="38" applyFont="1" applyAlignment="1">
      <alignment horizontal="centerContinuous" vertical="top"/>
    </xf>
    <xf numFmtId="49" fontId="18" fillId="0" borderId="0" xfId="38" applyNumberFormat="1" applyFont="1" applyAlignment="1">
      <alignment horizontal="right" vertical="top"/>
    </xf>
    <xf numFmtId="3" fontId="18" fillId="0" borderId="0" xfId="52" applyFont="1" applyAlignment="1">
      <alignment vertical="top"/>
    </xf>
    <xf numFmtId="165" fontId="18" fillId="0" borderId="0" xfId="54" applyFont="1" applyAlignment="1">
      <alignment horizontal="centerContinuous" vertical="top"/>
    </xf>
    <xf numFmtId="165" fontId="20" fillId="0" borderId="0" xfId="53" applyFont="1" applyAlignment="1">
      <alignment horizontal="center" vertical="top"/>
    </xf>
    <xf numFmtId="0" fontId="13" fillId="0" borderId="0" xfId="0" applyFont="1" applyAlignment="1">
      <alignment horizontal="centerContinuous" vertical="top"/>
    </xf>
    <xf numFmtId="49" fontId="13" fillId="0" borderId="0" xfId="0" applyNumberFormat="1" applyFont="1" applyAlignment="1">
      <alignment horizontal="centerContinuous"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49" fontId="18" fillId="0" borderId="0" xfId="0" applyNumberFormat="1" applyFont="1" applyAlignment="1">
      <alignment horizontal="centerContinuous" vertical="top"/>
    </xf>
    <xf numFmtId="0" fontId="18" fillId="0" borderId="0" xfId="0" applyFont="1" applyAlignment="1">
      <alignment horizontal="centerContinuous" vertical="top"/>
    </xf>
    <xf numFmtId="3" fontId="18" fillId="0" borderId="0" xfId="0" applyNumberFormat="1" applyFont="1" applyAlignment="1">
      <alignment horizontal="centerContinuous" vertical="top"/>
    </xf>
    <xf numFmtId="3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49" fontId="13" fillId="0" borderId="0" xfId="0" applyNumberFormat="1" applyFont="1" applyAlignment="1">
      <alignment horizontal="right" vertical="top"/>
    </xf>
    <xf numFmtId="49" fontId="18" fillId="0" borderId="0" xfId="0" applyNumberFormat="1" applyFont="1" applyAlignment="1">
      <alignment horizontal="right" vertical="top"/>
    </xf>
    <xf numFmtId="165" fontId="20" fillId="0" borderId="0" xfId="51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79" applyFont="1" applyAlignment="1">
      <alignment horizontal="center" vertical="top"/>
    </xf>
    <xf numFmtId="0" fontId="17" fillId="0" borderId="0" xfId="0" quotePrefix="1" applyFont="1" applyAlignment="1">
      <alignment horizontal="left"/>
    </xf>
    <xf numFmtId="165" fontId="19" fillId="0" borderId="0" xfId="50" applyFont="1" applyAlignment="1">
      <alignment horizontal="centerContinuous"/>
    </xf>
    <xf numFmtId="165" fontId="19" fillId="0" borderId="0" xfId="50" applyFont="1"/>
    <xf numFmtId="165" fontId="16" fillId="0" borderId="19" xfId="41" applyFont="1" applyBorder="1"/>
    <xf numFmtId="0" fontId="13" fillId="0" borderId="0" xfId="38" applyFont="1" applyAlignment="1">
      <alignment horizontal="right"/>
    </xf>
    <xf numFmtId="167" fontId="13" fillId="0" borderId="0" xfId="79" applyNumberFormat="1" applyFont="1" applyAlignment="1">
      <alignment vertical="center"/>
    </xf>
    <xf numFmtId="167" fontId="18" fillId="0" borderId="0" xfId="50" applyNumberFormat="1" applyFont="1" applyAlignment="1">
      <alignment vertical="center"/>
    </xf>
    <xf numFmtId="167" fontId="13" fillId="0" borderId="0" xfId="38" applyNumberFormat="1" applyFont="1" applyAlignment="1">
      <alignment vertical="center"/>
    </xf>
    <xf numFmtId="1" fontId="13" fillId="0" borderId="0" xfId="38" applyNumberFormat="1" applyFont="1"/>
    <xf numFmtId="0" fontId="42" fillId="24" borderId="0" xfId="38" applyFont="1" applyFill="1" applyAlignment="1">
      <alignment horizontal="center" vertical="center" wrapText="1"/>
    </xf>
    <xf numFmtId="0" fontId="50" fillId="24" borderId="61" xfId="38" applyFont="1" applyFill="1" applyBorder="1" applyAlignment="1">
      <alignment horizontal="center" vertical="center"/>
    </xf>
    <xf numFmtId="0" fontId="42" fillId="24" borderId="0" xfId="38" applyFont="1" applyFill="1" applyAlignment="1">
      <alignment horizontal="center" vertical="center"/>
    </xf>
    <xf numFmtId="0" fontId="52" fillId="0" borderId="0" xfId="38" applyFont="1" applyAlignment="1">
      <alignment vertical="center" wrapText="1"/>
    </xf>
    <xf numFmtId="165" fontId="16" fillId="0" borderId="0" xfId="50" applyFont="1"/>
    <xf numFmtId="165" fontId="18" fillId="24" borderId="0" xfId="50" applyFont="1" applyFill="1"/>
    <xf numFmtId="175" fontId="18" fillId="24" borderId="0" xfId="50" applyNumberFormat="1" applyFont="1" applyFill="1"/>
    <xf numFmtId="175" fontId="18" fillId="0" borderId="0" xfId="50" applyNumberFormat="1" applyFont="1"/>
    <xf numFmtId="167" fontId="20" fillId="0" borderId="0" xfId="50" applyNumberFormat="1" applyFont="1"/>
    <xf numFmtId="0" fontId="17" fillId="0" borderId="0" xfId="38" applyFont="1"/>
    <xf numFmtId="0" fontId="50" fillId="24" borderId="37" xfId="38" applyFont="1" applyFill="1" applyBorder="1" applyAlignment="1">
      <alignment horizontal="center" vertical="center"/>
    </xf>
    <xf numFmtId="0" fontId="50" fillId="24" borderId="11" xfId="38" applyFont="1" applyFill="1" applyBorder="1" applyAlignment="1">
      <alignment horizontal="center" vertical="center"/>
    </xf>
    <xf numFmtId="0" fontId="13" fillId="0" borderId="0" xfId="38" applyFont="1" applyAlignment="1">
      <alignment vertical="center"/>
    </xf>
    <xf numFmtId="0" fontId="13" fillId="0" borderId="19" xfId="38" applyFont="1" applyBorder="1" applyAlignment="1">
      <alignment vertical="center"/>
    </xf>
    <xf numFmtId="0" fontId="21" fillId="0" borderId="19" xfId="38" applyFont="1" applyBorder="1" applyAlignment="1">
      <alignment horizontal="left" vertical="center"/>
    </xf>
    <xf numFmtId="0" fontId="14" fillId="0" borderId="0" xfId="38" applyFont="1"/>
    <xf numFmtId="176" fontId="18" fillId="0" borderId="0" xfId="50" applyNumberFormat="1" applyFont="1"/>
    <xf numFmtId="171" fontId="18" fillId="0" borderId="0" xfId="50" applyNumberFormat="1" applyFont="1"/>
    <xf numFmtId="177" fontId="18" fillId="0" borderId="0" xfId="50" applyNumberFormat="1" applyFont="1"/>
    <xf numFmtId="177" fontId="20" fillId="0" borderId="0" xfId="50" applyNumberFormat="1" applyFont="1"/>
    <xf numFmtId="171" fontId="20" fillId="0" borderId="0" xfId="50" applyNumberFormat="1" applyFont="1"/>
    <xf numFmtId="0" fontId="50" fillId="24" borderId="42" xfId="38" applyFont="1" applyFill="1" applyBorder="1" applyAlignment="1">
      <alignment horizontal="center" vertical="center"/>
    </xf>
    <xf numFmtId="0" fontId="21" fillId="0" borderId="0" xfId="38" applyFont="1" applyAlignment="1">
      <alignment vertical="center"/>
    </xf>
    <xf numFmtId="0" fontId="13" fillId="0" borderId="0" xfId="38" applyFont="1" applyAlignment="1">
      <alignment horizontal="right" vertical="center"/>
    </xf>
    <xf numFmtId="37" fontId="18" fillId="24" borderId="0" xfId="50" applyNumberFormat="1" applyFont="1" applyFill="1"/>
    <xf numFmtId="166" fontId="63" fillId="0" borderId="0" xfId="50" applyNumberFormat="1" applyFont="1"/>
    <xf numFmtId="166" fontId="20" fillId="0" borderId="0" xfId="50" applyNumberFormat="1" applyFont="1" applyAlignment="1">
      <alignment horizontal="right"/>
    </xf>
    <xf numFmtId="165" fontId="63" fillId="0" borderId="0" xfId="50" applyFont="1"/>
    <xf numFmtId="165" fontId="18" fillId="0" borderId="0" xfId="50" applyFont="1" applyAlignment="1">
      <alignment horizontal="centerContinuous"/>
    </xf>
    <xf numFmtId="165" fontId="15" fillId="0" borderId="0" xfId="50" applyFont="1"/>
    <xf numFmtId="165" fontId="42" fillId="24" borderId="0" xfId="50" applyFont="1" applyFill="1" applyAlignment="1">
      <alignment horizontal="center" vertical="center"/>
    </xf>
    <xf numFmtId="165" fontId="42" fillId="24" borderId="11" xfId="50" applyFont="1" applyFill="1" applyBorder="1" applyAlignment="1">
      <alignment horizontal="centerContinuous" vertical="center"/>
    </xf>
    <xf numFmtId="165" fontId="42" fillId="24" borderId="0" xfId="50" applyFont="1" applyFill="1" applyAlignment="1">
      <alignment horizontal="centerContinuous" vertical="center"/>
    </xf>
    <xf numFmtId="165" fontId="18" fillId="0" borderId="0" xfId="50" applyFont="1" applyAlignment="1">
      <alignment horizontal="left"/>
    </xf>
    <xf numFmtId="165" fontId="16" fillId="0" borderId="0" xfId="50" applyFont="1" applyAlignment="1">
      <alignment horizontal="left"/>
    </xf>
    <xf numFmtId="0" fontId="21" fillId="0" borderId="0" xfId="38" applyFont="1"/>
    <xf numFmtId="0" fontId="17" fillId="0" borderId="0" xfId="38" applyFont="1" applyAlignment="1">
      <alignment vertical="justify" wrapText="1"/>
    </xf>
    <xf numFmtId="0" fontId="17" fillId="0" borderId="0" xfId="38" applyFont="1" applyAlignment="1">
      <alignment vertical="center" wrapText="1"/>
    </xf>
    <xf numFmtId="0" fontId="42" fillId="24" borderId="71" xfId="38" applyFont="1" applyFill="1" applyBorder="1" applyAlignment="1">
      <alignment horizontal="center" vertical="center"/>
    </xf>
    <xf numFmtId="0" fontId="42" fillId="24" borderId="71" xfId="38" quotePrefix="1" applyFont="1" applyFill="1" applyBorder="1" applyAlignment="1">
      <alignment horizontal="center" vertical="center"/>
    </xf>
    <xf numFmtId="17" fontId="42" fillId="24" borderId="71" xfId="38" quotePrefix="1" applyNumberFormat="1" applyFont="1" applyFill="1" applyBorder="1" applyAlignment="1">
      <alignment horizontal="center" vertical="center"/>
    </xf>
    <xf numFmtId="0" fontId="21" fillId="0" borderId="0" xfId="38" applyFont="1" applyAlignment="1">
      <alignment horizontal="left" vertical="center"/>
    </xf>
    <xf numFmtId="0" fontId="65" fillId="0" borderId="0" xfId="38" applyFont="1"/>
    <xf numFmtId="175" fontId="63" fillId="0" borderId="0" xfId="50" applyNumberFormat="1" applyFont="1"/>
    <xf numFmtId="165" fontId="19" fillId="0" borderId="0" xfId="50" applyFont="1" applyAlignment="1">
      <alignment horizontal="left"/>
    </xf>
    <xf numFmtId="0" fontId="14" fillId="0" borderId="0" xfId="38" applyFont="1" applyAlignment="1">
      <alignment vertical="center" wrapText="1"/>
    </xf>
    <xf numFmtId="171" fontId="13" fillId="0" borderId="0" xfId="38" applyNumberFormat="1" applyFont="1" applyAlignment="1">
      <alignment horizontal="right"/>
    </xf>
    <xf numFmtId="0" fontId="13" fillId="0" borderId="0" xfId="38" applyFont="1" applyAlignment="1">
      <alignment horizontal="center" vertical="center"/>
    </xf>
    <xf numFmtId="0" fontId="17" fillId="0" borderId="0" xfId="254" applyFont="1"/>
    <xf numFmtId="2" fontId="20" fillId="0" borderId="0" xfId="50" applyNumberFormat="1" applyFont="1" applyAlignment="1">
      <alignment horizontal="right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right" vertical="center"/>
    </xf>
    <xf numFmtId="166" fontId="13" fillId="0" borderId="0" xfId="38" applyNumberFormat="1" applyFont="1" applyAlignment="1">
      <alignment vertical="center"/>
    </xf>
    <xf numFmtId="179" fontId="13" fillId="0" borderId="0" xfId="0" applyNumberFormat="1" applyFont="1" applyAlignment="1">
      <alignment horizontal="right"/>
    </xf>
    <xf numFmtId="180" fontId="18" fillId="0" borderId="0" xfId="50" applyNumberFormat="1" applyFont="1" applyAlignment="1">
      <alignment horizontal="right"/>
    </xf>
    <xf numFmtId="166" fontId="13" fillId="0" borderId="0" xfId="38" applyNumberFormat="1" applyFont="1"/>
    <xf numFmtId="0" fontId="21" fillId="0" borderId="0" xfId="0" applyFont="1"/>
    <xf numFmtId="0" fontId="52" fillId="0" borderId="0" xfId="0" applyFont="1" applyAlignment="1">
      <alignment vertical="center" wrapText="1"/>
    </xf>
    <xf numFmtId="166" fontId="13" fillId="0" borderId="0" xfId="0" applyNumberFormat="1" applyFont="1" applyAlignment="1">
      <alignment horizontal="right"/>
    </xf>
    <xf numFmtId="1" fontId="18" fillId="0" borderId="0" xfId="50" applyNumberFormat="1" applyFont="1" applyAlignment="1">
      <alignment horizontal="right"/>
    </xf>
    <xf numFmtId="0" fontId="50" fillId="24" borderId="0" xfId="0" applyFont="1" applyFill="1" applyAlignment="1">
      <alignment horizontal="center" vertical="center"/>
    </xf>
    <xf numFmtId="0" fontId="50" fillId="24" borderId="11" xfId="0" applyFont="1" applyFill="1" applyBorder="1" applyAlignment="1">
      <alignment horizontal="center" vertical="center"/>
    </xf>
    <xf numFmtId="181" fontId="17" fillId="0" borderId="0" xfId="0" applyNumberFormat="1" applyFont="1"/>
    <xf numFmtId="181" fontId="13" fillId="0" borderId="0" xfId="0" applyNumberFormat="1" applyFont="1"/>
    <xf numFmtId="0" fontId="49" fillId="0" borderId="0" xfId="0" applyFont="1" applyAlignment="1">
      <alignment horizontal="left"/>
    </xf>
    <xf numFmtId="0" fontId="48" fillId="0" borderId="0" xfId="38" applyFont="1" applyAlignment="1">
      <alignment horizontal="left"/>
    </xf>
    <xf numFmtId="0" fontId="49" fillId="26" borderId="0" xfId="0" applyFont="1" applyFill="1" applyAlignment="1">
      <alignment horizontal="left"/>
    </xf>
    <xf numFmtId="0" fontId="49" fillId="0" borderId="0" xfId="38" applyFont="1" applyAlignment="1">
      <alignment horizontal="left"/>
    </xf>
    <xf numFmtId="0" fontId="55" fillId="24" borderId="0" xfId="0" applyFont="1" applyFill="1" applyAlignment="1">
      <alignment horizontal="center" vertical="center"/>
    </xf>
    <xf numFmtId="0" fontId="23" fillId="0" borderId="0" xfId="0" applyFont="1" applyAlignment="1">
      <alignment horizontal="justify" wrapText="1"/>
    </xf>
    <xf numFmtId="165" fontId="21" fillId="0" borderId="0" xfId="50" applyFont="1" applyAlignment="1">
      <alignment horizontal="justify" wrapText="1"/>
    </xf>
    <xf numFmtId="165" fontId="20" fillId="0" borderId="64" xfId="50" applyFont="1" applyBorder="1" applyAlignment="1">
      <alignment horizontal="center" vertical="center"/>
    </xf>
    <xf numFmtId="0" fontId="14" fillId="0" borderId="0" xfId="79" applyFont="1" applyAlignment="1">
      <alignment horizontal="center"/>
    </xf>
    <xf numFmtId="0" fontId="21" fillId="0" borderId="0" xfId="79" applyFont="1" applyAlignment="1">
      <alignment horizontal="right"/>
    </xf>
    <xf numFmtId="0" fontId="42" fillId="24" borderId="0" xfId="79" applyFont="1" applyFill="1" applyAlignment="1">
      <alignment horizontal="center" vertical="center" wrapText="1"/>
    </xf>
    <xf numFmtId="165" fontId="42" fillId="24" borderId="15" xfId="58" applyFont="1" applyFill="1" applyBorder="1" applyAlignment="1">
      <alignment horizontal="center" vertical="center"/>
    </xf>
    <xf numFmtId="165" fontId="42" fillId="24" borderId="12" xfId="58" applyFont="1" applyFill="1" applyBorder="1" applyAlignment="1">
      <alignment horizontal="center" vertical="center"/>
    </xf>
    <xf numFmtId="165" fontId="20" fillId="0" borderId="63" xfId="50" applyFont="1" applyBorder="1" applyAlignment="1">
      <alignment horizontal="center"/>
    </xf>
    <xf numFmtId="165" fontId="16" fillId="0" borderId="0" xfId="50" applyFont="1" applyAlignment="1">
      <alignment horizontal="justify" wrapText="1"/>
    </xf>
    <xf numFmtId="0" fontId="52" fillId="0" borderId="0" xfId="0" applyFont="1" applyAlignment="1">
      <alignment horizontal="left" vertical="center" wrapText="1"/>
    </xf>
    <xf numFmtId="165" fontId="21" fillId="0" borderId="0" xfId="50" applyFont="1" applyAlignment="1">
      <alignment horizontal="justify" vertical="center" wrapText="1"/>
    </xf>
    <xf numFmtId="165" fontId="16" fillId="0" borderId="0" xfId="50" applyFont="1" applyAlignment="1">
      <alignment horizontal="left" wrapText="1"/>
    </xf>
    <xf numFmtId="0" fontId="23" fillId="0" borderId="0" xfId="38"/>
    <xf numFmtId="165" fontId="20" fillId="0" borderId="64" xfId="50" applyFont="1" applyBorder="1" applyAlignment="1">
      <alignment horizontal="center"/>
    </xf>
    <xf numFmtId="0" fontId="52" fillId="0" borderId="0" xfId="38" applyFont="1" applyAlignment="1">
      <alignment horizontal="left" vertical="center" wrapText="1"/>
    </xf>
    <xf numFmtId="165" fontId="21" fillId="0" borderId="0" xfId="50" applyFont="1" applyAlignment="1">
      <alignment horizontal="left" wrapText="1"/>
    </xf>
    <xf numFmtId="0" fontId="42" fillId="2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165" fontId="20" fillId="0" borderId="0" xfId="50" applyFont="1" applyAlignment="1">
      <alignment horizontal="center"/>
    </xf>
    <xf numFmtId="0" fontId="21" fillId="26" borderId="0" xfId="38" applyFont="1" applyFill="1" applyAlignment="1">
      <alignment horizontal="left" vertical="center" wrapText="1"/>
    </xf>
    <xf numFmtId="0" fontId="14" fillId="0" borderId="0" xfId="38" applyFont="1" applyAlignment="1">
      <alignment horizontal="center"/>
    </xf>
    <xf numFmtId="0" fontId="14" fillId="0" borderId="0" xfId="38" applyFont="1" applyAlignment="1">
      <alignment horizontal="center" vertical="center"/>
    </xf>
    <xf numFmtId="0" fontId="14" fillId="0" borderId="0" xfId="38" applyFont="1" applyAlignment="1">
      <alignment horizontal="center" vertical="top"/>
    </xf>
    <xf numFmtId="0" fontId="21" fillId="0" borderId="19" xfId="38" applyFont="1" applyBorder="1" applyAlignment="1">
      <alignment horizontal="right"/>
    </xf>
    <xf numFmtId="0" fontId="50" fillId="24" borderId="31" xfId="38" applyFont="1" applyFill="1" applyBorder="1" applyAlignment="1">
      <alignment horizontal="center" vertical="center" wrapText="1"/>
    </xf>
    <xf numFmtId="0" fontId="50" fillId="24" borderId="23" xfId="38" applyFont="1" applyFill="1" applyBorder="1" applyAlignment="1">
      <alignment horizontal="center" vertical="center" wrapText="1"/>
    </xf>
    <xf numFmtId="0" fontId="50" fillId="24" borderId="0" xfId="38" applyFont="1" applyFill="1" applyAlignment="1">
      <alignment horizontal="center" vertical="center" wrapText="1"/>
    </xf>
    <xf numFmtId="0" fontId="50" fillId="24" borderId="9" xfId="38" applyFont="1" applyFill="1" applyBorder="1" applyAlignment="1">
      <alignment horizontal="center" vertical="center" wrapText="1"/>
    </xf>
    <xf numFmtId="165" fontId="50" fillId="24" borderId="25" xfId="58" applyFont="1" applyFill="1" applyBorder="1" applyAlignment="1">
      <alignment horizontal="center" vertical="center"/>
    </xf>
    <xf numFmtId="0" fontId="21" fillId="0" borderId="0" xfId="38" applyFont="1" applyAlignment="1">
      <alignment horizontal="left" vertical="center" wrapText="1"/>
    </xf>
    <xf numFmtId="165" fontId="42" fillId="24" borderId="0" xfId="50" applyFont="1" applyFill="1" applyAlignment="1">
      <alignment horizontal="center" vertical="center" wrapText="1"/>
    </xf>
    <xf numFmtId="0" fontId="42" fillId="24" borderId="0" xfId="38" applyFont="1" applyFill="1" applyAlignment="1">
      <alignment horizontal="center" vertical="center" wrapText="1"/>
    </xf>
    <xf numFmtId="165" fontId="18" fillId="0" borderId="0" xfId="50" applyFont="1" applyAlignment="1">
      <alignment horizontal="justify" vertical="center" wrapText="1"/>
    </xf>
    <xf numFmtId="0" fontId="13" fillId="0" borderId="0" xfId="38" applyFont="1" applyAlignment="1">
      <alignment horizontal="justify" vertical="center" wrapText="1"/>
    </xf>
    <xf numFmtId="165" fontId="15" fillId="0" borderId="0" xfId="50" applyFont="1" applyAlignment="1">
      <alignment horizontal="center" vertical="center" wrapText="1"/>
    </xf>
    <xf numFmtId="165" fontId="21" fillId="0" borderId="0" xfId="50" applyFont="1" applyAlignment="1">
      <alignment vertical="center" wrapText="1"/>
    </xf>
    <xf numFmtId="165" fontId="17" fillId="0" borderId="0" xfId="50" applyFont="1" applyAlignment="1">
      <alignment horizontal="justify" vertical="center" wrapText="1"/>
    </xf>
    <xf numFmtId="165" fontId="42" fillId="24" borderId="9" xfId="50" applyFont="1" applyFill="1" applyBorder="1" applyAlignment="1">
      <alignment horizontal="center" vertical="center" wrapText="1"/>
    </xf>
    <xf numFmtId="0" fontId="42" fillId="24" borderId="9" xfId="38" applyFont="1" applyFill="1" applyBorder="1" applyAlignment="1">
      <alignment horizontal="center" vertical="center" wrapText="1"/>
    </xf>
    <xf numFmtId="165" fontId="42" fillId="24" borderId="13" xfId="50" applyFont="1" applyFill="1" applyBorder="1" applyAlignment="1">
      <alignment horizontal="center" vertical="center" wrapText="1"/>
    </xf>
    <xf numFmtId="165" fontId="42" fillId="24" borderId="0" xfId="50" applyFont="1" applyFill="1" applyAlignment="1">
      <alignment vertical="center" wrapText="1"/>
    </xf>
    <xf numFmtId="165" fontId="42" fillId="24" borderId="9" xfId="50" applyFont="1" applyFill="1" applyBorder="1" applyAlignment="1">
      <alignment vertical="center" wrapText="1"/>
    </xf>
    <xf numFmtId="165" fontId="42" fillId="24" borderId="15" xfId="50" applyFont="1" applyFill="1" applyBorder="1" applyAlignment="1">
      <alignment vertical="center" wrapText="1"/>
    </xf>
    <xf numFmtId="165" fontId="42" fillId="24" borderId="12" xfId="50" applyFont="1" applyFill="1" applyBorder="1" applyAlignment="1">
      <alignment vertical="center" wrapText="1"/>
    </xf>
    <xf numFmtId="165" fontId="42" fillId="24" borderId="16" xfId="50" applyFont="1" applyFill="1" applyBorder="1" applyAlignment="1">
      <alignment vertical="center" wrapText="1"/>
    </xf>
    <xf numFmtId="165" fontId="42" fillId="24" borderId="10" xfId="50" applyFont="1" applyFill="1" applyBorder="1" applyAlignment="1">
      <alignment horizontal="center" vertical="center" wrapText="1"/>
    </xf>
    <xf numFmtId="0" fontId="42" fillId="24" borderId="10" xfId="38" applyFont="1" applyFill="1" applyBorder="1" applyAlignment="1">
      <alignment horizontal="center" vertical="center" wrapText="1"/>
    </xf>
    <xf numFmtId="0" fontId="21" fillId="0" borderId="0" xfId="38" applyFont="1" applyAlignment="1">
      <alignment vertical="center" wrapText="1"/>
    </xf>
    <xf numFmtId="0" fontId="23" fillId="0" borderId="0" xfId="38" applyAlignment="1">
      <alignment vertical="center" wrapText="1"/>
    </xf>
    <xf numFmtId="0" fontId="23" fillId="0" borderId="0" xfId="38" applyAlignment="1">
      <alignment wrapText="1"/>
    </xf>
    <xf numFmtId="0" fontId="21" fillId="0" borderId="0" xfId="38" applyFont="1" applyAlignment="1">
      <alignment horizontal="right"/>
    </xf>
    <xf numFmtId="0" fontId="52" fillId="0" borderId="0" xfId="38" applyFont="1" applyAlignment="1">
      <alignment vertical="center" wrapText="1"/>
    </xf>
    <xf numFmtId="0" fontId="23" fillId="0" borderId="0" xfId="38" applyAlignment="1">
      <alignment horizontal="left" vertical="center" wrapText="1"/>
    </xf>
    <xf numFmtId="165" fontId="21" fillId="0" borderId="0" xfId="50" applyFont="1" applyAlignment="1">
      <alignment horizontal="left" vertical="center" wrapText="1"/>
    </xf>
    <xf numFmtId="0" fontId="14" fillId="0" borderId="0" xfId="38" applyFont="1" applyAlignment="1">
      <alignment horizontal="center" vertical="center" wrapText="1"/>
    </xf>
    <xf numFmtId="0" fontId="21" fillId="0" borderId="0" xfId="38" applyFont="1" applyAlignment="1">
      <alignment horizontal="left"/>
    </xf>
    <xf numFmtId="0" fontId="23" fillId="0" borderId="0" xfId="38" applyAlignment="1">
      <alignment horizontal="left"/>
    </xf>
    <xf numFmtId="0" fontId="50" fillId="24" borderId="16" xfId="38" applyFont="1" applyFill="1" applyBorder="1" applyAlignment="1">
      <alignment horizontal="center" vertical="center" wrapText="1"/>
    </xf>
    <xf numFmtId="0" fontId="50" fillId="24" borderId="54" xfId="38" applyFont="1" applyFill="1" applyBorder="1" applyAlignment="1">
      <alignment horizontal="center" vertical="center" wrapText="1"/>
    </xf>
    <xf numFmtId="0" fontId="50" fillId="24" borderId="18" xfId="38" applyFont="1" applyFill="1" applyBorder="1" applyAlignment="1">
      <alignment horizontal="center" vertical="center" wrapText="1"/>
    </xf>
    <xf numFmtId="0" fontId="50" fillId="24" borderId="61" xfId="38" applyFont="1" applyFill="1" applyBorder="1" applyAlignment="1">
      <alignment horizontal="center" vertical="center" wrapText="1"/>
    </xf>
    <xf numFmtId="0" fontId="50" fillId="24" borderId="54" xfId="38" applyFont="1" applyFill="1" applyBorder="1" applyAlignment="1">
      <alignment horizontal="center" vertical="center"/>
    </xf>
    <xf numFmtId="0" fontId="50" fillId="24" borderId="15" xfId="38" applyFont="1" applyFill="1" applyBorder="1" applyAlignment="1">
      <alignment horizontal="center" vertical="center" wrapText="1"/>
    </xf>
    <xf numFmtId="0" fontId="50" fillId="24" borderId="17" xfId="38" applyFont="1" applyFill="1" applyBorder="1" applyAlignment="1">
      <alignment horizontal="center" vertical="center"/>
    </xf>
    <xf numFmtId="0" fontId="50" fillId="24" borderId="17" xfId="0" applyFont="1" applyFill="1" applyBorder="1" applyAlignment="1">
      <alignment horizontal="center" vertical="center"/>
    </xf>
    <xf numFmtId="0" fontId="50" fillId="24" borderId="14" xfId="0" applyFont="1" applyFill="1" applyBorder="1" applyAlignment="1">
      <alignment horizontal="center" vertical="center"/>
    </xf>
    <xf numFmtId="165" fontId="42" fillId="24" borderId="0" xfId="41" applyFont="1" applyFill="1" applyAlignment="1">
      <alignment horizontal="center" vertical="center" wrapText="1"/>
    </xf>
    <xf numFmtId="0" fontId="42" fillId="24" borderId="19" xfId="0" applyFont="1" applyFill="1" applyBorder="1" applyAlignment="1">
      <alignment horizontal="center" vertical="center" wrapText="1"/>
    </xf>
    <xf numFmtId="165" fontId="15" fillId="0" borderId="0" xfId="41" applyFont="1" applyAlignment="1">
      <alignment horizontal="center"/>
    </xf>
    <xf numFmtId="165" fontId="15" fillId="0" borderId="0" xfId="41" applyFont="1" applyAlignment="1">
      <alignment horizontal="center" vertical="center"/>
    </xf>
    <xf numFmtId="165" fontId="16" fillId="0" borderId="19" xfId="41" applyFont="1" applyBorder="1" applyAlignment="1">
      <alignment horizontal="right"/>
    </xf>
    <xf numFmtId="165" fontId="42" fillId="24" borderId="23" xfId="41" applyFont="1" applyFill="1" applyBorder="1" applyAlignment="1">
      <alignment horizontal="center" vertical="center" wrapText="1"/>
    </xf>
    <xf numFmtId="165" fontId="42" fillId="24" borderId="22" xfId="41" applyFont="1" applyFill="1" applyBorder="1" applyAlignment="1">
      <alignment horizontal="center" vertical="center" wrapText="1"/>
    </xf>
    <xf numFmtId="165" fontId="42" fillId="24" borderId="9" xfId="41" applyFont="1" applyFill="1" applyBorder="1" applyAlignment="1">
      <alignment horizontal="center" vertical="center" wrapText="1"/>
    </xf>
    <xf numFmtId="165" fontId="42" fillId="24" borderId="10" xfId="41" applyFont="1" applyFill="1" applyBorder="1" applyAlignment="1">
      <alignment horizontal="center" vertical="center" wrapText="1"/>
    </xf>
    <xf numFmtId="165" fontId="42" fillId="24" borderId="21" xfId="41" applyFont="1" applyFill="1" applyBorder="1" applyAlignment="1">
      <alignment horizontal="center" vertical="center" wrapText="1"/>
    </xf>
    <xf numFmtId="165" fontId="42" fillId="24" borderId="20" xfId="41" applyFont="1" applyFill="1" applyBorder="1" applyAlignment="1">
      <alignment horizontal="center" vertical="center" wrapText="1"/>
    </xf>
    <xf numFmtId="165" fontId="42" fillId="24" borderId="22" xfId="41" applyFont="1" applyFill="1" applyBorder="1" applyAlignment="1">
      <alignment horizontal="center" vertical="center"/>
    </xf>
    <xf numFmtId="0" fontId="42" fillId="24" borderId="10" xfId="0" applyFont="1" applyFill="1" applyBorder="1" applyAlignment="1">
      <alignment horizontal="center" vertical="center"/>
    </xf>
    <xf numFmtId="0" fontId="42" fillId="24" borderId="20" xfId="0" applyFont="1" applyFill="1" applyBorder="1" applyAlignment="1">
      <alignment horizontal="center" vertical="center"/>
    </xf>
    <xf numFmtId="0" fontId="42" fillId="24" borderId="10" xfId="0" applyFont="1" applyFill="1" applyBorder="1" applyAlignment="1">
      <alignment horizontal="center" vertical="center" wrapText="1"/>
    </xf>
    <xf numFmtId="0" fontId="42" fillId="24" borderId="20" xfId="0" applyFont="1" applyFill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/>
    </xf>
    <xf numFmtId="0" fontId="16" fillId="0" borderId="19" xfId="0" quotePrefix="1" applyFont="1" applyBorder="1" applyAlignment="1">
      <alignment horizontal="left"/>
    </xf>
    <xf numFmtId="0" fontId="42" fillId="24" borderId="23" xfId="0" applyFont="1" applyFill="1" applyBorder="1" applyAlignment="1">
      <alignment horizontal="center" vertical="center" wrapText="1"/>
    </xf>
    <xf numFmtId="0" fontId="42" fillId="24" borderId="22" xfId="0" applyFont="1" applyFill="1" applyBorder="1" applyAlignment="1">
      <alignment horizontal="center" vertical="center" wrapText="1"/>
    </xf>
    <xf numFmtId="0" fontId="42" fillId="24" borderId="9" xfId="0" applyFont="1" applyFill="1" applyBorder="1" applyAlignment="1">
      <alignment horizontal="center" vertical="center" wrapText="1"/>
    </xf>
    <xf numFmtId="0" fontId="42" fillId="24" borderId="21" xfId="0" applyFont="1" applyFill="1" applyBorder="1" applyAlignment="1">
      <alignment horizontal="center" vertical="center" wrapText="1"/>
    </xf>
    <xf numFmtId="0" fontId="42" fillId="24" borderId="22" xfId="0" quotePrefix="1" applyFont="1" applyFill="1" applyBorder="1" applyAlignment="1">
      <alignment horizontal="center" vertical="center" wrapText="1"/>
    </xf>
    <xf numFmtId="0" fontId="42" fillId="24" borderId="10" xfId="0" quotePrefix="1" applyFont="1" applyFill="1" applyBorder="1" applyAlignment="1">
      <alignment horizontal="center" vertical="center" wrapText="1"/>
    </xf>
    <xf numFmtId="0" fontId="42" fillId="24" borderId="20" xfId="0" quotePrefix="1" applyFont="1" applyFill="1" applyBorder="1" applyAlignment="1">
      <alignment horizontal="center" vertical="center" wrapText="1"/>
    </xf>
    <xf numFmtId="0" fontId="42" fillId="24" borderId="25" xfId="0" applyFont="1" applyFill="1" applyBorder="1" applyAlignment="1">
      <alignment horizontal="center" vertical="center"/>
    </xf>
    <xf numFmtId="0" fontId="42" fillId="24" borderId="24" xfId="0" applyFont="1" applyFill="1" applyBorder="1" applyAlignment="1">
      <alignment horizontal="center" vertical="center"/>
    </xf>
    <xf numFmtId="0" fontId="42" fillId="24" borderId="9" xfId="0" applyFont="1" applyFill="1" applyBorder="1" applyAlignment="1">
      <alignment horizontal="center" vertical="center"/>
    </xf>
    <xf numFmtId="0" fontId="42" fillId="24" borderId="21" xfId="0" applyFont="1" applyFill="1" applyBorder="1" applyAlignment="1">
      <alignment horizontal="center" vertical="center"/>
    </xf>
    <xf numFmtId="0" fontId="42" fillId="24" borderId="11" xfId="0" applyFont="1" applyFill="1" applyBorder="1" applyAlignment="1">
      <alignment horizontal="center" vertical="center"/>
    </xf>
    <xf numFmtId="0" fontId="42" fillId="24" borderId="37" xfId="0" applyFont="1" applyFill="1" applyBorder="1" applyAlignment="1">
      <alignment horizontal="center" vertical="center"/>
    </xf>
    <xf numFmtId="0" fontId="42" fillId="24" borderId="13" xfId="0" applyFont="1" applyFill="1" applyBorder="1" applyAlignment="1">
      <alignment horizontal="center" vertical="center"/>
    </xf>
    <xf numFmtId="0" fontId="42" fillId="24" borderId="36" xfId="0" applyFont="1" applyFill="1" applyBorder="1" applyAlignment="1">
      <alignment horizontal="center" vertical="center"/>
    </xf>
    <xf numFmtId="0" fontId="16" fillId="0" borderId="0" xfId="0" quotePrefix="1" applyFont="1" applyAlignment="1">
      <alignment horizontal="left"/>
    </xf>
    <xf numFmtId="0" fontId="42" fillId="24" borderId="66" xfId="0" applyFont="1" applyFill="1" applyBorder="1" applyAlignment="1">
      <alignment horizontal="center" vertical="center" wrapText="1"/>
    </xf>
    <xf numFmtId="0" fontId="46" fillId="24" borderId="56" xfId="0" applyFont="1" applyFill="1" applyBorder="1" applyAlignment="1">
      <alignment horizontal="center" vertical="center" wrapText="1"/>
    </xf>
    <xf numFmtId="0" fontId="46" fillId="24" borderId="66" xfId="0" applyFont="1" applyFill="1" applyBorder="1" applyAlignment="1">
      <alignment horizontal="center" vertical="center" wrapText="1"/>
    </xf>
    <xf numFmtId="0" fontId="42" fillId="24" borderId="56" xfId="0" applyFont="1" applyFill="1" applyBorder="1" applyAlignment="1">
      <alignment horizontal="center" vertical="center"/>
    </xf>
    <xf numFmtId="0" fontId="42" fillId="24" borderId="26" xfId="0" applyFont="1" applyFill="1" applyBorder="1" applyAlignment="1">
      <alignment horizontal="center" vertical="center" wrapText="1"/>
    </xf>
    <xf numFmtId="0" fontId="42" fillId="24" borderId="32" xfId="0" applyFont="1" applyFill="1" applyBorder="1" applyAlignment="1">
      <alignment horizontal="center" vertical="center" wrapText="1"/>
    </xf>
    <xf numFmtId="0" fontId="42" fillId="24" borderId="67" xfId="0" applyFont="1" applyFill="1" applyBorder="1" applyAlignment="1">
      <alignment horizontal="center" vertical="center" wrapText="1"/>
    </xf>
    <xf numFmtId="0" fontId="42" fillId="24" borderId="68" xfId="0" applyFont="1" applyFill="1" applyBorder="1" applyAlignment="1">
      <alignment horizontal="center" vertical="center" wrapText="1"/>
    </xf>
    <xf numFmtId="0" fontId="42" fillId="24" borderId="69" xfId="0" applyFont="1" applyFill="1" applyBorder="1" applyAlignment="1">
      <alignment horizontal="center" vertical="center" wrapText="1"/>
    </xf>
    <xf numFmtId="0" fontId="42" fillId="24" borderId="56" xfId="0" applyFont="1" applyFill="1" applyBorder="1" applyAlignment="1">
      <alignment horizontal="center" vertical="center" wrapText="1"/>
    </xf>
    <xf numFmtId="0" fontId="15" fillId="0" borderId="0" xfId="51" applyNumberFormat="1" applyFont="1" applyAlignment="1">
      <alignment horizontal="center"/>
    </xf>
    <xf numFmtId="0" fontId="15" fillId="0" borderId="0" xfId="51" applyNumberFormat="1" applyFont="1" applyAlignment="1">
      <alignment horizontal="center" vertical="center"/>
    </xf>
    <xf numFmtId="165" fontId="16" fillId="0" borderId="0" xfId="51" applyFont="1" applyAlignment="1">
      <alignment horizontal="right"/>
    </xf>
    <xf numFmtId="165" fontId="50" fillId="24" borderId="18" xfId="41" applyFont="1" applyFill="1" applyBorder="1" applyAlignment="1">
      <alignment horizontal="center" vertical="center" wrapText="1"/>
    </xf>
    <xf numFmtId="165" fontId="50" fillId="24" borderId="61" xfId="51" applyFont="1" applyFill="1" applyBorder="1" applyAlignment="1">
      <alignment horizontal="center" vertical="center" wrapText="1"/>
    </xf>
    <xf numFmtId="165" fontId="50" fillId="24" borderId="61" xfId="51" applyFont="1" applyFill="1" applyBorder="1" applyAlignment="1">
      <alignment horizontal="center" vertical="center"/>
    </xf>
    <xf numFmtId="165" fontId="50" fillId="24" borderId="17" xfId="51" applyFont="1" applyFill="1" applyBorder="1" applyAlignment="1">
      <alignment horizontal="center" vertical="center"/>
    </xf>
    <xf numFmtId="0" fontId="50" fillId="24" borderId="61" xfId="0" applyFont="1" applyFill="1" applyBorder="1" applyAlignment="1">
      <alignment horizontal="center" vertical="center" wrapText="1"/>
    </xf>
    <xf numFmtId="0" fontId="50" fillId="24" borderId="61" xfId="0" applyFont="1" applyFill="1" applyBorder="1" applyAlignment="1">
      <alignment horizontal="center" vertical="center"/>
    </xf>
    <xf numFmtId="0" fontId="50" fillId="24" borderId="17" xfId="0" applyFont="1" applyFill="1" applyBorder="1" applyAlignment="1">
      <alignment horizontal="center" vertical="center" wrapText="1"/>
    </xf>
    <xf numFmtId="1" fontId="16" fillId="0" borderId="19" xfId="0" quotePrefix="1" applyNumberFormat="1" applyFont="1" applyBorder="1" applyAlignment="1">
      <alignment horizontal="left"/>
    </xf>
    <xf numFmtId="1" fontId="16" fillId="0" borderId="19" xfId="0" applyNumberFormat="1" applyFont="1" applyBorder="1" applyAlignment="1">
      <alignment horizontal="left"/>
    </xf>
    <xf numFmtId="49" fontId="42" fillId="24" borderId="31" xfId="0" applyNumberFormat="1" applyFont="1" applyFill="1" applyBorder="1" applyAlignment="1">
      <alignment horizontal="center" vertical="center" wrapText="1"/>
    </xf>
    <xf numFmtId="0" fontId="42" fillId="24" borderId="31" xfId="0" applyFont="1" applyFill="1" applyBorder="1" applyAlignment="1">
      <alignment horizontal="center" vertical="center" wrapText="1"/>
    </xf>
    <xf numFmtId="0" fontId="42" fillId="24" borderId="15" xfId="0" applyFont="1" applyFill="1" applyBorder="1" applyAlignment="1">
      <alignment horizontal="center" vertical="center" wrapText="1"/>
    </xf>
    <xf numFmtId="0" fontId="42" fillId="2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42" fillId="24" borderId="0" xfId="0" quotePrefix="1" applyFont="1" applyFill="1" applyAlignment="1">
      <alignment horizontal="center" vertical="center" wrapText="1"/>
    </xf>
    <xf numFmtId="0" fontId="42" fillId="24" borderId="11" xfId="0" quotePrefix="1" applyFont="1" applyFill="1" applyBorder="1" applyAlignment="1">
      <alignment horizontal="center" vertical="center" wrapText="1"/>
    </xf>
    <xf numFmtId="0" fontId="42" fillId="24" borderId="11" xfId="0" applyFont="1" applyFill="1" applyBorder="1" applyAlignment="1">
      <alignment horizontal="center" vertical="center" wrapText="1"/>
    </xf>
    <xf numFmtId="0" fontId="42" fillId="24" borderId="37" xfId="0" applyFont="1" applyFill="1" applyBorder="1" applyAlignment="1">
      <alignment horizontal="center" vertical="center" wrapText="1"/>
    </xf>
    <xf numFmtId="0" fontId="42" fillId="24" borderId="13" xfId="0" applyFont="1" applyFill="1" applyBorder="1" applyAlignment="1">
      <alignment horizontal="center" vertical="center" wrapText="1"/>
    </xf>
    <xf numFmtId="0" fontId="42" fillId="24" borderId="3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6" fillId="0" borderId="19" xfId="0" applyFont="1" applyBorder="1" applyAlignment="1">
      <alignment horizontal="left"/>
    </xf>
    <xf numFmtId="0" fontId="42" fillId="24" borderId="0" xfId="0" quotePrefix="1" applyFont="1" applyFill="1" applyAlignment="1">
      <alignment horizontal="center" vertical="center"/>
    </xf>
    <xf numFmtId="0" fontId="42" fillId="24" borderId="0" xfId="0" applyFont="1" applyFill="1" applyAlignment="1">
      <alignment horizontal="center" vertical="center"/>
    </xf>
    <xf numFmtId="0" fontId="42" fillId="24" borderId="1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19" xfId="0" quotePrefix="1" applyFont="1" applyBorder="1" applyAlignment="1">
      <alignment horizontal="left"/>
    </xf>
    <xf numFmtId="0" fontId="42" fillId="24" borderId="37" xfId="0" quotePrefix="1" applyFont="1" applyFill="1" applyBorder="1" applyAlignment="1">
      <alignment horizontal="center" vertical="center" wrapText="1"/>
    </xf>
    <xf numFmtId="0" fontId="42" fillId="24" borderId="53" xfId="0" applyFont="1" applyFill="1" applyBorder="1" applyAlignment="1">
      <alignment horizontal="center" vertical="center"/>
    </xf>
    <xf numFmtId="0" fontId="42" fillId="24" borderId="31" xfId="0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 vertical="center"/>
    </xf>
    <xf numFmtId="3" fontId="42" fillId="24" borderId="0" xfId="0" applyNumberFormat="1" applyFont="1" applyFill="1" applyAlignment="1">
      <alignment horizontal="center" vertical="center" wrapText="1"/>
    </xf>
    <xf numFmtId="3" fontId="42" fillId="24" borderId="22" xfId="0" applyNumberFormat="1" applyFont="1" applyFill="1" applyBorder="1" applyAlignment="1">
      <alignment horizontal="center" vertical="center" wrapText="1"/>
    </xf>
    <xf numFmtId="3" fontId="42" fillId="24" borderId="41" xfId="0" applyNumberFormat="1" applyFont="1" applyFill="1" applyBorder="1" applyAlignment="1">
      <alignment horizontal="center" vertical="center"/>
    </xf>
    <xf numFmtId="3" fontId="42" fillId="24" borderId="19" xfId="0" applyNumberFormat="1" applyFont="1" applyFill="1" applyBorder="1" applyAlignment="1">
      <alignment horizontal="center" vertical="center" wrapText="1"/>
    </xf>
    <xf numFmtId="3" fontId="42" fillId="24" borderId="40" xfId="0" applyNumberFormat="1" applyFont="1" applyFill="1" applyBorder="1" applyAlignment="1">
      <alignment horizontal="center" vertical="center"/>
    </xf>
    <xf numFmtId="3" fontId="42" fillId="24" borderId="20" xfId="0" applyNumberFormat="1" applyFont="1" applyFill="1" applyBorder="1" applyAlignment="1">
      <alignment horizontal="center" vertical="center"/>
    </xf>
    <xf numFmtId="3" fontId="42" fillId="24" borderId="40" xfId="0" applyNumberFormat="1" applyFont="1" applyFill="1" applyBorder="1" applyAlignment="1">
      <alignment horizontal="center" vertical="center" wrapText="1"/>
    </xf>
    <xf numFmtId="3" fontId="42" fillId="24" borderId="20" xfId="0" applyNumberFormat="1" applyFont="1" applyFill="1" applyBorder="1" applyAlignment="1">
      <alignment horizontal="center" vertical="center" wrapText="1"/>
    </xf>
    <xf numFmtId="3" fontId="42" fillId="24" borderId="39" xfId="0" applyNumberFormat="1" applyFont="1" applyFill="1" applyBorder="1" applyAlignment="1">
      <alignment horizontal="center" vertical="center"/>
    </xf>
    <xf numFmtId="3" fontId="42" fillId="24" borderId="36" xfId="0" applyNumberFormat="1" applyFont="1" applyFill="1" applyBorder="1" applyAlignment="1">
      <alignment horizontal="center" vertical="center"/>
    </xf>
    <xf numFmtId="3" fontId="42" fillId="24" borderId="1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top" wrapText="1"/>
    </xf>
    <xf numFmtId="3" fontId="42" fillId="24" borderId="38" xfId="0" applyNumberFormat="1" applyFont="1" applyFill="1" applyBorder="1" applyAlignment="1">
      <alignment horizontal="center" vertical="center"/>
    </xf>
    <xf numFmtId="3" fontId="42" fillId="24" borderId="25" xfId="0" applyNumberFormat="1" applyFont="1" applyFill="1" applyBorder="1" applyAlignment="1">
      <alignment horizontal="center" vertical="center"/>
    </xf>
    <xf numFmtId="3" fontId="42" fillId="24" borderId="10" xfId="0" applyNumberFormat="1" applyFont="1" applyFill="1" applyBorder="1" applyAlignment="1">
      <alignment horizontal="center" vertical="center"/>
    </xf>
    <xf numFmtId="3" fontId="42" fillId="24" borderId="37" xfId="0" applyNumberFormat="1" applyFont="1" applyFill="1" applyBorder="1" applyAlignment="1">
      <alignment horizontal="center" vertical="center" wrapText="1"/>
    </xf>
    <xf numFmtId="3" fontId="42" fillId="24" borderId="36" xfId="0" applyNumberFormat="1" applyFont="1" applyFill="1" applyBorder="1" applyAlignment="1">
      <alignment horizontal="center" vertical="center" wrapText="1"/>
    </xf>
    <xf numFmtId="0" fontId="42" fillId="24" borderId="0" xfId="0" applyFont="1" applyFill="1"/>
    <xf numFmtId="0" fontId="42" fillId="24" borderId="19" xfId="0" applyFont="1" applyFill="1" applyBorder="1"/>
    <xf numFmtId="0" fontId="42" fillId="24" borderId="22" xfId="0" applyFont="1" applyFill="1" applyBorder="1" applyAlignment="1">
      <alignment horizontal="center" vertical="center"/>
    </xf>
    <xf numFmtId="0" fontId="42" fillId="24" borderId="10" xfId="0" applyFont="1" applyFill="1" applyBorder="1"/>
    <xf numFmtId="0" fontId="42" fillId="24" borderId="20" xfId="0" applyFont="1" applyFill="1" applyBorder="1"/>
    <xf numFmtId="0" fontId="42" fillId="24" borderId="14" xfId="0" applyFont="1" applyFill="1" applyBorder="1" applyAlignment="1">
      <alignment horizontal="center" vertical="center" wrapText="1"/>
    </xf>
    <xf numFmtId="0" fontId="42" fillId="24" borderId="38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right"/>
    </xf>
    <xf numFmtId="0" fontId="42" fillId="24" borderId="19" xfId="0" quotePrefix="1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top"/>
    </xf>
    <xf numFmtId="49" fontId="20" fillId="0" borderId="0" xfId="0" applyNumberFormat="1" applyFont="1" applyAlignment="1">
      <alignment horizontal="center"/>
    </xf>
    <xf numFmtId="0" fontId="42" fillId="24" borderId="35" xfId="0" applyFont="1" applyFill="1" applyBorder="1" applyAlignment="1">
      <alignment horizontal="center" vertical="center"/>
    </xf>
    <xf numFmtId="0" fontId="42" fillId="24" borderId="34" xfId="0" applyFont="1" applyFill="1" applyBorder="1" applyAlignment="1">
      <alignment horizontal="center" vertical="center"/>
    </xf>
    <xf numFmtId="0" fontId="42" fillId="24" borderId="33" xfId="0" applyFont="1" applyFill="1" applyBorder="1" applyAlignment="1">
      <alignment horizontal="center" vertical="center"/>
    </xf>
    <xf numFmtId="0" fontId="42" fillId="24" borderId="46" xfId="0" applyFont="1" applyFill="1" applyBorder="1" applyAlignment="1">
      <alignment horizontal="center" vertical="center"/>
    </xf>
    <xf numFmtId="0" fontId="42" fillId="24" borderId="43" xfId="0" applyFont="1" applyFill="1" applyBorder="1" applyAlignment="1">
      <alignment horizontal="center" vertical="center"/>
    </xf>
    <xf numFmtId="0" fontId="42" fillId="24" borderId="47" xfId="0" applyFont="1" applyFill="1" applyBorder="1" applyAlignment="1">
      <alignment horizontal="center" vertical="center"/>
    </xf>
    <xf numFmtId="0" fontId="42" fillId="24" borderId="44" xfId="0" applyFont="1" applyFill="1" applyBorder="1" applyAlignment="1">
      <alignment horizontal="center" vertical="center"/>
    </xf>
    <xf numFmtId="0" fontId="42" fillId="24" borderId="7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42" fillId="24" borderId="0" xfId="0" applyNumberFormat="1" applyFont="1" applyFill="1" applyAlignment="1">
      <alignment horizontal="center" vertical="center"/>
    </xf>
    <xf numFmtId="49" fontId="42" fillId="24" borderId="19" xfId="0" applyNumberFormat="1" applyFont="1" applyFill="1" applyBorder="1" applyAlignment="1">
      <alignment horizontal="center" vertical="center"/>
    </xf>
    <xf numFmtId="0" fontId="42" fillId="24" borderId="22" xfId="0" quotePrefix="1" applyFont="1" applyFill="1" applyBorder="1" applyAlignment="1">
      <alignment horizontal="center" vertical="center"/>
    </xf>
    <xf numFmtId="0" fontId="42" fillId="24" borderId="10" xfId="0" quotePrefix="1" applyFont="1" applyFill="1" applyBorder="1" applyAlignment="1">
      <alignment horizontal="center" vertical="center"/>
    </xf>
    <xf numFmtId="0" fontId="42" fillId="24" borderId="19" xfId="0" quotePrefix="1" applyFont="1" applyFill="1" applyBorder="1" applyAlignment="1">
      <alignment horizontal="center" vertical="center"/>
    </xf>
    <xf numFmtId="0" fontId="42" fillId="24" borderId="20" xfId="0" quotePrefix="1" applyFont="1" applyFill="1" applyBorder="1" applyAlignment="1">
      <alignment horizontal="center" vertical="center"/>
    </xf>
    <xf numFmtId="0" fontId="14" fillId="0" borderId="0" xfId="38" applyFont="1" applyAlignment="1">
      <alignment horizontal="center" wrapText="1"/>
    </xf>
    <xf numFmtId="165" fontId="42" fillId="24" borderId="19" xfId="41" applyFont="1" applyFill="1" applyBorder="1" applyAlignment="1">
      <alignment horizontal="center" vertical="center" wrapText="1"/>
    </xf>
    <xf numFmtId="165" fontId="42" fillId="24" borderId="10" xfId="41" applyFont="1" applyFill="1" applyBorder="1" applyAlignment="1">
      <alignment horizontal="center" vertical="center"/>
    </xf>
    <xf numFmtId="165" fontId="42" fillId="24" borderId="20" xfId="41" applyFont="1" applyFill="1" applyBorder="1" applyAlignment="1">
      <alignment horizontal="center" vertical="center"/>
    </xf>
    <xf numFmtId="0" fontId="13" fillId="0" borderId="0" xfId="38" applyFont="1" applyAlignment="1">
      <alignment horizontal="left" vertical="center" wrapText="1"/>
    </xf>
    <xf numFmtId="3" fontId="15" fillId="0" borderId="0" xfId="52" applyFont="1" applyAlignment="1">
      <alignment horizontal="center"/>
    </xf>
    <xf numFmtId="3" fontId="15" fillId="0" borderId="0" xfId="52" applyFont="1" applyAlignment="1">
      <alignment horizontal="center" vertical="center"/>
    </xf>
    <xf numFmtId="3" fontId="19" fillId="0" borderId="0" xfId="52" applyFont="1" applyAlignment="1">
      <alignment horizontal="center" vertical="top"/>
    </xf>
    <xf numFmtId="3" fontId="19" fillId="0" borderId="0" xfId="52" applyFont="1" applyAlignment="1">
      <alignment horizontal="center"/>
    </xf>
    <xf numFmtId="3" fontId="42" fillId="24" borderId="17" xfId="52" applyFont="1" applyFill="1" applyBorder="1" applyAlignment="1">
      <alignment horizontal="center" vertical="center"/>
    </xf>
    <xf numFmtId="3" fontId="42" fillId="24" borderId="14" xfId="52" applyFont="1" applyFill="1" applyBorder="1" applyAlignment="1">
      <alignment horizontal="center" vertical="center"/>
    </xf>
    <xf numFmtId="3" fontId="42" fillId="24" borderId="0" xfId="52" applyFont="1" applyFill="1" applyAlignment="1">
      <alignment horizontal="center" vertical="center" wrapText="1"/>
    </xf>
    <xf numFmtId="3" fontId="42" fillId="24" borderId="19" xfId="52" applyFont="1" applyFill="1" applyBorder="1" applyAlignment="1">
      <alignment horizontal="center" vertical="center" wrapText="1"/>
    </xf>
    <xf numFmtId="3" fontId="42" fillId="24" borderId="22" xfId="52" applyFont="1" applyFill="1" applyBorder="1" applyAlignment="1">
      <alignment horizontal="center" vertical="center"/>
    </xf>
    <xf numFmtId="3" fontId="42" fillId="24" borderId="13" xfId="52" applyFont="1" applyFill="1" applyBorder="1" applyAlignment="1">
      <alignment horizontal="center" vertical="center"/>
    </xf>
    <xf numFmtId="3" fontId="42" fillId="24" borderId="36" xfId="52" applyFont="1" applyFill="1" applyBorder="1" applyAlignment="1">
      <alignment horizontal="center" vertical="center"/>
    </xf>
    <xf numFmtId="3" fontId="42" fillId="24" borderId="38" xfId="52" applyFont="1" applyFill="1" applyBorder="1" applyAlignment="1">
      <alignment horizontal="center" vertical="center"/>
    </xf>
    <xf numFmtId="3" fontId="42" fillId="24" borderId="25" xfId="52" applyFont="1" applyFill="1" applyBorder="1" applyAlignment="1">
      <alignment horizontal="center" vertical="center"/>
    </xf>
    <xf numFmtId="3" fontId="42" fillId="24" borderId="11" xfId="52" applyFont="1" applyFill="1" applyBorder="1" applyAlignment="1">
      <alignment horizontal="center" vertical="center" wrapText="1"/>
    </xf>
    <xf numFmtId="3" fontId="42" fillId="24" borderId="10" xfId="52" applyFont="1" applyFill="1" applyBorder="1" applyAlignment="1">
      <alignment horizontal="center" vertical="center" wrapText="1"/>
    </xf>
    <xf numFmtId="3" fontId="42" fillId="24" borderId="20" xfId="52" applyFont="1" applyFill="1" applyBorder="1" applyAlignment="1">
      <alignment horizontal="center" vertical="center" wrapText="1"/>
    </xf>
    <xf numFmtId="3" fontId="42" fillId="24" borderId="17" xfId="52" quotePrefix="1" applyFont="1" applyFill="1" applyBorder="1" applyAlignment="1">
      <alignment horizontal="center" vertical="center"/>
    </xf>
    <xf numFmtId="3" fontId="42" fillId="24" borderId="14" xfId="52" quotePrefix="1" applyFont="1" applyFill="1" applyBorder="1" applyAlignment="1">
      <alignment horizontal="center" vertical="center"/>
    </xf>
    <xf numFmtId="3" fontId="42" fillId="24" borderId="18" xfId="52" quotePrefix="1" applyFont="1" applyFill="1" applyBorder="1" applyAlignment="1">
      <alignment horizontal="center" vertical="center"/>
    </xf>
    <xf numFmtId="3" fontId="42" fillId="24" borderId="18" xfId="52" applyFont="1" applyFill="1" applyBorder="1" applyAlignment="1">
      <alignment horizontal="center" vertical="center"/>
    </xf>
    <xf numFmtId="3" fontId="42" fillId="24" borderId="11" xfId="52" applyFont="1" applyFill="1" applyBorder="1" applyAlignment="1">
      <alignment horizontal="center" vertical="center"/>
    </xf>
    <xf numFmtId="3" fontId="42" fillId="24" borderId="10" xfId="52" applyFont="1" applyFill="1" applyBorder="1" applyAlignment="1">
      <alignment horizontal="center" vertical="center"/>
    </xf>
    <xf numFmtId="3" fontId="42" fillId="24" borderId="20" xfId="52" applyFont="1" applyFill="1" applyBorder="1" applyAlignment="1">
      <alignment horizontal="center" vertical="center"/>
    </xf>
    <xf numFmtId="3" fontId="42" fillId="24" borderId="11" xfId="52" quotePrefix="1" applyFont="1" applyFill="1" applyBorder="1" applyAlignment="1">
      <alignment horizontal="center" vertical="center" wrapText="1"/>
    </xf>
    <xf numFmtId="3" fontId="42" fillId="24" borderId="10" xfId="52" quotePrefix="1" applyFont="1" applyFill="1" applyBorder="1" applyAlignment="1">
      <alignment horizontal="center" vertical="center" wrapText="1"/>
    </xf>
    <xf numFmtId="3" fontId="42" fillId="24" borderId="20" xfId="52" quotePrefix="1" applyFont="1" applyFill="1" applyBorder="1" applyAlignment="1">
      <alignment horizontal="center" vertical="center" wrapText="1"/>
    </xf>
    <xf numFmtId="3" fontId="42" fillId="24" borderId="37" xfId="52" applyFont="1" applyFill="1" applyBorder="1" applyAlignment="1">
      <alignment horizontal="center" vertical="center" wrapText="1"/>
    </xf>
    <xf numFmtId="3" fontId="42" fillId="24" borderId="13" xfId="52" applyFont="1" applyFill="1" applyBorder="1" applyAlignment="1">
      <alignment horizontal="center" vertical="center" wrapText="1"/>
    </xf>
    <xf numFmtId="3" fontId="42" fillId="24" borderId="36" xfId="52" applyFont="1" applyFill="1" applyBorder="1" applyAlignment="1">
      <alignment horizontal="center" vertical="center" wrapText="1"/>
    </xf>
    <xf numFmtId="165" fontId="15" fillId="0" borderId="0" xfId="53" applyFont="1" applyAlignment="1">
      <alignment horizontal="center"/>
    </xf>
    <xf numFmtId="165" fontId="15" fillId="0" borderId="0" xfId="53" applyFont="1" applyAlignment="1">
      <alignment horizontal="center" vertical="center"/>
    </xf>
    <xf numFmtId="165" fontId="16" fillId="0" borderId="19" xfId="53" applyFont="1" applyBorder="1" applyAlignment="1">
      <alignment horizontal="right"/>
    </xf>
    <xf numFmtId="165" fontId="42" fillId="24" borderId="0" xfId="53" applyFont="1" applyFill="1" applyAlignment="1">
      <alignment horizontal="center" vertical="center"/>
    </xf>
    <xf numFmtId="165" fontId="42" fillId="24" borderId="48" xfId="53" applyFont="1" applyFill="1" applyBorder="1" applyAlignment="1">
      <alignment horizontal="center" vertical="center"/>
    </xf>
    <xf numFmtId="165" fontId="42" fillId="24" borderId="53" xfId="53" applyFont="1" applyFill="1" applyBorder="1" applyAlignment="1">
      <alignment horizontal="center" vertical="center"/>
    </xf>
    <xf numFmtId="165" fontId="42" fillId="24" borderId="31" xfId="53" applyFont="1" applyFill="1" applyBorder="1" applyAlignment="1">
      <alignment horizontal="center" vertical="center"/>
    </xf>
    <xf numFmtId="165" fontId="42" fillId="24" borderId="23" xfId="53" applyFont="1" applyFill="1" applyBorder="1" applyAlignment="1">
      <alignment horizontal="center" vertical="center"/>
    </xf>
    <xf numFmtId="165" fontId="42" fillId="24" borderId="13" xfId="53" applyFont="1" applyFill="1" applyBorder="1" applyAlignment="1">
      <alignment horizontal="center" vertical="center"/>
    </xf>
    <xf numFmtId="165" fontId="42" fillId="24" borderId="9" xfId="53" applyFont="1" applyFill="1" applyBorder="1" applyAlignment="1">
      <alignment horizontal="center" vertical="center"/>
    </xf>
    <xf numFmtId="165" fontId="42" fillId="24" borderId="15" xfId="53" applyFont="1" applyFill="1" applyBorder="1" applyAlignment="1">
      <alignment horizontal="center" vertical="center"/>
    </xf>
    <xf numFmtId="165" fontId="42" fillId="24" borderId="12" xfId="53" applyFont="1" applyFill="1" applyBorder="1" applyAlignment="1">
      <alignment horizontal="center" vertical="center"/>
    </xf>
    <xf numFmtId="165" fontId="42" fillId="24" borderId="16" xfId="53" applyFont="1" applyFill="1" applyBorder="1" applyAlignment="1">
      <alignment horizontal="center" vertical="center"/>
    </xf>
    <xf numFmtId="165" fontId="42" fillId="24" borderId="52" xfId="53" applyFont="1" applyFill="1" applyBorder="1" applyAlignment="1">
      <alignment horizontal="center" vertical="center"/>
    </xf>
    <xf numFmtId="165" fontId="42" fillId="24" borderId="39" xfId="53" applyFont="1" applyFill="1" applyBorder="1" applyAlignment="1">
      <alignment horizontal="center" vertical="center"/>
    </xf>
    <xf numFmtId="165" fontId="42" fillId="24" borderId="51" xfId="53" applyFont="1" applyFill="1" applyBorder="1" applyAlignment="1">
      <alignment horizontal="center" vertical="center"/>
    </xf>
    <xf numFmtId="165" fontId="42" fillId="24" borderId="50" xfId="53" applyFont="1" applyFill="1" applyBorder="1" applyAlignment="1">
      <alignment horizontal="center" vertical="center"/>
    </xf>
    <xf numFmtId="165" fontId="42" fillId="24" borderId="0" xfId="53" applyFont="1" applyFill="1" applyAlignment="1">
      <alignment horizontal="center" vertical="center" wrapText="1"/>
    </xf>
    <xf numFmtId="165" fontId="42" fillId="24" borderId="12" xfId="53" applyFont="1" applyFill="1" applyBorder="1" applyAlignment="1">
      <alignment horizontal="center" vertical="center" wrapText="1"/>
    </xf>
    <xf numFmtId="0" fontId="18" fillId="0" borderId="0" xfId="38" applyFont="1" applyAlignment="1">
      <alignment vertical="center" wrapText="1"/>
    </xf>
    <xf numFmtId="165" fontId="15" fillId="0" borderId="0" xfId="54" applyFont="1" applyAlignment="1">
      <alignment horizontal="center"/>
    </xf>
    <xf numFmtId="165" fontId="15" fillId="0" borderId="0" xfId="54" applyFont="1" applyAlignment="1">
      <alignment horizontal="center" vertical="center"/>
    </xf>
    <xf numFmtId="165" fontId="42" fillId="24" borderId="53" xfId="54" applyFont="1" applyFill="1" applyBorder="1" applyAlignment="1">
      <alignment horizontal="center" vertical="center"/>
    </xf>
    <xf numFmtId="165" fontId="42" fillId="24" borderId="31" xfId="54" applyFont="1" applyFill="1" applyBorder="1" applyAlignment="1">
      <alignment horizontal="center" vertical="center"/>
    </xf>
    <xf numFmtId="165" fontId="42" fillId="24" borderId="23" xfId="54" applyFont="1" applyFill="1" applyBorder="1" applyAlignment="1">
      <alignment horizontal="center" vertical="center"/>
    </xf>
    <xf numFmtId="165" fontId="42" fillId="24" borderId="13" xfId="54" applyFont="1" applyFill="1" applyBorder="1" applyAlignment="1">
      <alignment horizontal="center" vertical="center"/>
    </xf>
    <xf numFmtId="165" fontId="42" fillId="24" borderId="0" xfId="54" applyFont="1" applyFill="1" applyAlignment="1">
      <alignment horizontal="center" vertical="center"/>
    </xf>
    <xf numFmtId="165" fontId="42" fillId="24" borderId="9" xfId="54" applyFont="1" applyFill="1" applyBorder="1" applyAlignment="1">
      <alignment horizontal="center" vertical="center"/>
    </xf>
    <xf numFmtId="165" fontId="42" fillId="24" borderId="15" xfId="54" applyFont="1" applyFill="1" applyBorder="1" applyAlignment="1">
      <alignment horizontal="center" vertical="center"/>
    </xf>
    <xf numFmtId="165" fontId="42" fillId="24" borderId="12" xfId="54" applyFont="1" applyFill="1" applyBorder="1" applyAlignment="1">
      <alignment horizontal="center" vertical="center"/>
    </xf>
    <xf numFmtId="165" fontId="42" fillId="24" borderId="16" xfId="54" applyFont="1" applyFill="1" applyBorder="1" applyAlignment="1">
      <alignment horizontal="center" vertical="center"/>
    </xf>
    <xf numFmtId="165" fontId="42" fillId="24" borderId="25" xfId="54" applyFont="1" applyFill="1" applyBorder="1" applyAlignment="1">
      <alignment horizontal="center" vertical="center"/>
    </xf>
    <xf numFmtId="165" fontId="42" fillId="24" borderId="11" xfId="54" applyFont="1" applyFill="1" applyBorder="1" applyAlignment="1">
      <alignment horizontal="center" vertical="center"/>
    </xf>
    <xf numFmtId="165" fontId="42" fillId="24" borderId="54" xfId="54" applyFont="1" applyFill="1" applyBorder="1" applyAlignment="1">
      <alignment horizontal="center" vertical="center"/>
    </xf>
    <xf numFmtId="165" fontId="42" fillId="24" borderId="11" xfId="54" applyFont="1" applyFill="1" applyBorder="1" applyAlignment="1">
      <alignment horizontal="center" vertical="center" wrapText="1"/>
    </xf>
    <xf numFmtId="165" fontId="42" fillId="24" borderId="54" xfId="54" applyFont="1" applyFill="1" applyBorder="1" applyAlignment="1">
      <alignment horizontal="center" vertical="center" wrapText="1"/>
    </xf>
    <xf numFmtId="0" fontId="15" fillId="0" borderId="0" xfId="38" applyFont="1" applyAlignment="1">
      <alignment horizontal="center"/>
    </xf>
    <xf numFmtId="0" fontId="15" fillId="0" borderId="0" xfId="38" applyFont="1" applyAlignment="1">
      <alignment horizontal="center" vertical="center"/>
    </xf>
    <xf numFmtId="0" fontId="16" fillId="0" borderId="19" xfId="38" quotePrefix="1" applyFont="1" applyBorder="1" applyAlignment="1">
      <alignment horizontal="left"/>
    </xf>
    <xf numFmtId="0" fontId="42" fillId="24" borderId="19" xfId="38" applyFont="1" applyFill="1" applyBorder="1" applyAlignment="1">
      <alignment horizontal="center" vertical="center" wrapText="1"/>
    </xf>
    <xf numFmtId="3" fontId="42" fillId="24" borderId="55" xfId="52" applyFont="1" applyFill="1" applyBorder="1" applyAlignment="1">
      <alignment horizontal="center" vertical="center"/>
    </xf>
    <xf numFmtId="0" fontId="42" fillId="24" borderId="48" xfId="38" applyFont="1" applyFill="1" applyBorder="1" applyAlignment="1">
      <alignment horizontal="center" vertical="center" wrapText="1"/>
    </xf>
    <xf numFmtId="3" fontId="42" fillId="24" borderId="55" xfId="52" applyFont="1" applyFill="1" applyBorder="1" applyAlignment="1">
      <alignment horizontal="center" vertical="center" wrapText="1"/>
    </xf>
    <xf numFmtId="0" fontId="18" fillId="0" borderId="0" xfId="38" applyFont="1" applyAlignment="1">
      <alignment horizontal="left" vertical="center" wrapText="1"/>
    </xf>
    <xf numFmtId="0" fontId="18" fillId="0" borderId="0" xfId="38" applyFont="1" applyAlignment="1">
      <alignment horizontal="left" vertical="top" wrapText="1"/>
    </xf>
    <xf numFmtId="1" fontId="16" fillId="0" borderId="19" xfId="38" applyNumberFormat="1" applyFont="1" applyBorder="1" applyAlignment="1">
      <alignment horizontal="left"/>
    </xf>
    <xf numFmtId="49" fontId="42" fillId="24" borderId="31" xfId="38" applyNumberFormat="1" applyFont="1" applyFill="1" applyBorder="1" applyAlignment="1">
      <alignment horizontal="center" vertical="center" wrapText="1"/>
    </xf>
    <xf numFmtId="0" fontId="42" fillId="24" borderId="31" xfId="38" applyFont="1" applyFill="1" applyBorder="1" applyAlignment="1">
      <alignment horizontal="center" vertical="center" wrapText="1"/>
    </xf>
    <xf numFmtId="0" fontId="42" fillId="24" borderId="23" xfId="38" applyFont="1" applyFill="1" applyBorder="1" applyAlignment="1">
      <alignment horizontal="center" vertical="center" wrapText="1"/>
    </xf>
    <xf numFmtId="0" fontId="42" fillId="24" borderId="21" xfId="38" applyFont="1" applyFill="1" applyBorder="1" applyAlignment="1">
      <alignment horizontal="center" vertical="center" wrapText="1"/>
    </xf>
    <xf numFmtId="0" fontId="42" fillId="24" borderId="15" xfId="38" applyFont="1" applyFill="1" applyBorder="1" applyAlignment="1">
      <alignment horizontal="center" vertical="center" wrapText="1"/>
    </xf>
    <xf numFmtId="0" fontId="42" fillId="24" borderId="12" xfId="38" applyFont="1" applyFill="1" applyBorder="1" applyAlignment="1">
      <alignment horizontal="center" vertical="center" wrapText="1"/>
    </xf>
    <xf numFmtId="0" fontId="23" fillId="0" borderId="12" xfId="38" applyBorder="1" applyAlignment="1">
      <alignment wrapText="1"/>
    </xf>
    <xf numFmtId="0" fontId="42" fillId="24" borderId="0" xfId="38" quotePrefix="1" applyFont="1" applyFill="1" applyAlignment="1">
      <alignment horizontal="center" vertical="center" wrapText="1"/>
    </xf>
    <xf numFmtId="0" fontId="42" fillId="24" borderId="11" xfId="38" quotePrefix="1" applyFont="1" applyFill="1" applyBorder="1" applyAlignment="1">
      <alignment horizontal="center" vertical="center" wrapText="1"/>
    </xf>
    <xf numFmtId="0" fontId="42" fillId="24" borderId="20" xfId="38" applyFont="1" applyFill="1" applyBorder="1" applyAlignment="1">
      <alignment horizontal="center" vertical="center" wrapText="1"/>
    </xf>
    <xf numFmtId="0" fontId="42" fillId="24" borderId="11" xfId="38" applyFont="1" applyFill="1" applyBorder="1" applyAlignment="1">
      <alignment horizontal="center" vertical="center" wrapText="1"/>
    </xf>
    <xf numFmtId="0" fontId="42" fillId="24" borderId="37" xfId="38" applyFont="1" applyFill="1" applyBorder="1" applyAlignment="1">
      <alignment horizontal="center" vertical="center" wrapText="1"/>
    </xf>
    <xf numFmtId="0" fontId="42" fillId="24" borderId="13" xfId="38" applyFont="1" applyFill="1" applyBorder="1" applyAlignment="1">
      <alignment horizontal="center" vertical="center" wrapText="1"/>
    </xf>
    <xf numFmtId="0" fontId="42" fillId="24" borderId="36" xfId="38" applyFont="1" applyFill="1" applyBorder="1" applyAlignment="1">
      <alignment horizontal="center" vertical="center" wrapText="1"/>
    </xf>
    <xf numFmtId="0" fontId="42" fillId="24" borderId="22" xfId="38" applyFont="1" applyFill="1" applyBorder="1" applyAlignment="1">
      <alignment horizontal="center" vertical="center" wrapText="1"/>
    </xf>
    <xf numFmtId="0" fontId="42" fillId="24" borderId="22" xfId="38" quotePrefix="1" applyFont="1" applyFill="1" applyBorder="1" applyAlignment="1">
      <alignment horizontal="center" vertical="center" wrapText="1"/>
    </xf>
    <xf numFmtId="0" fontId="42" fillId="24" borderId="38" xfId="38" applyFont="1" applyFill="1" applyBorder="1" applyAlignment="1">
      <alignment horizontal="center" vertical="center"/>
    </xf>
    <xf numFmtId="0" fontId="42" fillId="24" borderId="25" xfId="38" applyFont="1" applyFill="1" applyBorder="1" applyAlignment="1">
      <alignment horizontal="center" vertical="center"/>
    </xf>
    <xf numFmtId="0" fontId="20" fillId="0" borderId="0" xfId="38" applyFont="1" applyAlignment="1">
      <alignment horizontal="center" vertical="top"/>
    </xf>
    <xf numFmtId="0" fontId="20" fillId="0" borderId="0" xfId="38" applyFont="1" applyAlignment="1">
      <alignment horizontal="center"/>
    </xf>
    <xf numFmtId="0" fontId="16" fillId="0" borderId="0" xfId="38" quotePrefix="1" applyFont="1" applyAlignment="1">
      <alignment horizontal="left"/>
    </xf>
    <xf numFmtId="1" fontId="16" fillId="0" borderId="0" xfId="38" applyNumberFormat="1" applyFont="1" applyAlignment="1">
      <alignment horizontal="right"/>
    </xf>
    <xf numFmtId="3" fontId="50" fillId="24" borderId="18" xfId="38" applyNumberFormat="1" applyFont="1" applyFill="1" applyBorder="1" applyAlignment="1">
      <alignment horizontal="center" vertical="center" wrapText="1"/>
    </xf>
    <xf numFmtId="0" fontId="50" fillId="24" borderId="61" xfId="38" applyFont="1" applyFill="1" applyBorder="1" applyAlignment="1">
      <alignment horizontal="center" vertical="center"/>
    </xf>
    <xf numFmtId="0" fontId="50" fillId="24" borderId="17" xfId="38" applyFont="1" applyFill="1" applyBorder="1" applyAlignment="1">
      <alignment horizontal="center" vertical="center" wrapText="1"/>
    </xf>
    <xf numFmtId="0" fontId="42" fillId="24" borderId="10" xfId="38" applyFont="1" applyFill="1" applyBorder="1" applyAlignment="1">
      <alignment horizontal="center" vertical="center"/>
    </xf>
    <xf numFmtId="0" fontId="42" fillId="24" borderId="20" xfId="38" applyFont="1" applyFill="1" applyBorder="1" applyAlignment="1">
      <alignment horizontal="center" vertical="center"/>
    </xf>
    <xf numFmtId="3" fontId="15" fillId="0" borderId="0" xfId="38" applyNumberFormat="1" applyFont="1" applyAlignment="1">
      <alignment horizontal="center" vertical="center" wrapText="1"/>
    </xf>
    <xf numFmtId="3" fontId="42" fillId="24" borderId="0" xfId="38" applyNumberFormat="1" applyFont="1" applyFill="1" applyAlignment="1">
      <alignment horizontal="center" vertical="center" wrapText="1"/>
    </xf>
    <xf numFmtId="0" fontId="42" fillId="24" borderId="22" xfId="38" quotePrefix="1" applyFont="1" applyFill="1" applyBorder="1" applyAlignment="1">
      <alignment horizontal="center" vertical="center"/>
    </xf>
    <xf numFmtId="0" fontId="42" fillId="24" borderId="10" xfId="38" quotePrefix="1" applyFont="1" applyFill="1" applyBorder="1" applyAlignment="1">
      <alignment horizontal="center" vertical="center"/>
    </xf>
    <xf numFmtId="0" fontId="42" fillId="24" borderId="53" xfId="38" applyFont="1" applyFill="1" applyBorder="1" applyAlignment="1">
      <alignment horizontal="center" vertical="center" wrapText="1"/>
    </xf>
    <xf numFmtId="0" fontId="42" fillId="24" borderId="16" xfId="38" applyFont="1" applyFill="1" applyBorder="1" applyAlignment="1">
      <alignment horizontal="center" vertical="center" wrapText="1"/>
    </xf>
    <xf numFmtId="0" fontId="42" fillId="24" borderId="53" xfId="38" applyFont="1" applyFill="1" applyBorder="1" applyAlignment="1">
      <alignment horizontal="center" vertical="center"/>
    </xf>
    <xf numFmtId="0" fontId="42" fillId="24" borderId="31" xfId="38" applyFont="1" applyFill="1" applyBorder="1" applyAlignment="1">
      <alignment horizontal="center" vertical="center"/>
    </xf>
    <xf numFmtId="0" fontId="42" fillId="24" borderId="23" xfId="38" applyFont="1" applyFill="1" applyBorder="1" applyAlignment="1">
      <alignment horizontal="center" vertical="center"/>
    </xf>
    <xf numFmtId="0" fontId="42" fillId="24" borderId="13" xfId="38" applyFont="1" applyFill="1" applyBorder="1" applyAlignment="1">
      <alignment horizontal="center" vertical="center"/>
    </xf>
    <xf numFmtId="0" fontId="42" fillId="24" borderId="0" xfId="38" applyFont="1" applyFill="1" applyAlignment="1">
      <alignment horizontal="center" vertical="center"/>
    </xf>
    <xf numFmtId="0" fontId="42" fillId="24" borderId="9" xfId="38" applyFont="1" applyFill="1" applyBorder="1" applyAlignment="1">
      <alignment horizontal="center" vertical="center"/>
    </xf>
    <xf numFmtId="0" fontId="42" fillId="24" borderId="15" xfId="38" applyFont="1" applyFill="1" applyBorder="1" applyAlignment="1">
      <alignment horizontal="center" vertical="center"/>
    </xf>
    <xf numFmtId="0" fontId="42" fillId="24" borderId="12" xfId="38" applyFont="1" applyFill="1" applyBorder="1" applyAlignment="1">
      <alignment horizontal="center" vertical="center"/>
    </xf>
    <xf numFmtId="0" fontId="42" fillId="24" borderId="16" xfId="38" applyFont="1" applyFill="1" applyBorder="1" applyAlignment="1">
      <alignment horizontal="center" vertical="center"/>
    </xf>
    <xf numFmtId="165" fontId="16" fillId="0" borderId="19" xfId="41" applyFont="1" applyBorder="1" applyAlignment="1">
      <alignment horizontal="left"/>
    </xf>
    <xf numFmtId="1" fontId="16" fillId="0" borderId="19" xfId="38" applyNumberFormat="1" applyFont="1" applyBorder="1" applyAlignment="1">
      <alignment horizontal="right"/>
    </xf>
    <xf numFmtId="0" fontId="42" fillId="24" borderId="19" xfId="38" applyFont="1" applyFill="1" applyBorder="1" applyAlignment="1">
      <alignment horizontal="center" vertical="center"/>
    </xf>
    <xf numFmtId="0" fontId="42" fillId="24" borderId="11" xfId="38" applyFont="1" applyFill="1" applyBorder="1" applyAlignment="1">
      <alignment horizontal="center" vertical="center"/>
    </xf>
    <xf numFmtId="0" fontId="15" fillId="0" borderId="0" xfId="38" applyFont="1" applyAlignment="1">
      <alignment horizontal="center" vertical="center" wrapText="1"/>
    </xf>
    <xf numFmtId="3" fontId="42" fillId="24" borderId="19" xfId="38" applyNumberFormat="1" applyFont="1" applyFill="1" applyBorder="1" applyAlignment="1">
      <alignment horizontal="center" vertical="center" wrapText="1"/>
    </xf>
    <xf numFmtId="0" fontId="42" fillId="24" borderId="32" xfId="38" quotePrefix="1" applyFont="1" applyFill="1" applyBorder="1" applyAlignment="1">
      <alignment horizontal="center" vertical="center"/>
    </xf>
    <xf numFmtId="0" fontId="42" fillId="24" borderId="56" xfId="38" quotePrefix="1" applyFont="1" applyFill="1" applyBorder="1" applyAlignment="1">
      <alignment horizontal="center" vertical="center"/>
    </xf>
    <xf numFmtId="0" fontId="42" fillId="24" borderId="56" xfId="38" applyFont="1" applyFill="1" applyBorder="1" applyAlignment="1">
      <alignment horizontal="center" vertical="center"/>
    </xf>
    <xf numFmtId="0" fontId="42" fillId="24" borderId="26" xfId="38" applyFont="1" applyFill="1" applyBorder="1" applyAlignment="1">
      <alignment horizontal="center" vertical="center"/>
    </xf>
    <xf numFmtId="0" fontId="42" fillId="24" borderId="60" xfId="38" applyFont="1" applyFill="1" applyBorder="1" applyAlignment="1">
      <alignment horizontal="center" vertical="center" wrapText="1"/>
    </xf>
    <xf numFmtId="0" fontId="42" fillId="24" borderId="59" xfId="38" applyFont="1" applyFill="1" applyBorder="1" applyAlignment="1">
      <alignment horizontal="center" vertical="center" wrapText="1"/>
    </xf>
    <xf numFmtId="0" fontId="42" fillId="24" borderId="65" xfId="38" applyFont="1" applyFill="1" applyBorder="1" applyAlignment="1">
      <alignment horizontal="center" vertical="center" wrapText="1"/>
    </xf>
    <xf numFmtId="0" fontId="42" fillId="24" borderId="66" xfId="38" applyFont="1" applyFill="1" applyBorder="1" applyAlignment="1">
      <alignment horizontal="center" vertical="center" wrapText="1"/>
    </xf>
    <xf numFmtId="0" fontId="42" fillId="24" borderId="58" xfId="38" applyFont="1" applyFill="1" applyBorder="1" applyAlignment="1">
      <alignment horizontal="center" vertical="center" wrapText="1"/>
    </xf>
    <xf numFmtId="0" fontId="42" fillId="24" borderId="57" xfId="38" applyFont="1" applyFill="1" applyBorder="1" applyAlignment="1">
      <alignment horizontal="center" vertical="center" wrapText="1"/>
    </xf>
    <xf numFmtId="0" fontId="42" fillId="24" borderId="60" xfId="38" applyFont="1" applyFill="1" applyBorder="1" applyAlignment="1">
      <alignment horizontal="center" vertical="center"/>
    </xf>
    <xf numFmtId="0" fontId="42" fillId="24" borderId="59" xfId="38" applyFont="1" applyFill="1" applyBorder="1" applyAlignment="1">
      <alignment horizontal="center" vertical="center"/>
    </xf>
    <xf numFmtId="0" fontId="42" fillId="24" borderId="65" xfId="38" applyFont="1" applyFill="1" applyBorder="1" applyAlignment="1">
      <alignment horizontal="center" vertical="center"/>
    </xf>
    <xf numFmtId="0" fontId="42" fillId="24" borderId="66" xfId="38" applyFont="1" applyFill="1" applyBorder="1" applyAlignment="1">
      <alignment horizontal="center" vertical="center"/>
    </xf>
    <xf numFmtId="0" fontId="42" fillId="24" borderId="58" xfId="38" applyFont="1" applyFill="1" applyBorder="1" applyAlignment="1">
      <alignment horizontal="center" vertical="center"/>
    </xf>
    <xf numFmtId="0" fontId="42" fillId="24" borderId="57" xfId="38" applyFont="1" applyFill="1" applyBorder="1" applyAlignment="1">
      <alignment horizontal="center" vertical="center"/>
    </xf>
    <xf numFmtId="0" fontId="16" fillId="0" borderId="19" xfId="38" applyFont="1" applyBorder="1" applyAlignment="1">
      <alignment horizontal="right"/>
    </xf>
    <xf numFmtId="0" fontId="16" fillId="0" borderId="0" xfId="38" applyFont="1" applyAlignment="1">
      <alignment horizontal="right"/>
    </xf>
    <xf numFmtId="0" fontId="42" fillId="24" borderId="14" xfId="38" applyFont="1" applyFill="1" applyBorder="1" applyAlignment="1">
      <alignment horizontal="center" vertical="center" wrapText="1"/>
    </xf>
    <xf numFmtId="0" fontId="42" fillId="24" borderId="61" xfId="38" quotePrefix="1" applyFont="1" applyFill="1" applyBorder="1" applyAlignment="1">
      <alignment horizontal="center" vertical="center"/>
    </xf>
    <xf numFmtId="0" fontId="42" fillId="24" borderId="61" xfId="38" applyFont="1" applyFill="1" applyBorder="1" applyAlignment="1">
      <alignment horizontal="center" vertical="center"/>
    </xf>
    <xf numFmtId="0" fontId="42" fillId="24" borderId="17" xfId="38" applyFont="1" applyFill="1" applyBorder="1" applyAlignment="1">
      <alignment horizontal="center" vertical="center" wrapText="1"/>
    </xf>
    <xf numFmtId="0" fontId="42" fillId="24" borderId="18" xfId="38" applyFont="1" applyFill="1" applyBorder="1" applyAlignment="1">
      <alignment horizontal="center" vertical="center" wrapText="1"/>
    </xf>
    <xf numFmtId="0" fontId="42" fillId="24" borderId="17" xfId="38" applyFont="1" applyFill="1" applyBorder="1" applyAlignment="1">
      <alignment horizontal="center" vertical="center"/>
    </xf>
    <xf numFmtId="0" fontId="42" fillId="24" borderId="14" xfId="38" applyFont="1" applyFill="1" applyBorder="1" applyAlignment="1">
      <alignment horizontal="center" vertical="center"/>
    </xf>
    <xf numFmtId="0" fontId="42" fillId="24" borderId="18" xfId="38" applyFont="1" applyFill="1" applyBorder="1" applyAlignment="1">
      <alignment horizontal="center" vertical="center"/>
    </xf>
    <xf numFmtId="0" fontId="42" fillId="24" borderId="61" xfId="38" applyFont="1" applyFill="1" applyBorder="1" applyAlignment="1">
      <alignment horizontal="center" vertical="center" wrapText="1"/>
    </xf>
    <xf numFmtId="0" fontId="42" fillId="24" borderId="54" xfId="38" applyFont="1" applyFill="1" applyBorder="1" applyAlignment="1">
      <alignment horizontal="center" vertical="center" wrapText="1"/>
    </xf>
    <xf numFmtId="0" fontId="42" fillId="24" borderId="42" xfId="38" applyFont="1" applyFill="1" applyBorder="1" applyAlignment="1">
      <alignment horizontal="center" vertical="center" wrapText="1"/>
    </xf>
    <xf numFmtId="0" fontId="42" fillId="24" borderId="24" xfId="38" applyFont="1" applyFill="1" applyBorder="1" applyAlignment="1">
      <alignment horizontal="center" vertical="center" wrapText="1"/>
    </xf>
    <xf numFmtId="0" fontId="42" fillId="24" borderId="61" xfId="38" quotePrefix="1" applyFont="1" applyFill="1" applyBorder="1" applyAlignment="1">
      <alignment horizontal="center" vertical="center" wrapText="1"/>
    </xf>
    <xf numFmtId="0" fontId="42" fillId="24" borderId="54" xfId="38" applyFont="1" applyFill="1" applyBorder="1" applyAlignment="1">
      <alignment horizontal="center" vertical="center"/>
    </xf>
    <xf numFmtId="0" fontId="42" fillId="24" borderId="42" xfId="38" quotePrefix="1" applyFont="1" applyFill="1" applyBorder="1" applyAlignment="1">
      <alignment horizontal="center" vertical="center" wrapText="1"/>
    </xf>
    <xf numFmtId="0" fontId="15" fillId="0" borderId="0" xfId="38" applyFont="1" applyAlignment="1">
      <alignment horizontal="center" vertical="top"/>
    </xf>
    <xf numFmtId="0" fontId="42" fillId="24" borderId="12" xfId="38" quotePrefix="1" applyFont="1" applyFill="1" applyBorder="1" applyAlignment="1">
      <alignment horizontal="center" vertical="center" wrapText="1"/>
    </xf>
    <xf numFmtId="0" fontId="42" fillId="24" borderId="62" xfId="38" applyFont="1" applyFill="1" applyBorder="1" applyAlignment="1">
      <alignment horizontal="center" vertical="center"/>
    </xf>
    <xf numFmtId="0" fontId="42" fillId="24" borderId="46" xfId="38" applyFont="1" applyFill="1" applyBorder="1" applyAlignment="1">
      <alignment horizontal="center" vertical="center" wrapText="1"/>
    </xf>
    <xf numFmtId="0" fontId="42" fillId="24" borderId="30" xfId="38" applyFont="1" applyFill="1" applyBorder="1" applyAlignment="1">
      <alignment horizontal="center" vertical="center"/>
    </xf>
    <xf numFmtId="0" fontId="42" fillId="24" borderId="19" xfId="38" quotePrefix="1" applyFont="1" applyFill="1" applyBorder="1" applyAlignment="1">
      <alignment horizontal="center" vertical="center" wrapText="1"/>
    </xf>
    <xf numFmtId="0" fontId="42" fillId="24" borderId="22" xfId="38" applyFont="1" applyFill="1" applyBorder="1" applyAlignment="1">
      <alignment horizontal="center" vertical="center"/>
    </xf>
    <xf numFmtId="0" fontId="43" fillId="24" borderId="0" xfId="38" applyFont="1" applyFill="1" applyAlignment="1">
      <alignment vertical="center" wrapText="1"/>
    </xf>
    <xf numFmtId="0" fontId="43" fillId="24" borderId="19" xfId="38" applyFont="1" applyFill="1" applyBorder="1" applyAlignment="1">
      <alignment vertical="center" wrapText="1"/>
    </xf>
    <xf numFmtId="0" fontId="42" fillId="24" borderId="10" xfId="38" quotePrefix="1" applyFont="1" applyFill="1" applyBorder="1" applyAlignment="1">
      <alignment horizontal="center" vertical="center" wrapText="1"/>
    </xf>
    <xf numFmtId="0" fontId="42" fillId="24" borderId="20" xfId="38" quotePrefix="1" applyFont="1" applyFill="1" applyBorder="1" applyAlignment="1">
      <alignment horizontal="center" vertical="center" wrapText="1"/>
    </xf>
    <xf numFmtId="165" fontId="42" fillId="0" borderId="0" xfId="41" applyFont="1" applyAlignment="1">
      <alignment horizontal="center" vertical="center" wrapText="1"/>
    </xf>
    <xf numFmtId="0" fontId="42" fillId="0" borderId="0" xfId="38" applyFont="1" applyAlignment="1">
      <alignment horizontal="center" vertical="center" wrapText="1"/>
    </xf>
    <xf numFmtId="0" fontId="42" fillId="24" borderId="0" xfId="38" quotePrefix="1" applyFont="1" applyFill="1" applyAlignment="1">
      <alignment horizontal="center" vertical="center"/>
    </xf>
    <xf numFmtId="0" fontId="42" fillId="24" borderId="19" xfId="38" quotePrefix="1" applyFont="1" applyFill="1" applyBorder="1" applyAlignment="1">
      <alignment horizontal="center" vertical="center"/>
    </xf>
    <xf numFmtId="0" fontId="42" fillId="24" borderId="11" xfId="38" quotePrefix="1" applyFont="1" applyFill="1" applyBorder="1" applyAlignment="1">
      <alignment horizontal="center" vertical="center"/>
    </xf>
    <xf numFmtId="0" fontId="42" fillId="24" borderId="20" xfId="38" quotePrefix="1" applyFont="1" applyFill="1" applyBorder="1" applyAlignment="1">
      <alignment horizontal="center" vertical="center"/>
    </xf>
    <xf numFmtId="0" fontId="52" fillId="0" borderId="0" xfId="38" applyFont="1" applyAlignment="1">
      <alignment wrapText="1"/>
    </xf>
    <xf numFmtId="0" fontId="50" fillId="24" borderId="11" xfId="38" applyFont="1" applyFill="1" applyBorder="1" applyAlignment="1">
      <alignment horizontal="center" vertical="center" wrapText="1"/>
    </xf>
    <xf numFmtId="0" fontId="50" fillId="24" borderId="10" xfId="38" applyFont="1" applyFill="1" applyBorder="1" applyAlignment="1">
      <alignment horizontal="center" vertical="center" wrapText="1"/>
    </xf>
    <xf numFmtId="0" fontId="50" fillId="24" borderId="14" xfId="38" applyFont="1" applyFill="1" applyBorder="1" applyAlignment="1">
      <alignment horizontal="center" vertical="center"/>
    </xf>
    <xf numFmtId="0" fontId="50" fillId="24" borderId="37" xfId="38" applyFont="1" applyFill="1" applyBorder="1" applyAlignment="1">
      <alignment horizontal="center" vertical="center" wrapText="1"/>
    </xf>
    <xf numFmtId="0" fontId="50" fillId="24" borderId="13" xfId="38" applyFont="1" applyFill="1" applyBorder="1" applyAlignment="1">
      <alignment horizontal="center" vertical="center" wrapText="1"/>
    </xf>
  </cellXfs>
  <cellStyles count="25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iperligação" xfId="34" builtinId="8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55" xr:uid="{00000000-0005-0000-0000-000029000000}"/>
    <cellStyle name="Normal 3 2 2" xfId="57" xr:uid="{00000000-0005-0000-0000-00002A000000}"/>
    <cellStyle name="Normal 3 2 2 2" xfId="64" xr:uid="{00000000-0005-0000-0000-00002B000000}"/>
    <cellStyle name="Normal 3 2 2 2 2" xfId="76" xr:uid="{00000000-0005-0000-0000-00002C000000}"/>
    <cellStyle name="Normal 3 2 2 2 2 2" xfId="101" xr:uid="{2C8E6057-72EB-4220-9674-203026820E53}"/>
    <cellStyle name="Normal 3 2 2 2 2 2 2" xfId="151" xr:uid="{78F6F249-E050-45C3-AB02-968D7EB01F93}"/>
    <cellStyle name="Normal 3 2 2 2 2 2 2 2" xfId="251" xr:uid="{6F75361D-D8CC-45E6-9153-69A875D48023}"/>
    <cellStyle name="Normal 3 2 2 2 2 2 3" xfId="201" xr:uid="{363EC778-4916-4D4D-8703-D07849D6CC8A}"/>
    <cellStyle name="Normal 3 2 2 2 2 3" xfId="126" xr:uid="{F93D4A98-5DDB-44EF-9D4B-B455FF48754B}"/>
    <cellStyle name="Normal 3 2 2 2 2 3 2" xfId="226" xr:uid="{4CFD9AC9-C7FB-4E36-BE9C-4DCD8414F48C}"/>
    <cellStyle name="Normal 3 2 2 2 2 4" xfId="176" xr:uid="{FB500AFB-E356-4EC6-ABA7-3D5251B1A238}"/>
    <cellStyle name="Normal 3 2 2 2 3" xfId="89" xr:uid="{8A0E83D9-93A4-4F0F-A345-E772D6FCDD6A}"/>
    <cellStyle name="Normal 3 2 2 2 3 2" xfId="139" xr:uid="{AE8AA5F1-8F0C-45C3-BE44-542B1FDAE6BC}"/>
    <cellStyle name="Normal 3 2 2 2 3 2 2" xfId="239" xr:uid="{F996C6B9-98D1-4544-BC43-7D431570D7AE}"/>
    <cellStyle name="Normal 3 2 2 2 3 3" xfId="189" xr:uid="{67FFD444-9EB2-4F3F-83B6-147450A20C7E}"/>
    <cellStyle name="Normal 3 2 2 2 4" xfId="114" xr:uid="{9493C8D9-8855-4291-B549-3E99972BBE70}"/>
    <cellStyle name="Normal 3 2 2 2 4 2" xfId="214" xr:uid="{CE87EB7D-D3AB-47D5-B6B0-44C7957BDE09}"/>
    <cellStyle name="Normal 3 2 2 2 5" xfId="164" xr:uid="{E4A5EC9F-8A23-40A6-AF02-51E803437A06}"/>
    <cellStyle name="Normal 3 2 2 3" xfId="70" xr:uid="{00000000-0005-0000-0000-00002D000000}"/>
    <cellStyle name="Normal 3 2 2 3 2" xfId="95" xr:uid="{324842A8-980B-4AEB-B156-7120A0A2E181}"/>
    <cellStyle name="Normal 3 2 2 3 2 2" xfId="145" xr:uid="{37701A09-E2C3-4A4B-9DC8-18516D6CA611}"/>
    <cellStyle name="Normal 3 2 2 3 2 2 2" xfId="245" xr:uid="{F90CA54F-01D0-42C0-92C0-A9AE7458725E}"/>
    <cellStyle name="Normal 3 2 2 3 2 3" xfId="195" xr:uid="{1D402C7B-DD09-4D43-A48C-8F1C4103E641}"/>
    <cellStyle name="Normal 3 2 2 3 3" xfId="120" xr:uid="{8EA76175-F233-455F-93BB-C8DA8713EEA3}"/>
    <cellStyle name="Normal 3 2 2 3 3 2" xfId="220" xr:uid="{2C1C6BEF-D46E-461C-BA1D-664A33EAD3E6}"/>
    <cellStyle name="Normal 3 2 2 3 4" xfId="170" xr:uid="{F63BB9A6-639E-435D-9832-EE5A53F2265F}"/>
    <cellStyle name="Normal 3 2 2 4" xfId="83" xr:uid="{C49F7E46-3038-4994-9026-DA7FC35A4FEF}"/>
    <cellStyle name="Normal 3 2 2 4 2" xfId="133" xr:uid="{5837FA4D-F469-4D1B-9634-E8CD7AC449FD}"/>
    <cellStyle name="Normal 3 2 2 4 2 2" xfId="233" xr:uid="{F11A99CA-3D5D-4916-964E-83FA073CCA18}"/>
    <cellStyle name="Normal 3 2 2 4 3" xfId="183" xr:uid="{FD011DE5-B94F-4D6E-9D97-A3009E784493}"/>
    <cellStyle name="Normal 3 2 2 5" xfId="108" xr:uid="{8194B7B3-A181-4419-AFD0-A670BFA92080}"/>
    <cellStyle name="Normal 3 2 2 5 2" xfId="208" xr:uid="{92D183FB-1027-499E-A3B7-0B494FACBA1A}"/>
    <cellStyle name="Normal 3 2 2 6" xfId="158" xr:uid="{CC120BFB-3326-4CCB-9E5D-AF1DA24EB097}"/>
    <cellStyle name="Normal 3 2 3" xfId="60" xr:uid="{00000000-0005-0000-0000-00002E000000}"/>
    <cellStyle name="Normal 3 2 3 2" xfId="66" xr:uid="{00000000-0005-0000-0000-00002F000000}"/>
    <cellStyle name="Normal 3 2 3 2 2" xfId="78" xr:uid="{00000000-0005-0000-0000-000030000000}"/>
    <cellStyle name="Normal 3 2 3 2 2 2" xfId="103" xr:uid="{F04881A7-9D7E-41EA-9510-C70CCA87CC8F}"/>
    <cellStyle name="Normal 3 2 3 2 2 2 2" xfId="153" xr:uid="{0DA9537E-2E93-4289-924E-D11B3735D849}"/>
    <cellStyle name="Normal 3 2 3 2 2 2 2 2" xfId="253" xr:uid="{4644A745-CF3F-44F9-A3DC-FC733C3C1449}"/>
    <cellStyle name="Normal 3 2 3 2 2 2 3" xfId="203" xr:uid="{5CFE3937-B220-4C57-80F3-A6511ACEB192}"/>
    <cellStyle name="Normal 3 2 3 2 2 3" xfId="128" xr:uid="{1A622EFD-EF8D-4534-83DA-4F1FC7EA1FA8}"/>
    <cellStyle name="Normal 3 2 3 2 2 3 2" xfId="228" xr:uid="{5A8C3872-79AE-4EF8-865F-146ECEA7A7AC}"/>
    <cellStyle name="Normal 3 2 3 2 2 4" xfId="178" xr:uid="{39EF4612-9568-48AA-ACC8-99C81BFD78E4}"/>
    <cellStyle name="Normal 3 2 3 2 3" xfId="91" xr:uid="{E1F63B99-DF33-4387-9EE7-607BEAE217B3}"/>
    <cellStyle name="Normal 3 2 3 2 3 2" xfId="141" xr:uid="{347AF63A-9704-42F5-B4D8-6D90E368D7DD}"/>
    <cellStyle name="Normal 3 2 3 2 3 2 2" xfId="241" xr:uid="{2F133775-A6A5-4DE9-B871-AD20126C07F3}"/>
    <cellStyle name="Normal 3 2 3 2 3 3" xfId="191" xr:uid="{0C0B8434-0A82-461A-884C-9D16C204DDCB}"/>
    <cellStyle name="Normal 3 2 3 2 4" xfId="116" xr:uid="{69A0648A-C8CE-4AA5-8A89-F9F531FBBDE4}"/>
    <cellStyle name="Normal 3 2 3 2 4 2" xfId="216" xr:uid="{21824D6C-D702-4907-81C7-D59AB528CCF0}"/>
    <cellStyle name="Normal 3 2 3 2 5" xfId="166" xr:uid="{C60FC39E-C301-4569-A1DA-3E1A2A035FE1}"/>
    <cellStyle name="Normal 3 2 3 3" xfId="72" xr:uid="{00000000-0005-0000-0000-000031000000}"/>
    <cellStyle name="Normal 3 2 3 3 2" xfId="97" xr:uid="{B24906DC-E937-4B5C-8787-9A0E892071DA}"/>
    <cellStyle name="Normal 3 2 3 3 2 2" xfId="147" xr:uid="{DBC17FBA-9742-4948-9417-1015D437D07F}"/>
    <cellStyle name="Normal 3 2 3 3 2 2 2" xfId="247" xr:uid="{9BE2AF2A-C5D8-4B52-AAF6-FAFECB0F69FA}"/>
    <cellStyle name="Normal 3 2 3 3 2 3" xfId="197" xr:uid="{5F0CFC92-7E47-46DB-BA34-49E9D4D04AF6}"/>
    <cellStyle name="Normal 3 2 3 3 3" xfId="122" xr:uid="{F04779FF-0A1C-44EB-9FBA-141E7FCFAAB6}"/>
    <cellStyle name="Normal 3 2 3 3 3 2" xfId="222" xr:uid="{AF7A92B9-9B47-4B63-9DCA-45B91F4B3E12}"/>
    <cellStyle name="Normal 3 2 3 3 4" xfId="172" xr:uid="{0EBFAA59-E412-4E81-A860-CAB737F2C681}"/>
    <cellStyle name="Normal 3 2 3 4" xfId="85" xr:uid="{E6B8352C-A0D6-4348-961A-88FF5A87918A}"/>
    <cellStyle name="Normal 3 2 3 4 2" xfId="135" xr:uid="{8F2E7466-87C5-43DC-A401-DF95816C20DD}"/>
    <cellStyle name="Normal 3 2 3 4 2 2" xfId="235" xr:uid="{5F800376-3005-47CF-8BF9-958F0E3BC46F}"/>
    <cellStyle name="Normal 3 2 3 4 3" xfId="185" xr:uid="{B64CDDFC-02CA-42F0-8A61-C081749C435D}"/>
    <cellStyle name="Normal 3 2 3 5" xfId="110" xr:uid="{A9AC3B91-60FA-431D-941B-BC323A46B9BF}"/>
    <cellStyle name="Normal 3 2 3 5 2" xfId="210" xr:uid="{43D8379D-CC0F-4423-80DF-97E8AEBD80C7}"/>
    <cellStyle name="Normal 3 2 3 6" xfId="160" xr:uid="{3CFC1EB4-BA4B-4D14-9336-88EC29897CCA}"/>
    <cellStyle name="Normal 3 2 4" xfId="62" xr:uid="{00000000-0005-0000-0000-000032000000}"/>
    <cellStyle name="Normal 3 2 4 2" xfId="74" xr:uid="{00000000-0005-0000-0000-000033000000}"/>
    <cellStyle name="Normal 3 2 4 2 2" xfId="99" xr:uid="{775311D2-9334-47D7-A284-290A63264A33}"/>
    <cellStyle name="Normal 3 2 4 2 2 2" xfId="149" xr:uid="{67EE56C6-D846-4A8A-9D1B-33C0D6587A1B}"/>
    <cellStyle name="Normal 3 2 4 2 2 2 2" xfId="249" xr:uid="{685CF8C0-1D24-4EB7-A8FF-479CFE411D00}"/>
    <cellStyle name="Normal 3 2 4 2 2 3" xfId="199" xr:uid="{F6BCACA8-4F1F-4460-AF62-A985FFA3B0C6}"/>
    <cellStyle name="Normal 3 2 4 2 3" xfId="124" xr:uid="{72B13071-B099-4DD3-8833-66643B4F1FCD}"/>
    <cellStyle name="Normal 3 2 4 2 3 2" xfId="224" xr:uid="{9AC11222-3D1D-4B4A-9AE0-E00E4EFBDF43}"/>
    <cellStyle name="Normal 3 2 4 2 4" xfId="174" xr:uid="{BA9343FF-BFBA-42A0-ABE1-EA8BE858E0CB}"/>
    <cellStyle name="Normal 3 2 4 3" xfId="87" xr:uid="{3522607B-37C4-4A1A-9F5F-BA4F91D2079E}"/>
    <cellStyle name="Normal 3 2 4 3 2" xfId="137" xr:uid="{5A456248-CF27-4E25-8931-DD87471C5B54}"/>
    <cellStyle name="Normal 3 2 4 3 2 2" xfId="237" xr:uid="{5AF5FA04-3CA1-48E8-A36C-15927DFCC1AB}"/>
    <cellStyle name="Normal 3 2 4 3 3" xfId="187" xr:uid="{2DE5EDDF-E6D0-409B-8F46-A86ABDBCC57C}"/>
    <cellStyle name="Normal 3 2 4 4" xfId="112" xr:uid="{E249DE19-66DB-47AD-8955-DFF932D412F6}"/>
    <cellStyle name="Normal 3 2 4 4 2" xfId="212" xr:uid="{C9A7A949-1E9C-4DEA-A0B9-03F4F7022F89}"/>
    <cellStyle name="Normal 3 2 4 5" xfId="162" xr:uid="{EDF7EE5F-24D3-4EB0-AB24-8DDCCD3C7EF3}"/>
    <cellStyle name="Normal 3 2 5" xfId="68" xr:uid="{00000000-0005-0000-0000-000034000000}"/>
    <cellStyle name="Normal 3 2 5 2" xfId="93" xr:uid="{19D4F46E-B639-44ED-8B15-5CD8F234651B}"/>
    <cellStyle name="Normal 3 2 5 2 2" xfId="143" xr:uid="{5B4FCA15-D4E7-4EA4-9CFB-0D3BD7A03281}"/>
    <cellStyle name="Normal 3 2 5 2 2 2" xfId="243" xr:uid="{FD056740-0CA0-4357-AE5B-692780F28B4B}"/>
    <cellStyle name="Normal 3 2 5 2 3" xfId="193" xr:uid="{CC67773F-EF27-4D74-A1FB-AA95E052C488}"/>
    <cellStyle name="Normal 3 2 5 3" xfId="118" xr:uid="{E2816255-05B2-4428-BC52-66B94A95F93F}"/>
    <cellStyle name="Normal 3 2 5 3 2" xfId="218" xr:uid="{6F7C7DDA-6606-4388-A592-5F4A0AE07331}"/>
    <cellStyle name="Normal 3 2 5 4" xfId="168" xr:uid="{13D300B5-7E87-48BF-B77B-B6701BC48EE5}"/>
    <cellStyle name="Normal 3 2 6" xfId="81" xr:uid="{DCBCA642-C397-4634-9512-BC3153692CDE}"/>
    <cellStyle name="Normal 3 2 6 2" xfId="131" xr:uid="{5E06CD5D-4E10-432E-AEA0-0B25CBF5C44D}"/>
    <cellStyle name="Normal 3 2 6 2 2" xfId="231" xr:uid="{3445B41F-323D-45FE-810B-A570E708C6E5}"/>
    <cellStyle name="Normal 3 2 6 3" xfId="181" xr:uid="{8A2C28B0-0524-4C9F-8BD8-08B0B3934D3B}"/>
    <cellStyle name="Normal 3 2 7" xfId="106" xr:uid="{DC0F1285-0F7D-4933-9B5B-D201E8C62D77}"/>
    <cellStyle name="Normal 3 2 7 2" xfId="206" xr:uid="{8745CAAA-2F9C-4A08-9601-F64894A47A29}"/>
    <cellStyle name="Normal 3 2 8" xfId="156" xr:uid="{2A0FCB02-ACF6-4410-B497-36B5C959F335}"/>
    <cellStyle name="Normal 3 3" xfId="56" xr:uid="{00000000-0005-0000-0000-000035000000}"/>
    <cellStyle name="Normal 3 3 2" xfId="63" xr:uid="{00000000-0005-0000-0000-000036000000}"/>
    <cellStyle name="Normal 3 3 2 2" xfId="75" xr:uid="{00000000-0005-0000-0000-000037000000}"/>
    <cellStyle name="Normal 3 3 2 2 2" xfId="100" xr:uid="{CF831C5F-77B7-4D65-B676-1675F3E534EA}"/>
    <cellStyle name="Normal 3 3 2 2 2 2" xfId="150" xr:uid="{CF5CBFF6-EE14-4A2F-9C11-A3E45B9773FE}"/>
    <cellStyle name="Normal 3 3 2 2 2 2 2" xfId="250" xr:uid="{C2668E16-4B6D-488C-A667-B068FC39143F}"/>
    <cellStyle name="Normal 3 3 2 2 2 3" xfId="200" xr:uid="{C53A2B1A-4D8B-4B24-9CE2-A72B1D1E3C89}"/>
    <cellStyle name="Normal 3 3 2 2 3" xfId="125" xr:uid="{AE00DDA1-A3A3-44CD-91C7-71DF2347283E}"/>
    <cellStyle name="Normal 3 3 2 2 3 2" xfId="225" xr:uid="{9CC816EF-218B-401A-85A6-2C59CB81DBFD}"/>
    <cellStyle name="Normal 3 3 2 2 4" xfId="175" xr:uid="{BC03564F-D570-43F4-8739-9D8B839E708F}"/>
    <cellStyle name="Normal 3 3 2 3" xfId="88" xr:uid="{050C55D7-28EC-448A-A6BC-2137FB6EA632}"/>
    <cellStyle name="Normal 3 3 2 3 2" xfId="138" xr:uid="{BF007E33-08B3-47A1-87BA-CD25C75E82A4}"/>
    <cellStyle name="Normal 3 3 2 3 2 2" xfId="238" xr:uid="{E6221F8F-92DB-4ADC-B467-15C27BB2C89F}"/>
    <cellStyle name="Normal 3 3 2 3 3" xfId="188" xr:uid="{067A70CD-C361-48CB-B0EF-AB00D3EA523D}"/>
    <cellStyle name="Normal 3 3 2 4" xfId="113" xr:uid="{5E485249-B9C4-449B-846C-BF52E0DF8A63}"/>
    <cellStyle name="Normal 3 3 2 4 2" xfId="213" xr:uid="{B641DC84-B3E7-4D1A-9798-30BBCE2743DC}"/>
    <cellStyle name="Normal 3 3 2 5" xfId="163" xr:uid="{520E34D9-9CD8-4661-A47D-532EAB8A3862}"/>
    <cellStyle name="Normal 3 3 3" xfId="69" xr:uid="{00000000-0005-0000-0000-000038000000}"/>
    <cellStyle name="Normal 3 3 3 2" xfId="94" xr:uid="{7C91AA4B-7409-45F0-901B-D42A4C21AEF1}"/>
    <cellStyle name="Normal 3 3 3 2 2" xfId="144" xr:uid="{A667E4E5-BF7B-4053-8301-4B62F0ECD3CC}"/>
    <cellStyle name="Normal 3 3 3 2 2 2" xfId="244" xr:uid="{4AC7A380-4FD6-4443-A76F-EA9EB0F72E10}"/>
    <cellStyle name="Normal 3 3 3 2 3" xfId="194" xr:uid="{B8F8D4E3-CEFC-432F-8778-D8BEA8AA2C9D}"/>
    <cellStyle name="Normal 3 3 3 3" xfId="119" xr:uid="{AC07C054-084E-496C-8B85-2EB821C57E0B}"/>
    <cellStyle name="Normal 3 3 3 3 2" xfId="219" xr:uid="{510DF04C-7BFB-4854-9788-A192C55D7C1F}"/>
    <cellStyle name="Normal 3 3 3 4" xfId="169" xr:uid="{C034D4B6-FC12-4ABA-8255-A2F5CCD42067}"/>
    <cellStyle name="Normal 3 3 4" xfId="82" xr:uid="{BF920457-0444-4109-9341-B080DF0CCCB5}"/>
    <cellStyle name="Normal 3 3 4 2" xfId="132" xr:uid="{1486AE34-F86F-4EB5-B6B9-95E0FED93628}"/>
    <cellStyle name="Normal 3 3 4 2 2" xfId="232" xr:uid="{BB78A122-3BE6-4AE5-B857-D84DFCA53B50}"/>
    <cellStyle name="Normal 3 3 4 3" xfId="182" xr:uid="{4EE60F36-9918-4F34-99CF-B4706932F2DA}"/>
    <cellStyle name="Normal 3 3 5" xfId="107" xr:uid="{C88F4D7D-2DEE-4255-BAC1-64655F4F221B}"/>
    <cellStyle name="Normal 3 3 5 2" xfId="207" xr:uid="{ADE182EC-981F-4006-9401-229671060F4D}"/>
    <cellStyle name="Normal 3 3 6" xfId="157" xr:uid="{A3BF5AB2-6DEE-4D22-B69D-3794A51AF043}"/>
    <cellStyle name="Normal 3 4" xfId="59" xr:uid="{00000000-0005-0000-0000-000039000000}"/>
    <cellStyle name="Normal 3 4 2" xfId="65" xr:uid="{00000000-0005-0000-0000-00003A000000}"/>
    <cellStyle name="Normal 3 4 2 2" xfId="77" xr:uid="{00000000-0005-0000-0000-00003B000000}"/>
    <cellStyle name="Normal 3 4 2 2 2" xfId="102" xr:uid="{E2E4493D-0B21-45CD-9DBA-F97FE05D57C1}"/>
    <cellStyle name="Normal 3 4 2 2 2 2" xfId="152" xr:uid="{E0F37B7E-1098-45D4-82C4-73B7A1EE1A9B}"/>
    <cellStyle name="Normal 3 4 2 2 2 2 2" xfId="252" xr:uid="{9CC29A77-2CF8-43C3-9FF1-6DBA230EAF28}"/>
    <cellStyle name="Normal 3 4 2 2 2 3" xfId="202" xr:uid="{0F276DA0-783E-41AF-95CC-0CD92A96E6E5}"/>
    <cellStyle name="Normal 3 4 2 2 3" xfId="127" xr:uid="{F8C76F70-B30A-4DF2-A079-E5441C7B4ECC}"/>
    <cellStyle name="Normal 3 4 2 2 3 2" xfId="227" xr:uid="{997E67B1-C16A-469F-B5B2-1EC5608C486A}"/>
    <cellStyle name="Normal 3 4 2 2 4" xfId="177" xr:uid="{5D00D6C3-9BD1-4602-BBD7-02902634848B}"/>
    <cellStyle name="Normal 3 4 2 3" xfId="90" xr:uid="{219C4D10-69F2-44ED-9E02-C101CA956EE6}"/>
    <cellStyle name="Normal 3 4 2 3 2" xfId="140" xr:uid="{A2B77AE9-6168-4919-9DA5-6C785B9EA526}"/>
    <cellStyle name="Normal 3 4 2 3 2 2" xfId="240" xr:uid="{94D8490D-F7AB-41AB-9F57-59508EF216DE}"/>
    <cellStyle name="Normal 3 4 2 3 3" xfId="190" xr:uid="{E064D826-7C47-44E6-9B96-4C0AED9D2FC2}"/>
    <cellStyle name="Normal 3 4 2 4" xfId="115" xr:uid="{E3331628-7F83-4521-85E6-08E5FF00C79D}"/>
    <cellStyle name="Normal 3 4 2 4 2" xfId="215" xr:uid="{62519461-DF91-4242-BA21-13CB7E89729E}"/>
    <cellStyle name="Normal 3 4 2 5" xfId="165" xr:uid="{4B748F68-99CE-4925-8FE7-1470B85AA4B3}"/>
    <cellStyle name="Normal 3 4 3" xfId="71" xr:uid="{00000000-0005-0000-0000-00003C000000}"/>
    <cellStyle name="Normal 3 4 3 2" xfId="96" xr:uid="{46205919-84DC-4707-838E-AF19F11EFD58}"/>
    <cellStyle name="Normal 3 4 3 2 2" xfId="146" xr:uid="{421C7349-5A19-4CDC-BE12-C87F172B90EB}"/>
    <cellStyle name="Normal 3 4 3 2 2 2" xfId="246" xr:uid="{37697092-FD54-4C48-BAD2-7EDC251E3C04}"/>
    <cellStyle name="Normal 3 4 3 2 3" xfId="196" xr:uid="{E36B2DF1-8F5A-4F47-891D-F3460BB174F4}"/>
    <cellStyle name="Normal 3 4 3 3" xfId="121" xr:uid="{4ACD4B4C-FEAB-4B98-8747-2774172393BA}"/>
    <cellStyle name="Normal 3 4 3 3 2" xfId="221" xr:uid="{0DAA116B-79F4-4B49-9CFF-BED68EFBC8C5}"/>
    <cellStyle name="Normal 3 4 3 4" xfId="171" xr:uid="{6A26E8F8-52F5-497F-AAD1-12259FF63063}"/>
    <cellStyle name="Normal 3 4 4" xfId="84" xr:uid="{5B3C5B27-5A45-46E6-9A9E-95641D099F9E}"/>
    <cellStyle name="Normal 3 4 4 2" xfId="134" xr:uid="{E593582A-62AC-4514-9CBE-4EDD8508DD0F}"/>
    <cellStyle name="Normal 3 4 4 2 2" xfId="234" xr:uid="{317A81C6-1BDA-4A94-B9D3-FDEC679FC55C}"/>
    <cellStyle name="Normal 3 4 4 3" xfId="184" xr:uid="{E98E9A7D-2D1C-4996-9D27-28CDE7C2E75C}"/>
    <cellStyle name="Normal 3 4 5" xfId="109" xr:uid="{850C904D-9C9D-429D-AC36-FD3F6554C869}"/>
    <cellStyle name="Normal 3 4 5 2" xfId="209" xr:uid="{B63BDCBF-A04B-44C9-994C-5D52011250AC}"/>
    <cellStyle name="Normal 3 4 6" xfId="159" xr:uid="{3CAA9131-E13C-45A2-BED5-C7ED81221991}"/>
    <cellStyle name="Normal 3 5" xfId="61" xr:uid="{00000000-0005-0000-0000-00003D000000}"/>
    <cellStyle name="Normal 3 5 2" xfId="73" xr:uid="{00000000-0005-0000-0000-00003E000000}"/>
    <cellStyle name="Normal 3 5 2 2" xfId="98" xr:uid="{2185A056-A8BA-44A9-BA2D-73D767B24B4D}"/>
    <cellStyle name="Normal 3 5 2 2 2" xfId="148" xr:uid="{B2B2E8DE-EDE2-4E3C-B057-620C8AD0FC7E}"/>
    <cellStyle name="Normal 3 5 2 2 2 2" xfId="248" xr:uid="{CD36BBD3-10D2-4DED-89DE-6AA8270D3A9E}"/>
    <cellStyle name="Normal 3 5 2 2 3" xfId="198" xr:uid="{719F216E-423B-4608-8F65-E134CA8772AB}"/>
    <cellStyle name="Normal 3 5 2 3" xfId="123" xr:uid="{E325AA9B-120F-4A68-9C01-7C06BCF4DCD2}"/>
    <cellStyle name="Normal 3 5 2 3 2" xfId="223" xr:uid="{7090268D-F74B-405B-9EFA-4CDDF716E89C}"/>
    <cellStyle name="Normal 3 5 2 4" xfId="173" xr:uid="{ABA86A5E-85A6-45B2-9C63-CF23B9C94D64}"/>
    <cellStyle name="Normal 3 5 3" xfId="86" xr:uid="{C8EA3D19-6019-4762-8308-92FF0571B1C4}"/>
    <cellStyle name="Normal 3 5 3 2" xfId="136" xr:uid="{55A4EA2B-189D-49D8-BED4-A4CF5F674E95}"/>
    <cellStyle name="Normal 3 5 3 2 2" xfId="236" xr:uid="{FA61F693-DD70-4099-B9C2-9BB60635D5C7}"/>
    <cellStyle name="Normal 3 5 3 3" xfId="186" xr:uid="{C5C23058-78B3-4316-A966-DC9520EFA036}"/>
    <cellStyle name="Normal 3 5 4" xfId="111" xr:uid="{1E46B25A-5212-40FF-9286-113AE19C5E98}"/>
    <cellStyle name="Normal 3 5 4 2" xfId="211" xr:uid="{196DD112-F9CB-408D-B0D1-284D270427D0}"/>
    <cellStyle name="Normal 3 5 5" xfId="161" xr:uid="{DC1BB9E1-5903-4DDA-8B55-534A99E36ECD}"/>
    <cellStyle name="Normal 3 6" xfId="67" xr:uid="{00000000-0005-0000-0000-00003F000000}"/>
    <cellStyle name="Normal 3 6 2" xfId="92" xr:uid="{2004230E-8FB8-4EC0-BA80-2019CD213F46}"/>
    <cellStyle name="Normal 3 6 2 2" xfId="142" xr:uid="{CFB00C8B-367D-4BF0-A3D8-6996CAA12FF3}"/>
    <cellStyle name="Normal 3 6 2 2 2" xfId="242" xr:uid="{0727BF60-7F06-4079-A91F-4A5B4A7EC5D4}"/>
    <cellStyle name="Normal 3 6 2 3" xfId="192" xr:uid="{731E7056-9766-431B-9C7A-4622E325A883}"/>
    <cellStyle name="Normal 3 6 3" xfId="117" xr:uid="{C0C8886D-BBB3-46F7-9D37-B173C8251ED2}"/>
    <cellStyle name="Normal 3 6 3 2" xfId="217" xr:uid="{D435A67F-53AA-46E6-AD55-DFABC25F8EC0}"/>
    <cellStyle name="Normal 3 6 4" xfId="167" xr:uid="{CC50CF98-C66C-4207-B5AD-D3746C22F4F1}"/>
    <cellStyle name="Normal 3 7" xfId="80" xr:uid="{A907F609-954D-4CFF-84E7-E9ED77CA2135}"/>
    <cellStyle name="Normal 3 7 2" xfId="130" xr:uid="{13B7709A-8784-4B85-B541-8D9F8A87F2DE}"/>
    <cellStyle name="Normal 3 7 2 2" xfId="230" xr:uid="{B25BF230-E4E4-4FA1-8224-65E926C82091}"/>
    <cellStyle name="Normal 3 7 3" xfId="180" xr:uid="{A47B5AB3-F3AF-4C83-8048-E35751141423}"/>
    <cellStyle name="Normal 3 8" xfId="105" xr:uid="{4B4CF9C3-FA8C-499B-ACBC-D3FA29C0DB32}"/>
    <cellStyle name="Normal 3 8 2" xfId="205" xr:uid="{FD968209-D020-4400-A7A1-4EADD5D3B205}"/>
    <cellStyle name="Normal 3 9" xfId="155" xr:uid="{BDDCC19D-62E7-4DD5-9081-03959FA1569F}"/>
    <cellStyle name="Normal 4" xfId="79" xr:uid="{7540D01A-3D22-4147-9798-66201960E649}"/>
    <cellStyle name="Normal 4 2" xfId="104" xr:uid="{727AA4A6-317C-41B4-9512-23954CE4108D}"/>
    <cellStyle name="Normal 4 2 2" xfId="154" xr:uid="{A920F450-D7F2-4894-A4BF-BB46DAD8CB62}"/>
    <cellStyle name="Normal 4 2 2 2" xfId="254" xr:uid="{97C743BB-E956-4B40-A31A-222FAC92C795}"/>
    <cellStyle name="Normal 4 2 3" xfId="204" xr:uid="{9346061B-C62B-438B-841A-1DCDBA7815C5}"/>
    <cellStyle name="Normal 4 3" xfId="129" xr:uid="{0380E6B2-B9EB-4B47-BAFB-C830E082CDA1}"/>
    <cellStyle name="Normal 4 3 2" xfId="229" xr:uid="{A3C4FF5D-9A34-40B1-888E-CC11EA548277}"/>
    <cellStyle name="Normal 4 4" xfId="179" xr:uid="{F3F3B51B-2260-429A-B51E-230083CE78DD}"/>
    <cellStyle name="Normal_Q2_1_03_2000" xfId="50" xr:uid="{00000000-0005-0000-0000-000040000000}"/>
    <cellStyle name="Normal_Q2_2_03_2000" xfId="41" xr:uid="{00000000-0005-0000-0000-000041000000}"/>
    <cellStyle name="Normal_Q2_3_01_2000" xfId="58" xr:uid="{00000000-0005-0000-0000-000042000000}"/>
    <cellStyle name="Normal_Q3_1_01_2000" xfId="51" xr:uid="{00000000-0005-0000-0000-000044000000}"/>
    <cellStyle name="Normal_Q5_1_01_2000" xfId="52" xr:uid="{00000000-0005-0000-0000-000048000000}"/>
    <cellStyle name="Normal_Q5_1_03_2000" xfId="53" xr:uid="{00000000-0005-0000-0000-000049000000}"/>
    <cellStyle name="Normal_Q5_1_04_2000" xfId="54" xr:uid="{00000000-0005-0000-0000-00004A000000}"/>
    <cellStyle name="Note" xfId="42" xr:uid="{00000000-0005-0000-0000-00004B000000}"/>
    <cellStyle name="Note 2" xfId="43" xr:uid="{00000000-0005-0000-0000-00004C000000}"/>
    <cellStyle name="Output" xfId="44" xr:uid="{00000000-0005-0000-0000-00004D000000}"/>
    <cellStyle name="Title" xfId="45" xr:uid="{00000000-0005-0000-0000-00004E000000}"/>
    <cellStyle name="Vírgula 2" xfId="46" xr:uid="{00000000-0005-0000-0000-00004F000000}"/>
    <cellStyle name="Vírgula 2 2" xfId="47" xr:uid="{00000000-0005-0000-0000-000050000000}"/>
    <cellStyle name="Vírgula 3" xfId="48" xr:uid="{00000000-0005-0000-0000-000051000000}"/>
    <cellStyle name="Warning Text" xfId="49" xr:uid="{00000000-0005-0000-0000-000052000000}"/>
  </cellStyles>
  <dxfs count="0"/>
  <tableStyles count="1" defaultTableStyle="TableStyleMedium9" defaultPivotStyle="PivotStyleLight16">
    <tableStyle name="Invisible" pivot="0" table="0" count="0" xr9:uid="{413E83A9-3EB4-402C-A0BB-04CFC5AFB3E4}"/>
  </tableStyles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2"/>
  <sheetViews>
    <sheetView showGridLines="0" tabSelected="1" zoomScaleNormal="100" workbookViewId="0">
      <selection activeCell="B1" sqref="B1:F1"/>
    </sheetView>
  </sheetViews>
  <sheetFormatPr defaultColWidth="9.1796875" defaultRowHeight="12.5" x14ac:dyDescent="0.25"/>
  <cols>
    <col min="1" max="1" width="1.54296875" style="243" customWidth="1"/>
    <col min="2" max="2" width="130.54296875" style="243" customWidth="1"/>
    <col min="3" max="4" width="9.1796875" style="243"/>
    <col min="5" max="5" width="5.1796875" style="243" customWidth="1"/>
    <col min="6" max="6" width="9.1796875" style="243" customWidth="1"/>
    <col min="7" max="7" width="0.1796875" style="243" customWidth="1"/>
    <col min="8" max="19" width="9.1796875" style="243" customWidth="1"/>
    <col min="20" max="16384" width="9.1796875" style="243"/>
  </cols>
  <sheetData>
    <row r="1" spans="2:12" ht="24" customHeight="1" x14ac:dyDescent="0.5">
      <c r="B1" s="467" t="s">
        <v>477</v>
      </c>
      <c r="C1" s="467"/>
      <c r="D1" s="467"/>
      <c r="E1" s="467"/>
      <c r="F1" s="467"/>
      <c r="G1" s="300"/>
      <c r="H1" s="300"/>
      <c r="I1" s="300"/>
    </row>
    <row r="2" spans="2:12" ht="12.75" customHeight="1" x14ac:dyDescent="0.25"/>
    <row r="3" spans="2:12" customFormat="1" x14ac:dyDescent="0.25">
      <c r="B3" s="166" t="s">
        <v>325</v>
      </c>
    </row>
    <row r="4" spans="2:12" customFormat="1" x14ac:dyDescent="0.25">
      <c r="B4" s="166"/>
    </row>
    <row r="5" spans="2:12" customFormat="1" ht="18" customHeight="1" x14ac:dyDescent="0.35">
      <c r="B5" s="466" t="s">
        <v>431</v>
      </c>
      <c r="C5" s="466"/>
      <c r="D5" s="466"/>
      <c r="E5" s="466"/>
      <c r="F5" s="466"/>
      <c r="H5" s="466"/>
      <c r="I5" s="466"/>
      <c r="J5" s="466"/>
      <c r="K5" s="466"/>
      <c r="L5" s="466"/>
    </row>
    <row r="6" spans="2:12" customFormat="1" x14ac:dyDescent="0.25"/>
    <row r="7" spans="2:12" customFormat="1" x14ac:dyDescent="0.25">
      <c r="B7" s="362" t="s">
        <v>478</v>
      </c>
      <c r="H7" s="362"/>
      <c r="I7" s="362"/>
      <c r="J7" s="362"/>
      <c r="K7" s="362"/>
    </row>
    <row r="8" spans="2:12" customFormat="1" x14ac:dyDescent="0.25">
      <c r="B8" s="244" t="s">
        <v>429</v>
      </c>
      <c r="H8" s="362"/>
      <c r="I8" s="362"/>
      <c r="J8" s="362"/>
      <c r="K8" s="362"/>
    </row>
    <row r="9" spans="2:12" s="369" customFormat="1" x14ac:dyDescent="0.25">
      <c r="B9" s="362" t="s">
        <v>430</v>
      </c>
      <c r="H9" s="362"/>
      <c r="I9" s="362"/>
      <c r="J9" s="362"/>
      <c r="K9" s="362"/>
    </row>
    <row r="10" spans="2:12" customFormat="1" x14ac:dyDescent="0.25">
      <c r="B10" s="244"/>
    </row>
    <row r="11" spans="2:12" customFormat="1" ht="15.5" x14ac:dyDescent="0.35">
      <c r="B11" s="466" t="s">
        <v>527</v>
      </c>
      <c r="C11" s="466"/>
      <c r="D11" s="466"/>
      <c r="E11" s="466"/>
      <c r="F11" s="466"/>
      <c r="H11" s="466"/>
      <c r="I11" s="466"/>
      <c r="J11" s="466"/>
      <c r="K11" s="466"/>
      <c r="L11" s="466"/>
    </row>
    <row r="12" spans="2:12" customFormat="1" ht="15.5" x14ac:dyDescent="0.35">
      <c r="B12" s="357"/>
      <c r="C12" s="357"/>
      <c r="D12" s="357"/>
      <c r="E12" s="357"/>
      <c r="F12" s="357"/>
    </row>
    <row r="13" spans="2:12" customFormat="1" ht="12.5" customHeight="1" x14ac:dyDescent="0.35">
      <c r="B13" s="244" t="s">
        <v>493</v>
      </c>
      <c r="C13" s="357"/>
      <c r="D13" s="357"/>
      <c r="E13" s="357"/>
      <c r="F13" s="357"/>
      <c r="H13" s="362"/>
    </row>
    <row r="14" spans="2:12" customFormat="1" ht="12.5" customHeight="1" x14ac:dyDescent="0.35">
      <c r="B14" s="244" t="s">
        <v>494</v>
      </c>
      <c r="C14" s="357"/>
      <c r="D14" s="357"/>
      <c r="E14" s="357"/>
      <c r="F14" s="357"/>
      <c r="H14" s="362"/>
    </row>
    <row r="15" spans="2:12" customFormat="1" ht="12.5" customHeight="1" x14ac:dyDescent="0.35">
      <c r="B15" s="244" t="s">
        <v>495</v>
      </c>
      <c r="C15" s="357"/>
      <c r="D15" s="357"/>
      <c r="E15" s="357"/>
      <c r="F15" s="357"/>
      <c r="H15" s="362"/>
    </row>
    <row r="16" spans="2:12" customFormat="1" ht="12.5" customHeight="1" x14ac:dyDescent="0.35">
      <c r="B16" s="244" t="s">
        <v>496</v>
      </c>
      <c r="C16" s="357"/>
      <c r="D16" s="357"/>
      <c r="E16" s="357"/>
      <c r="F16" s="357"/>
      <c r="H16" s="362"/>
    </row>
    <row r="17" spans="2:8" customFormat="1" ht="12.5" customHeight="1" x14ac:dyDescent="0.35">
      <c r="B17" s="244" t="s">
        <v>668</v>
      </c>
      <c r="C17" s="357"/>
      <c r="D17" s="357"/>
      <c r="E17" s="357"/>
      <c r="F17" s="357"/>
      <c r="H17" s="362"/>
    </row>
    <row r="18" spans="2:8" customFormat="1" ht="12.5" customHeight="1" x14ac:dyDescent="0.35">
      <c r="B18" s="244" t="s">
        <v>670</v>
      </c>
      <c r="C18" s="357"/>
      <c r="D18" s="357"/>
      <c r="E18" s="357"/>
      <c r="F18" s="357"/>
      <c r="H18" s="362"/>
    </row>
    <row r="19" spans="2:8" customFormat="1" ht="12.5" customHeight="1" x14ac:dyDescent="0.35">
      <c r="B19" s="244" t="s">
        <v>669</v>
      </c>
      <c r="C19" s="357"/>
      <c r="D19" s="357"/>
      <c r="E19" s="357"/>
      <c r="F19" s="357"/>
      <c r="H19" s="362"/>
    </row>
    <row r="20" spans="2:8" customFormat="1" ht="15.5" x14ac:dyDescent="0.35">
      <c r="B20" s="357"/>
      <c r="C20" s="357"/>
      <c r="D20" s="357"/>
      <c r="E20" s="357"/>
      <c r="F20" s="357"/>
    </row>
    <row r="21" spans="2:8" ht="12.75" customHeight="1" x14ac:dyDescent="0.35">
      <c r="B21" s="469" t="s">
        <v>432</v>
      </c>
      <c r="C21" s="469"/>
      <c r="D21" s="469"/>
      <c r="E21" s="469"/>
      <c r="F21" s="469"/>
    </row>
    <row r="22" spans="2:8" ht="12.75" customHeight="1" x14ac:dyDescent="0.25">
      <c r="B22" s="166"/>
    </row>
    <row r="23" spans="2:8" x14ac:dyDescent="0.25">
      <c r="B23" s="244" t="s">
        <v>433</v>
      </c>
    </row>
    <row r="24" spans="2:8" x14ac:dyDescent="0.25">
      <c r="B24" s="244" t="s">
        <v>435</v>
      </c>
    </row>
    <row r="25" spans="2:8" x14ac:dyDescent="0.25">
      <c r="B25" s="244" t="s">
        <v>434</v>
      </c>
    </row>
    <row r="26" spans="2:8" x14ac:dyDescent="0.25">
      <c r="B26" s="244" t="s">
        <v>436</v>
      </c>
    </row>
    <row r="27" spans="2:8" x14ac:dyDescent="0.25">
      <c r="B27" s="244" t="s">
        <v>437</v>
      </c>
    </row>
    <row r="28" spans="2:8" x14ac:dyDescent="0.25">
      <c r="B28" s="244" t="s">
        <v>438</v>
      </c>
    </row>
    <row r="29" spans="2:8" x14ac:dyDescent="0.25">
      <c r="B29" s="244" t="s">
        <v>439</v>
      </c>
    </row>
    <row r="30" spans="2:8" x14ac:dyDescent="0.25">
      <c r="B30" s="244" t="s">
        <v>440</v>
      </c>
    </row>
    <row r="31" spans="2:8" x14ac:dyDescent="0.25">
      <c r="B31" s="244" t="s">
        <v>441</v>
      </c>
    </row>
    <row r="32" spans="2:8" x14ac:dyDescent="0.25">
      <c r="B32" s="244" t="s">
        <v>442</v>
      </c>
    </row>
    <row r="33" spans="2:6" x14ac:dyDescent="0.25">
      <c r="B33" s="244" t="s">
        <v>443</v>
      </c>
    </row>
    <row r="34" spans="2:6" x14ac:dyDescent="0.25">
      <c r="B34" s="244" t="s">
        <v>444</v>
      </c>
    </row>
    <row r="35" spans="2:6" x14ac:dyDescent="0.25">
      <c r="B35" s="244" t="s">
        <v>445</v>
      </c>
    </row>
    <row r="36" spans="2:6" x14ac:dyDescent="0.25">
      <c r="B36" s="244" t="s">
        <v>446</v>
      </c>
    </row>
    <row r="37" spans="2:6" x14ac:dyDescent="0.25">
      <c r="B37" s="244" t="s">
        <v>447</v>
      </c>
    </row>
    <row r="38" spans="2:6" x14ac:dyDescent="0.25">
      <c r="B38" s="244" t="s">
        <v>448</v>
      </c>
    </row>
    <row r="39" spans="2:6" x14ac:dyDescent="0.25">
      <c r="B39" s="244" t="s">
        <v>449</v>
      </c>
    </row>
    <row r="40" spans="2:6" x14ac:dyDescent="0.25">
      <c r="B40" s="244" t="s">
        <v>450</v>
      </c>
    </row>
    <row r="41" spans="2:6" x14ac:dyDescent="0.25">
      <c r="B41" s="244" t="s">
        <v>451</v>
      </c>
    </row>
    <row r="42" spans="2:6" x14ac:dyDescent="0.25">
      <c r="B42" s="166"/>
    </row>
    <row r="43" spans="2:6" ht="15.5" x14ac:dyDescent="0.35">
      <c r="B43" s="469" t="s">
        <v>452</v>
      </c>
      <c r="C43" s="469"/>
      <c r="D43" s="469"/>
      <c r="E43" s="469"/>
      <c r="F43" s="469"/>
    </row>
    <row r="44" spans="2:6" x14ac:dyDescent="0.25">
      <c r="B44" s="166"/>
    </row>
    <row r="45" spans="2:6" x14ac:dyDescent="0.25">
      <c r="B45" s="244" t="s">
        <v>453</v>
      </c>
    </row>
    <row r="46" spans="2:6" x14ac:dyDescent="0.25">
      <c r="B46" s="244" t="s">
        <v>454</v>
      </c>
    </row>
    <row r="47" spans="2:6" x14ac:dyDescent="0.25">
      <c r="B47" s="244" t="s">
        <v>455</v>
      </c>
    </row>
    <row r="48" spans="2:6" x14ac:dyDescent="0.25">
      <c r="B48" s="244" t="s">
        <v>456</v>
      </c>
    </row>
    <row r="49" spans="2:6" x14ac:dyDescent="0.25">
      <c r="B49" s="244" t="s">
        <v>457</v>
      </c>
    </row>
    <row r="50" spans="2:6" x14ac:dyDescent="0.25">
      <c r="B50" s="244" t="s">
        <v>458</v>
      </c>
    </row>
    <row r="51" spans="2:6" x14ac:dyDescent="0.25">
      <c r="B51" s="244" t="s">
        <v>459</v>
      </c>
    </row>
    <row r="52" spans="2:6" x14ac:dyDescent="0.25">
      <c r="B52" s="244" t="s">
        <v>460</v>
      </c>
    </row>
    <row r="53" spans="2:6" x14ac:dyDescent="0.25">
      <c r="B53" s="166"/>
    </row>
    <row r="54" spans="2:6" ht="15.5" x14ac:dyDescent="0.35">
      <c r="B54" s="469" t="s">
        <v>461</v>
      </c>
      <c r="C54" s="469"/>
      <c r="D54" s="469"/>
      <c r="E54" s="469"/>
      <c r="F54" s="469"/>
    </row>
    <row r="55" spans="2:6" x14ac:dyDescent="0.25">
      <c r="B55" s="166"/>
    </row>
    <row r="56" spans="2:6" x14ac:dyDescent="0.25">
      <c r="B56" s="244" t="s">
        <v>462</v>
      </c>
    </row>
    <row r="57" spans="2:6" x14ac:dyDescent="0.25">
      <c r="B57" s="244" t="s">
        <v>463</v>
      </c>
    </row>
    <row r="58" spans="2:6" ht="29.25" customHeight="1" x14ac:dyDescent="0.25">
      <c r="B58" s="354" t="s">
        <v>464</v>
      </c>
    </row>
    <row r="59" spans="2:6" ht="25" x14ac:dyDescent="0.25">
      <c r="B59" s="354" t="s">
        <v>465</v>
      </c>
    </row>
    <row r="60" spans="2:6" ht="25" x14ac:dyDescent="0.25">
      <c r="B60" s="354" t="s">
        <v>466</v>
      </c>
    </row>
    <row r="61" spans="2:6" x14ac:dyDescent="0.25">
      <c r="B61" s="244" t="s">
        <v>467</v>
      </c>
    </row>
    <row r="62" spans="2:6" x14ac:dyDescent="0.25">
      <c r="B62" s="244" t="s">
        <v>468</v>
      </c>
    </row>
    <row r="63" spans="2:6" x14ac:dyDescent="0.25">
      <c r="B63" s="244" t="s">
        <v>469</v>
      </c>
    </row>
    <row r="64" spans="2:6" x14ac:dyDescent="0.25">
      <c r="B64" s="244" t="s">
        <v>470</v>
      </c>
    </row>
    <row r="65" spans="2:6" x14ac:dyDescent="0.25">
      <c r="B65" s="244" t="s">
        <v>471</v>
      </c>
    </row>
    <row r="66" spans="2:6" x14ac:dyDescent="0.25">
      <c r="B66" s="244" t="s">
        <v>472</v>
      </c>
    </row>
    <row r="67" spans="2:6" x14ac:dyDescent="0.25">
      <c r="B67" s="244" t="s">
        <v>473</v>
      </c>
    </row>
    <row r="68" spans="2:6" x14ac:dyDescent="0.25">
      <c r="B68" s="244" t="s">
        <v>491</v>
      </c>
    </row>
    <row r="69" spans="2:6" x14ac:dyDescent="0.25">
      <c r="B69" s="244" t="s">
        <v>492</v>
      </c>
    </row>
    <row r="70" spans="2:6" x14ac:dyDescent="0.25">
      <c r="B70" s="244"/>
    </row>
    <row r="71" spans="2:6" s="370" customFormat="1" ht="15.5" x14ac:dyDescent="0.35">
      <c r="B71" s="468" t="s">
        <v>14</v>
      </c>
      <c r="C71" s="468"/>
      <c r="D71" s="468"/>
      <c r="E71" s="468"/>
      <c r="F71" s="468"/>
    </row>
    <row r="72" spans="2:6" s="370" customFormat="1" x14ac:dyDescent="0.25"/>
  </sheetData>
  <mergeCells count="9">
    <mergeCell ref="H5:L5"/>
    <mergeCell ref="H11:L11"/>
    <mergeCell ref="B1:F1"/>
    <mergeCell ref="B71:F71"/>
    <mergeCell ref="B21:F21"/>
    <mergeCell ref="B43:F43"/>
    <mergeCell ref="B54:F54"/>
    <mergeCell ref="B5:F5"/>
    <mergeCell ref="B11:F11"/>
  </mergeCells>
  <phoneticPr fontId="61" type="noConversion"/>
  <hyperlinks>
    <hyperlink ref="B23" location="III.1.!A1" display="III.1. Nados-vivos, por distribuição geográfica de residência da mãe e sexo, segundo o mês do parto " xr:uid="{00000000-0004-0000-0000-000000000000}"/>
    <hyperlink ref="B24" location="III.2.!A1" display="III.2. Nados-vivos, por distribuição geográfica de residência da mãe e sexo, segundo o grupo etário da mãe " xr:uid="{00000000-0004-0000-0000-000001000000}"/>
    <hyperlink ref="B25" location="III.3.!A1" display="III.3. Nados-vivos, por distribuição geográfica de residência da mãe e sexo, segundo a condição perante o trabalho da mãe" xr:uid="{00000000-0004-0000-0000-000002000000}"/>
    <hyperlink ref="B27" location="III.5.!A1" display="III.5. Nados-vivos, por grupo etário da mãe e sexo, segundo o peso à nascença " xr:uid="{00000000-0004-0000-0000-000003000000}"/>
    <hyperlink ref="B28" location="III.6.!A1" display="III.6. Nados-vivos, por natureza do parto e a ordem de nascimento (total de nascimentos), segundo o peso à nascença" xr:uid="{00000000-0004-0000-0000-000004000000}"/>
    <hyperlink ref="B29" location="III.7.!A1" display="III.7. Nados-vivos, por local de nascimento, assistência médica e sexo, segundo o peso à nascença " xr:uid="{00000000-0004-0000-0000-000005000000}"/>
    <hyperlink ref="B30" location="III.8.!A1" display="III.8. Nados-vivos, por grupo etário do pai e sexo, segundo o grupo etário da mãe " xr:uid="{00000000-0004-0000-0000-000006000000}"/>
    <hyperlink ref="B31" location="III.9.!A1" display="III.9. Nados-vivos, por grupo etário da mãe e sexo, segundo a idade gestacional " xr:uid="{00000000-0004-0000-0000-000007000000}"/>
    <hyperlink ref="B32" location="III.10.!A1" display="III.10. Nados-vivos, por grupo etário da mãe e sexo, segundo a ordem de nascimento (nados-vivos) " xr:uid="{00000000-0004-0000-0000-000008000000}"/>
    <hyperlink ref="B45" location="IV.1.!A1" display="IV.1. Óbitos, por distribuição geográfica de residência e sexo, segundo os meses " xr:uid="{00000000-0004-0000-0000-000012000000}"/>
    <hyperlink ref="B46" location="IV.2.!A1" display="IV.2. Óbitos, por distribuição geográfica de residência e sexo, segundo a idade dos falecidos  " xr:uid="{00000000-0004-0000-0000-000013000000}"/>
    <hyperlink ref="B47" location="IV.3.!A1" display="IV.3. Óbitos, por grupo etário dos falecidos, segundo o estado civil e o sexo " xr:uid="{00000000-0004-0000-0000-000014000000}"/>
    <hyperlink ref="B48" location="IV.4.!A1" display="IV.4. Óbitos de 15 e mais anos, por grupo etário, segundo a condição perante o trabalho e o sexo " xr:uid="{00000000-0004-0000-0000-000015000000}"/>
    <hyperlink ref="B49" location="IV.5.!A1" display="IV.5. Óbitos de 15 e mais anos, por profissão e sexo, segundo o grupo etário " xr:uid="{00000000-0004-0000-0000-000016000000}"/>
    <hyperlink ref="B50" location="IV.6.!A1" display="IV.6. Fetos-mortos, por distribuição geográfica de residência da mãe e sexo, segundo os meses " xr:uid="{00000000-0004-0000-0000-000023000000}"/>
    <hyperlink ref="B52" location="IV.8.!A1" display="IV.8. Fetos-mortos, por grupo etário da mãe e sexo, segundo a duração da gravidez " xr:uid="{00000000-0004-0000-0000-000024000000}"/>
    <hyperlink ref="B26" location="III.4.!A1" display="III.4. Nados-vivos, por distribuição geográfica de residência da mãe, segundo a filiação e o sexo  " xr:uid="{00000000-0004-0000-0000-000025000000}"/>
    <hyperlink ref="B51" location="IV.7.!A1" display="IV.7.  Fetos-mortos, por grupo etário da mãe e sexo, segundo o peso à nascença" xr:uid="{00000000-0004-0000-0000-000026000000}"/>
    <hyperlink ref="B7" location="I.1.!A1" display="I.1. Indicadores gerais para a RAM, 2014-2024" xr:uid="{00000000-0004-0000-0000-000028000000}"/>
    <hyperlink ref="B8" location="I.2.!A1" display="I.2. Indicadores gerais por município " xr:uid="{00000000-0004-0000-0000-000029000000}"/>
    <hyperlink ref="B3" location="'Sinais Convencionais'!A1" display="Sinais Convencionais " xr:uid="{00000000-0004-0000-0000-00002A000000}"/>
    <hyperlink ref="B9" location="I.3.!A1" display="I.3. Movimento da população, por mês" xr:uid="{00000000-0004-0000-0000-000036000000}"/>
    <hyperlink ref="B57" location="V.2.!A1" display="V.2. Casamentos celebrados, por distribuição geográfica do facto, segundo os meses " xr:uid="{51652AD3-5936-4DEB-B456-0AFB3DA9C119}"/>
    <hyperlink ref="B58" location="V.3.!A1" display="V.3. Casamentos celebrados, por distribuição geográfica do facto, segundo a forma de celebração, o parentesco, o regime de bens, a existência de residência comum anterior ao casamento e o país de residência futura dos cônjuges" xr:uid="{067A6996-5A4F-42F9-91CC-C5DD2B9D6A0A}"/>
    <hyperlink ref="B59" location="V.4.!A1" display="V.4. Casamentos celebrados, por grupo etário dos cônjuges, segundo a forma de celebração, o parentesco, o regime de bens, a existência de residência comum anterior ao casamento e o país de residência futura dos cônjuges" xr:uid="{E86EAB5A-B4CB-4E4A-B964-4D2122BB51BE}"/>
    <hyperlink ref="B60" location="V.5.!A1" display="V.5. Casamentos celebrados, por estado civil anterior dos cônjuges, segundo a forma de celebração, o parentesco, o regime de bens, a existência de residência comum anterior ao casamento e o país de residência futura dos cônjuges" xr:uid="{96BEF611-348E-43D9-BA61-7F62BBFA560B}"/>
    <hyperlink ref="B61" location="V.6.!A1" display="V.6. Casamentos celebrados, por grupo etário do cônjuge 2,  segundo o grupo etário do cônjuge 1" xr:uid="{F292451E-702F-48DC-AA83-2E0737C3DD7E}"/>
    <hyperlink ref="B62" location="V.7.!A1" display="V.7. Casamentos celebrados, por número de casamentos anteriores do cônjuge 2, segundo o número de casamentos anteriores do cônjuge 1" xr:uid="{B815E8AF-4C11-465C-B783-EFB6B92AC406}"/>
    <hyperlink ref="B63" location="V.8.!A1" display="V.8. Casamentos dos cônjuges 1 viúvos e divorciados, por grupo etário, segundo o tempo  decorrido após a dissolução do último casamento do cônjuge 1" xr:uid="{72929E0D-0955-45CD-91B4-5B7A35E170E1}"/>
    <hyperlink ref="B64" location="V.9.!A1" display="V.9. Casamentos dos cônjuges 2 viúvos e divorciados, por grupo etário, segundo o tempo decorrido após a dissolução do último casamento do cônjuge 2" xr:uid="{F0E6266D-E18A-41CC-9C88-25B0892D5B93}"/>
    <hyperlink ref="B65" location="V.10.!A1" display="V.10. Casamentos celebrados, por instrução do cônjuge 2, segundo a instrução do cônjuge 1" xr:uid="{B71F175A-81CA-4509-8A98-C59AC7AE5A2E}"/>
    <hyperlink ref="B66" location="V.11.!A1" display="V.11. Casamentos celebrados, por condição perante o trabalho do cônjuge 2, segundo a condição perante o trabalho do cônjuge 1" xr:uid="{B4ADD84F-ABC7-46BB-9081-C4DA1801DDB7}"/>
    <hyperlink ref="B67" location="V.12.!A1" display="V.12. Casamentos de cônjuges empregados, por profissão do cônjuge 2, segundo a profissão do cônjuge 1" xr:uid="{05BD80AF-A3DB-44F7-9956-FB4BEE14F79D}"/>
    <hyperlink ref="B56" location="V.1.!A1" display="V.1. Casamentos celebrados, por distribuição geográfica do facto, segundo a modalidade" xr:uid="{AEF015AC-AC08-4931-A414-2CA11B788A57}"/>
    <hyperlink ref="B68" location="V.13.!Área_de_Impressão" display="V.13. Casamentos dissolvidos por morte (entre pessoas de sexo oposto), por distribuição geográfica de residência do cônjuge falecido, segundo o sexo do cônjuge falecido" xr:uid="{F76A5626-A538-4908-BB81-F68F7B2240C2}"/>
    <hyperlink ref="B69" location="V.14.!Área_de_Impressão" display="V.14. Casamentos dissolvidos por morte (entre pessoas de sexo oposto), por grupo etário do cônjuge falecido, segundo o grupo etário do cônjuge sobrevivo" xr:uid="{AAC2F3C9-DACE-4D1B-998A-3B5ABEE4C300}"/>
    <hyperlink ref="B33" location="III.11.!A1" display="III.11. Nados-vivos, por grupo etário da mãe e sexo, segundo a ordem de nascimento (total de nascimentos) " xr:uid="{9A783485-2330-473A-8B12-12F81EF0D614}"/>
    <hyperlink ref="B34" location="III.12.!A1" display="III.12. Nados-vivos, por instrução da mãe, segundo a instrução do pai " xr:uid="{E67E6603-DC8B-457A-9EB5-B2E93C8D7824}"/>
    <hyperlink ref="B35" location="III.13.!A1" display="III.13. Nados-vivos, por instrução da mãe, segundo o grupo etário da mãe  " xr:uid="{8BD5F16F-B7C4-4FB4-B42F-179CC14ECCA9}"/>
    <hyperlink ref="B36" location="III.14.!A1" display="III.14. Nados-vivos, por instrução do pai, segundo o grupo etário do pai " xr:uid="{B8F9C726-BB0D-4BD4-8778-79000F0F50CD}"/>
    <hyperlink ref="B37" location="III.15.!A1" display="III.15. Nados-vivos, por condição perante o trabalho da mãe, segundo a condição perante o trabalho do pai " xr:uid="{2E030461-B1ED-446E-A634-F2675441DBC9}"/>
    <hyperlink ref="B38" location="III.16.!A1" display="III.16. Nados-vivos, por condição perante o trabalho da mãe, segundo o grupo etário da mãe " xr:uid="{D5C2C664-4EE7-48DA-819C-35E77DEB45ED}"/>
    <hyperlink ref="B39" location="III.17.!A1" display="III.17. Nados-vivos, por condição perante o trabalho do pai, segundo o grupo etário do pai " xr:uid="{B50C9C6D-A819-43F1-B5DD-B2A15343E1E7}"/>
    <hyperlink ref="B40" location="III.18.!A1" display="III.18. Nados-vivos, por tipo de filiação, segundo a existência de filhos anteriores comuns aos pais " xr:uid="{14834A7E-E369-45F5-8F95-CF767F434852}"/>
    <hyperlink ref="B41" location="III.19.!A1" display="III.19. Nados-vivos, por tipo de filiação, segundo a existência de filhos anteriores não comuns aos pais " xr:uid="{A0A9C384-C966-49F7-B2D0-01DB90EB685B}"/>
    <hyperlink ref="B13" location="II.1.!A1" display="II.1. Estimativas de população residente (31 de dezembro), por distribuição geográfica e sexo, segundo os anos (2014-2024)" xr:uid="{2D5AA447-18B6-43AF-8BD4-CE699A9483D4}"/>
    <hyperlink ref="B14" location="II.2.!A1" display="II.2. Estimativas da população média, por distribuição geográfica e sexo, segundo os anos (2014-2024)" xr:uid="{15381491-D1FE-4010-959D-6B2F2731E5AD}"/>
    <hyperlink ref="B15" location="II.3.!A1" display="II.3. Estimativas de população residente (31 de dezembro) e da população média, por distribuição geográfica, segundo o sexo; densidade populacional" xr:uid="{5748E4C9-0480-4A66-A50F-3226D6DBB4CF}"/>
    <hyperlink ref="B16" location="II.4.!A1" display="II.4. Estimativas de população residente (31 de dezembro), por distribuição geográfica e sexo, segundo os grupos etários" xr:uid="{EA3AF58F-A7ED-42AE-8B20-D601ED90FED4}"/>
    <hyperlink ref="B17" location="II.5.!A1" display="II.5.  Estimativas de população residente (31 de dezembro), por distribuição geográfica e sexo, segundo os grandes grupos etários, índices de dependência e de envelhecimento" xr:uid="{A3556707-4FF3-41AA-92C3-E907B365922E}"/>
    <hyperlink ref="B18" location="II.6.!A1" display="II.6.  Estimativas de população residente (31 de dezembro), por distribuição geográfica e sexo, segundo a nacionalidade" xr:uid="{CE4A2A61-7230-427A-954A-5D22BFA5A3B9}"/>
    <hyperlink ref="B19" location="II.7!A1" display="II.7.  Estimativas de população residente estrangeira (31 de dezembro), por país de nacionalidade" xr:uid="{26173B46-3FDC-45CA-899E-02E7342F941D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EA4B-735B-41AC-8E8A-DB176282F125}">
  <dimension ref="B1:N50"/>
  <sheetViews>
    <sheetView showGridLines="0" workbookViewId="0">
      <pane ySplit="5" topLeftCell="A6" activePane="bottomLeft" state="frozen"/>
      <selection activeCell="G69" sqref="G69"/>
      <selection pane="bottomLeft" activeCell="B1" sqref="B1:L1"/>
    </sheetView>
  </sheetViews>
  <sheetFormatPr defaultColWidth="9.1796875" defaultRowHeight="10" x14ac:dyDescent="0.2"/>
  <cols>
    <col min="1" max="1" width="6.54296875" style="292" customWidth="1"/>
    <col min="2" max="2" width="15.36328125" style="292" customWidth="1"/>
    <col min="3" max="3" width="4.36328125" style="292" customWidth="1"/>
    <col min="4" max="11" width="9.54296875" style="292" customWidth="1"/>
    <col min="12" max="12" width="11.54296875" style="292" customWidth="1"/>
    <col min="13" max="13" width="6.54296875" style="292" customWidth="1"/>
    <col min="14" max="14" width="13.26953125" style="292" bestFit="1" customWidth="1"/>
    <col min="15" max="16384" width="9.1796875" style="292"/>
  </cols>
  <sheetData>
    <row r="1" spans="2:14" ht="36" customHeight="1" x14ac:dyDescent="0.2">
      <c r="B1" s="528" t="str">
        <f>Índice!B17</f>
        <v>II.5. Estimativas de população residente (31 de dezembro), por distribuição geográfica e sexo, segundo os grandes grupos etários, índices de dependência e de envelhecimento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</row>
    <row r="2" spans="2:14" ht="9.75" customHeight="1" x14ac:dyDescent="0.2"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2:14" ht="12.75" customHeight="1" x14ac:dyDescent="0.25">
      <c r="B3" s="529">
        <v>2025</v>
      </c>
      <c r="C3" s="530"/>
      <c r="D3" s="294"/>
      <c r="E3" s="294"/>
      <c r="F3" s="294"/>
      <c r="G3" s="294"/>
      <c r="H3" s="294"/>
      <c r="I3" s="294"/>
      <c r="J3" s="294"/>
      <c r="K3" s="294"/>
      <c r="L3" s="294" t="s">
        <v>17</v>
      </c>
      <c r="N3" s="17" t="s">
        <v>500</v>
      </c>
    </row>
    <row r="4" spans="2:14" s="248" customFormat="1" ht="18" customHeight="1" x14ac:dyDescent="0.2">
      <c r="B4" s="531" t="s">
        <v>499</v>
      </c>
      <c r="C4" s="532"/>
      <c r="D4" s="535" t="s">
        <v>517</v>
      </c>
      <c r="E4" s="535"/>
      <c r="F4" s="535"/>
      <c r="G4" s="535"/>
      <c r="H4" s="535"/>
      <c r="I4" s="535" t="s">
        <v>526</v>
      </c>
      <c r="J4" s="535"/>
      <c r="K4" s="535"/>
      <c r="L4" s="536" t="s">
        <v>525</v>
      </c>
    </row>
    <row r="5" spans="2:14" ht="18" customHeight="1" x14ac:dyDescent="0.2">
      <c r="B5" s="533"/>
      <c r="C5" s="534"/>
      <c r="D5" s="403" t="s">
        <v>16</v>
      </c>
      <c r="E5" s="403" t="s">
        <v>524</v>
      </c>
      <c r="F5" s="403" t="s">
        <v>523</v>
      </c>
      <c r="G5" s="403" t="s">
        <v>522</v>
      </c>
      <c r="H5" s="403" t="s">
        <v>521</v>
      </c>
      <c r="I5" s="403" t="s">
        <v>16</v>
      </c>
      <c r="J5" s="403" t="s">
        <v>520</v>
      </c>
      <c r="K5" s="403" t="s">
        <v>519</v>
      </c>
      <c r="L5" s="537"/>
    </row>
    <row r="6" spans="2:14" s="395" customFormat="1" ht="12.75" customHeight="1" x14ac:dyDescent="0.2">
      <c r="B6" s="394"/>
      <c r="C6" s="394"/>
      <c r="D6" s="394"/>
      <c r="E6" s="446"/>
      <c r="F6" s="394"/>
      <c r="G6" s="394"/>
    </row>
    <row r="7" spans="2:14" s="253" customFormat="1" ht="15" customHeight="1" x14ac:dyDescent="0.25">
      <c r="B7" s="254" t="s">
        <v>13</v>
      </c>
      <c r="C7" s="21" t="s">
        <v>0</v>
      </c>
      <c r="D7" s="410">
        <v>266130</v>
      </c>
      <c r="E7" s="410">
        <v>31261</v>
      </c>
      <c r="F7" s="410">
        <v>28588</v>
      </c>
      <c r="G7" s="410">
        <v>147980</v>
      </c>
      <c r="H7" s="410">
        <v>58301</v>
      </c>
      <c r="I7" s="252">
        <v>50.7</v>
      </c>
      <c r="J7" s="252">
        <v>17.7</v>
      </c>
      <c r="K7" s="252">
        <v>33</v>
      </c>
      <c r="L7" s="252">
        <v>186.5</v>
      </c>
      <c r="N7" s="252"/>
    </row>
    <row r="8" spans="2:14" s="253" customFormat="1" ht="15" customHeight="1" x14ac:dyDescent="0.25">
      <c r="B8" s="254"/>
      <c r="C8" s="21" t="s">
        <v>1</v>
      </c>
      <c r="D8" s="410">
        <v>127814</v>
      </c>
      <c r="E8" s="410">
        <v>15995</v>
      </c>
      <c r="F8" s="410">
        <v>14805</v>
      </c>
      <c r="G8" s="410">
        <v>73297</v>
      </c>
      <c r="H8" s="410">
        <v>23717</v>
      </c>
      <c r="I8" s="252">
        <v>45.1</v>
      </c>
      <c r="J8" s="252">
        <v>18.2</v>
      </c>
      <c r="K8" s="252">
        <v>26.9</v>
      </c>
      <c r="L8" s="252">
        <v>148.30000000000001</v>
      </c>
      <c r="N8" s="252"/>
    </row>
    <row r="9" spans="2:14" s="253" customFormat="1" ht="15" customHeight="1" x14ac:dyDescent="0.25">
      <c r="B9" s="254"/>
      <c r="C9" s="21" t="s">
        <v>2</v>
      </c>
      <c r="D9" s="410">
        <v>138316</v>
      </c>
      <c r="E9" s="410">
        <v>15266</v>
      </c>
      <c r="F9" s="410">
        <v>13783</v>
      </c>
      <c r="G9" s="410">
        <v>74683</v>
      </c>
      <c r="H9" s="410">
        <v>34584</v>
      </c>
      <c r="I9" s="252">
        <v>56.3</v>
      </c>
      <c r="J9" s="252">
        <v>17.3</v>
      </c>
      <c r="K9" s="252">
        <v>39.1</v>
      </c>
      <c r="L9" s="252">
        <v>226.5</v>
      </c>
      <c r="N9" s="252"/>
    </row>
    <row r="10" spans="2:14" s="255" customFormat="1" ht="18" customHeight="1" x14ac:dyDescent="0.25">
      <c r="B10" s="257" t="s">
        <v>3</v>
      </c>
      <c r="C10" s="2" t="s">
        <v>0</v>
      </c>
      <c r="D10" s="258">
        <v>11611</v>
      </c>
      <c r="E10" s="258">
        <v>1326</v>
      </c>
      <c r="F10" s="258">
        <v>1174</v>
      </c>
      <c r="G10" s="258">
        <v>6108</v>
      </c>
      <c r="H10" s="258">
        <v>3003</v>
      </c>
      <c r="I10" s="260">
        <v>59.4</v>
      </c>
      <c r="J10" s="260">
        <v>18.2</v>
      </c>
      <c r="K10" s="260">
        <v>41.2</v>
      </c>
      <c r="L10" s="260">
        <v>226.5</v>
      </c>
      <c r="N10" s="252"/>
    </row>
    <row r="11" spans="2:14" s="255" customFormat="1" ht="15" customHeight="1" x14ac:dyDescent="0.25">
      <c r="B11" s="257"/>
      <c r="C11" s="2" t="s">
        <v>1</v>
      </c>
      <c r="D11" s="258">
        <v>5499</v>
      </c>
      <c r="E11" s="258">
        <v>690</v>
      </c>
      <c r="F11" s="258">
        <v>596</v>
      </c>
      <c r="G11" s="258">
        <v>3055</v>
      </c>
      <c r="H11" s="258">
        <v>1158</v>
      </c>
      <c r="I11" s="260">
        <v>50.6</v>
      </c>
      <c r="J11" s="260">
        <v>18.899999999999999</v>
      </c>
      <c r="K11" s="260">
        <v>31.7</v>
      </c>
      <c r="L11" s="260">
        <v>167.8</v>
      </c>
      <c r="N11" s="252"/>
    </row>
    <row r="12" spans="2:14" s="255" customFormat="1" ht="15" customHeight="1" x14ac:dyDescent="0.25">
      <c r="B12" s="257"/>
      <c r="C12" s="2" t="s">
        <v>2</v>
      </c>
      <c r="D12" s="258">
        <v>6112</v>
      </c>
      <c r="E12" s="258">
        <v>636</v>
      </c>
      <c r="F12" s="258">
        <v>578</v>
      </c>
      <c r="G12" s="258">
        <v>3053</v>
      </c>
      <c r="H12" s="258">
        <v>1845</v>
      </c>
      <c r="I12" s="260">
        <v>68.3</v>
      </c>
      <c r="J12" s="260">
        <v>17.5</v>
      </c>
      <c r="K12" s="260">
        <v>50.8</v>
      </c>
      <c r="L12" s="260">
        <v>290.10000000000002</v>
      </c>
      <c r="N12" s="252"/>
    </row>
    <row r="13" spans="2:14" s="255" customFormat="1" ht="18" customHeight="1" x14ac:dyDescent="0.25">
      <c r="B13" s="257" t="s">
        <v>4</v>
      </c>
      <c r="C13" s="2" t="s">
        <v>0</v>
      </c>
      <c r="D13" s="258">
        <v>32808</v>
      </c>
      <c r="E13" s="258">
        <v>4615</v>
      </c>
      <c r="F13" s="258">
        <v>3976</v>
      </c>
      <c r="G13" s="258">
        <v>18572</v>
      </c>
      <c r="H13" s="258">
        <v>5645</v>
      </c>
      <c r="I13" s="260">
        <v>45.5</v>
      </c>
      <c r="J13" s="260">
        <v>20.5</v>
      </c>
      <c r="K13" s="260">
        <v>25</v>
      </c>
      <c r="L13" s="260">
        <v>122.3</v>
      </c>
      <c r="N13" s="252"/>
    </row>
    <row r="14" spans="2:14" s="255" customFormat="1" ht="15" customHeight="1" x14ac:dyDescent="0.25">
      <c r="B14" s="257"/>
      <c r="C14" s="2" t="s">
        <v>1</v>
      </c>
      <c r="D14" s="258">
        <v>15932</v>
      </c>
      <c r="E14" s="258">
        <v>2339</v>
      </c>
      <c r="F14" s="258">
        <v>2069</v>
      </c>
      <c r="G14" s="258">
        <v>9308</v>
      </c>
      <c r="H14" s="258">
        <v>2216</v>
      </c>
      <c r="I14" s="260">
        <v>40</v>
      </c>
      <c r="J14" s="260">
        <v>20.6</v>
      </c>
      <c r="K14" s="260">
        <v>19.5</v>
      </c>
      <c r="L14" s="260">
        <v>94.7</v>
      </c>
      <c r="N14" s="252"/>
    </row>
    <row r="15" spans="2:14" s="255" customFormat="1" ht="15" customHeight="1" x14ac:dyDescent="0.25">
      <c r="B15" s="257"/>
      <c r="C15" s="2" t="s">
        <v>2</v>
      </c>
      <c r="D15" s="258">
        <v>16876</v>
      </c>
      <c r="E15" s="258">
        <v>2276</v>
      </c>
      <c r="F15" s="258">
        <v>1907</v>
      </c>
      <c r="G15" s="258">
        <v>9264</v>
      </c>
      <c r="H15" s="258">
        <v>3429</v>
      </c>
      <c r="I15" s="260">
        <v>51.1</v>
      </c>
      <c r="J15" s="260">
        <v>20.399999999999999</v>
      </c>
      <c r="K15" s="260">
        <v>30.7</v>
      </c>
      <c r="L15" s="260">
        <v>150.69999999999999</v>
      </c>
      <c r="N15" s="252"/>
    </row>
    <row r="16" spans="2:14" s="255" customFormat="1" ht="18" customHeight="1" x14ac:dyDescent="0.25">
      <c r="B16" s="257" t="s">
        <v>5</v>
      </c>
      <c r="C16" s="2" t="s">
        <v>0</v>
      </c>
      <c r="D16" s="258">
        <v>113443</v>
      </c>
      <c r="E16" s="258">
        <v>12474</v>
      </c>
      <c r="F16" s="258">
        <v>11581</v>
      </c>
      <c r="G16" s="258">
        <v>62823</v>
      </c>
      <c r="H16" s="258">
        <v>26565</v>
      </c>
      <c r="I16" s="260">
        <v>52.5</v>
      </c>
      <c r="J16" s="260">
        <v>16.8</v>
      </c>
      <c r="K16" s="260">
        <v>35.700000000000003</v>
      </c>
      <c r="L16" s="260">
        <v>213</v>
      </c>
      <c r="N16" s="252"/>
    </row>
    <row r="17" spans="2:12" s="255" customFormat="1" ht="15" customHeight="1" x14ac:dyDescent="0.2">
      <c r="B17" s="257"/>
      <c r="C17" s="2" t="s">
        <v>1</v>
      </c>
      <c r="D17" s="258">
        <v>54165</v>
      </c>
      <c r="E17" s="258">
        <v>6358</v>
      </c>
      <c r="F17" s="258">
        <v>5998</v>
      </c>
      <c r="G17" s="258">
        <v>30946</v>
      </c>
      <c r="H17" s="258">
        <v>10863</v>
      </c>
      <c r="I17" s="260">
        <v>46.6</v>
      </c>
      <c r="J17" s="260">
        <v>17.2</v>
      </c>
      <c r="K17" s="260">
        <v>29.4</v>
      </c>
      <c r="L17" s="260">
        <v>170.9</v>
      </c>
    </row>
    <row r="18" spans="2:12" s="255" customFormat="1" ht="15" customHeight="1" x14ac:dyDescent="0.2">
      <c r="B18" s="257"/>
      <c r="C18" s="2" t="s">
        <v>2</v>
      </c>
      <c r="D18" s="258">
        <v>59278</v>
      </c>
      <c r="E18" s="258">
        <v>6116</v>
      </c>
      <c r="F18" s="258">
        <v>5583</v>
      </c>
      <c r="G18" s="258">
        <v>31877</v>
      </c>
      <c r="H18" s="258">
        <v>15702</v>
      </c>
      <c r="I18" s="260">
        <v>58.2</v>
      </c>
      <c r="J18" s="260">
        <v>16.3</v>
      </c>
      <c r="K18" s="260">
        <v>41.9</v>
      </c>
      <c r="L18" s="260">
        <v>256.7</v>
      </c>
    </row>
    <row r="19" spans="2:12" s="255" customFormat="1" ht="18" customHeight="1" x14ac:dyDescent="0.2">
      <c r="B19" s="257" t="s">
        <v>6</v>
      </c>
      <c r="C19" s="2" t="s">
        <v>0</v>
      </c>
      <c r="D19" s="258">
        <v>20812</v>
      </c>
      <c r="E19" s="258">
        <v>2198</v>
      </c>
      <c r="F19" s="258">
        <v>2207</v>
      </c>
      <c r="G19" s="258">
        <v>11536</v>
      </c>
      <c r="H19" s="258">
        <v>4871</v>
      </c>
      <c r="I19" s="260">
        <v>51.4</v>
      </c>
      <c r="J19" s="260">
        <v>16</v>
      </c>
      <c r="K19" s="260">
        <v>35.4</v>
      </c>
      <c r="L19" s="260">
        <v>221.6</v>
      </c>
    </row>
    <row r="20" spans="2:12" s="255" customFormat="1" ht="15" customHeight="1" x14ac:dyDescent="0.2">
      <c r="B20" s="257"/>
      <c r="C20" s="2" t="s">
        <v>1</v>
      </c>
      <c r="D20" s="258">
        <v>10238</v>
      </c>
      <c r="E20" s="258">
        <v>1119</v>
      </c>
      <c r="F20" s="258">
        <v>1153</v>
      </c>
      <c r="G20" s="258">
        <v>5924</v>
      </c>
      <c r="H20" s="258">
        <v>2042</v>
      </c>
      <c r="I20" s="260">
        <v>44.7</v>
      </c>
      <c r="J20" s="260">
        <v>15.8</v>
      </c>
      <c r="K20" s="260">
        <v>28.9</v>
      </c>
      <c r="L20" s="260">
        <v>182.5</v>
      </c>
    </row>
    <row r="21" spans="2:12" s="255" customFormat="1" ht="15" customHeight="1" x14ac:dyDescent="0.2">
      <c r="B21" s="257"/>
      <c r="C21" s="2" t="s">
        <v>2</v>
      </c>
      <c r="D21" s="258">
        <v>10574</v>
      </c>
      <c r="E21" s="258">
        <v>1079</v>
      </c>
      <c r="F21" s="258">
        <v>1054</v>
      </c>
      <c r="G21" s="258">
        <v>5612</v>
      </c>
      <c r="H21" s="258">
        <v>2829</v>
      </c>
      <c r="I21" s="260">
        <v>58.6</v>
      </c>
      <c r="J21" s="260">
        <v>16.2</v>
      </c>
      <c r="K21" s="260">
        <v>42.4</v>
      </c>
      <c r="L21" s="260">
        <v>262.2</v>
      </c>
    </row>
    <row r="22" spans="2:12" s="255" customFormat="1" ht="18" customHeight="1" x14ac:dyDescent="0.2">
      <c r="B22" s="257" t="s">
        <v>7</v>
      </c>
      <c r="C22" s="2" t="s">
        <v>0</v>
      </c>
      <c r="D22" s="258">
        <v>8806</v>
      </c>
      <c r="E22" s="258">
        <v>1065</v>
      </c>
      <c r="F22" s="258">
        <v>1007</v>
      </c>
      <c r="G22" s="258">
        <v>4765</v>
      </c>
      <c r="H22" s="258">
        <v>1969</v>
      </c>
      <c r="I22" s="260">
        <v>52.6</v>
      </c>
      <c r="J22" s="260">
        <v>18.5</v>
      </c>
      <c r="K22" s="260">
        <v>34.1</v>
      </c>
      <c r="L22" s="260">
        <v>184.9</v>
      </c>
    </row>
    <row r="23" spans="2:12" s="255" customFormat="1" ht="15" customHeight="1" x14ac:dyDescent="0.2">
      <c r="B23" s="257"/>
      <c r="C23" s="2" t="s">
        <v>1</v>
      </c>
      <c r="D23" s="258">
        <v>4180</v>
      </c>
      <c r="E23" s="258">
        <v>527</v>
      </c>
      <c r="F23" s="258">
        <v>523</v>
      </c>
      <c r="G23" s="258">
        <v>2347</v>
      </c>
      <c r="H23" s="258">
        <v>783</v>
      </c>
      <c r="I23" s="260">
        <v>45.6</v>
      </c>
      <c r="J23" s="260">
        <v>18.399999999999999</v>
      </c>
      <c r="K23" s="260">
        <v>27.3</v>
      </c>
      <c r="L23" s="260">
        <v>148.6</v>
      </c>
    </row>
    <row r="24" spans="2:12" s="255" customFormat="1" ht="15" customHeight="1" x14ac:dyDescent="0.2">
      <c r="B24" s="257"/>
      <c r="C24" s="2" t="s">
        <v>2</v>
      </c>
      <c r="D24" s="258">
        <v>4626</v>
      </c>
      <c r="E24" s="258">
        <v>538</v>
      </c>
      <c r="F24" s="258">
        <v>484</v>
      </c>
      <c r="G24" s="258">
        <v>2418</v>
      </c>
      <c r="H24" s="258">
        <v>1186</v>
      </c>
      <c r="I24" s="260">
        <v>59.4</v>
      </c>
      <c r="J24" s="260">
        <v>18.5</v>
      </c>
      <c r="K24" s="260">
        <v>40.9</v>
      </c>
      <c r="L24" s="260">
        <v>220.4</v>
      </c>
    </row>
    <row r="25" spans="2:12" s="255" customFormat="1" ht="18" customHeight="1" x14ac:dyDescent="0.2">
      <c r="B25" s="257" t="s">
        <v>8</v>
      </c>
      <c r="C25" s="2" t="s">
        <v>0</v>
      </c>
      <c r="D25" s="258">
        <v>2760</v>
      </c>
      <c r="E25" s="258">
        <v>257</v>
      </c>
      <c r="F25" s="258">
        <v>256</v>
      </c>
      <c r="G25" s="258">
        <v>1449</v>
      </c>
      <c r="H25" s="258">
        <v>798</v>
      </c>
      <c r="I25" s="260">
        <v>61.9</v>
      </c>
      <c r="J25" s="260">
        <v>15.1</v>
      </c>
      <c r="K25" s="260">
        <v>46.8</v>
      </c>
      <c r="L25" s="260">
        <v>310.5</v>
      </c>
    </row>
    <row r="26" spans="2:12" s="255" customFormat="1" ht="15" customHeight="1" x14ac:dyDescent="0.2">
      <c r="B26" s="257"/>
      <c r="C26" s="2" t="s">
        <v>1</v>
      </c>
      <c r="D26" s="258">
        <v>1290</v>
      </c>
      <c r="E26" s="258">
        <v>146</v>
      </c>
      <c r="F26" s="258">
        <v>127</v>
      </c>
      <c r="G26" s="258">
        <v>733</v>
      </c>
      <c r="H26" s="258">
        <v>284</v>
      </c>
      <c r="I26" s="260">
        <v>50</v>
      </c>
      <c r="J26" s="260">
        <v>17</v>
      </c>
      <c r="K26" s="260">
        <v>33</v>
      </c>
      <c r="L26" s="260">
        <v>194.5</v>
      </c>
    </row>
    <row r="27" spans="2:12" s="255" customFormat="1" ht="15" customHeight="1" x14ac:dyDescent="0.2">
      <c r="B27" s="257"/>
      <c r="C27" s="2" t="s">
        <v>2</v>
      </c>
      <c r="D27" s="258">
        <v>1470</v>
      </c>
      <c r="E27" s="258">
        <v>111</v>
      </c>
      <c r="F27" s="258">
        <v>129</v>
      </c>
      <c r="G27" s="258">
        <v>716</v>
      </c>
      <c r="H27" s="258">
        <v>514</v>
      </c>
      <c r="I27" s="260">
        <v>74</v>
      </c>
      <c r="J27" s="260">
        <v>13.1</v>
      </c>
      <c r="K27" s="260">
        <v>60.8</v>
      </c>
      <c r="L27" s="260">
        <v>463.1</v>
      </c>
    </row>
    <row r="28" spans="2:12" s="255" customFormat="1" ht="18" customHeight="1" x14ac:dyDescent="0.2">
      <c r="B28" s="257" t="s">
        <v>9</v>
      </c>
      <c r="C28" s="2" t="s">
        <v>0</v>
      </c>
      <c r="D28" s="258">
        <v>13172</v>
      </c>
      <c r="E28" s="258">
        <v>1562</v>
      </c>
      <c r="F28" s="258">
        <v>1505</v>
      </c>
      <c r="G28" s="258">
        <v>7095</v>
      </c>
      <c r="H28" s="258">
        <v>3010</v>
      </c>
      <c r="I28" s="260">
        <v>53.2</v>
      </c>
      <c r="J28" s="260">
        <v>18.2</v>
      </c>
      <c r="K28" s="260">
        <v>35</v>
      </c>
      <c r="L28" s="260">
        <v>192.7</v>
      </c>
    </row>
    <row r="29" spans="2:12" s="255" customFormat="1" ht="15" customHeight="1" x14ac:dyDescent="0.2">
      <c r="B29" s="257"/>
      <c r="C29" s="2" t="s">
        <v>1</v>
      </c>
      <c r="D29" s="258">
        <v>6180</v>
      </c>
      <c r="E29" s="258">
        <v>822</v>
      </c>
      <c r="F29" s="258">
        <v>782</v>
      </c>
      <c r="G29" s="258">
        <v>3438</v>
      </c>
      <c r="H29" s="258">
        <v>1138</v>
      </c>
      <c r="I29" s="260">
        <v>46.4</v>
      </c>
      <c r="J29" s="260">
        <v>19.5</v>
      </c>
      <c r="K29" s="260">
        <v>27</v>
      </c>
      <c r="L29" s="260">
        <v>138.4</v>
      </c>
    </row>
    <row r="30" spans="2:12" s="255" customFormat="1" ht="15" customHeight="1" x14ac:dyDescent="0.2">
      <c r="B30" s="257"/>
      <c r="C30" s="2" t="s">
        <v>2</v>
      </c>
      <c r="D30" s="258">
        <v>6992</v>
      </c>
      <c r="E30" s="258">
        <v>740</v>
      </c>
      <c r="F30" s="258">
        <v>723</v>
      </c>
      <c r="G30" s="258">
        <v>3657</v>
      </c>
      <c r="H30" s="258">
        <v>1872</v>
      </c>
      <c r="I30" s="260">
        <v>59.6</v>
      </c>
      <c r="J30" s="260">
        <v>16.899999999999999</v>
      </c>
      <c r="K30" s="260">
        <v>42.7</v>
      </c>
      <c r="L30" s="260">
        <v>253</v>
      </c>
    </row>
    <row r="31" spans="2:12" s="255" customFormat="1" ht="18" customHeight="1" x14ac:dyDescent="0.2">
      <c r="B31" s="257" t="s">
        <v>10</v>
      </c>
      <c r="C31" s="2" t="s">
        <v>0</v>
      </c>
      <c r="D31" s="258">
        <v>44132</v>
      </c>
      <c r="E31" s="258">
        <v>5921</v>
      </c>
      <c r="F31" s="258">
        <v>4976</v>
      </c>
      <c r="G31" s="258">
        <v>25755</v>
      </c>
      <c r="H31" s="258">
        <v>7480</v>
      </c>
      <c r="I31" s="260">
        <v>43.6</v>
      </c>
      <c r="J31" s="260">
        <v>19.3</v>
      </c>
      <c r="K31" s="260">
        <v>24.3</v>
      </c>
      <c r="L31" s="260">
        <v>126.3</v>
      </c>
    </row>
    <row r="32" spans="2:12" s="255" customFormat="1" ht="15" customHeight="1" x14ac:dyDescent="0.2">
      <c r="B32" s="257"/>
      <c r="C32" s="2" t="s">
        <v>1</v>
      </c>
      <c r="D32" s="258">
        <v>21287</v>
      </c>
      <c r="E32" s="258">
        <v>3027</v>
      </c>
      <c r="F32" s="258">
        <v>2538</v>
      </c>
      <c r="G32" s="258">
        <v>12533</v>
      </c>
      <c r="H32" s="258">
        <v>3189</v>
      </c>
      <c r="I32" s="260">
        <v>41.2</v>
      </c>
      <c r="J32" s="260">
        <v>20.100000000000001</v>
      </c>
      <c r="K32" s="260">
        <v>21.2</v>
      </c>
      <c r="L32" s="260">
        <v>105.4</v>
      </c>
    </row>
    <row r="33" spans="2:12" s="255" customFormat="1" ht="15" customHeight="1" x14ac:dyDescent="0.2">
      <c r="B33" s="257"/>
      <c r="C33" s="2" t="s">
        <v>2</v>
      </c>
      <c r="D33" s="258">
        <v>22845</v>
      </c>
      <c r="E33" s="258">
        <v>2894</v>
      </c>
      <c r="F33" s="258">
        <v>2438</v>
      </c>
      <c r="G33" s="258">
        <v>13222</v>
      </c>
      <c r="H33" s="258">
        <v>4291</v>
      </c>
      <c r="I33" s="260">
        <v>45.9</v>
      </c>
      <c r="J33" s="260">
        <v>18.5</v>
      </c>
      <c r="K33" s="260">
        <v>27.4</v>
      </c>
      <c r="L33" s="260">
        <v>148.30000000000001</v>
      </c>
    </row>
    <row r="34" spans="2:12" s="255" customFormat="1" ht="18" customHeight="1" x14ac:dyDescent="0.2">
      <c r="B34" s="257" t="s">
        <v>11</v>
      </c>
      <c r="C34" s="2" t="s">
        <v>0</v>
      </c>
      <c r="D34" s="258">
        <v>6643</v>
      </c>
      <c r="E34" s="258">
        <v>658</v>
      </c>
      <c r="F34" s="258">
        <v>620</v>
      </c>
      <c r="G34" s="258">
        <v>3350</v>
      </c>
      <c r="H34" s="258">
        <v>2015</v>
      </c>
      <c r="I34" s="260">
        <v>67.3</v>
      </c>
      <c r="J34" s="260">
        <v>16.600000000000001</v>
      </c>
      <c r="K34" s="260">
        <v>50.8</v>
      </c>
      <c r="L34" s="260">
        <v>306.2</v>
      </c>
    </row>
    <row r="35" spans="2:12" s="255" customFormat="1" ht="15" customHeight="1" x14ac:dyDescent="0.2">
      <c r="B35" s="257"/>
      <c r="C35" s="2" t="s">
        <v>1</v>
      </c>
      <c r="D35" s="258">
        <v>3116</v>
      </c>
      <c r="E35" s="258">
        <v>355</v>
      </c>
      <c r="F35" s="258">
        <v>324</v>
      </c>
      <c r="G35" s="258">
        <v>1686</v>
      </c>
      <c r="H35" s="258">
        <v>751</v>
      </c>
      <c r="I35" s="260">
        <v>55</v>
      </c>
      <c r="J35" s="260">
        <v>17.7</v>
      </c>
      <c r="K35" s="260">
        <v>37.4</v>
      </c>
      <c r="L35" s="260">
        <v>211.5</v>
      </c>
    </row>
    <row r="36" spans="2:12" s="255" customFormat="1" ht="15" customHeight="1" x14ac:dyDescent="0.2">
      <c r="B36" s="257"/>
      <c r="C36" s="2" t="s">
        <v>2</v>
      </c>
      <c r="D36" s="258">
        <v>3527</v>
      </c>
      <c r="E36" s="258">
        <v>303</v>
      </c>
      <c r="F36" s="258">
        <v>296</v>
      </c>
      <c r="G36" s="258">
        <v>1664</v>
      </c>
      <c r="H36" s="258">
        <v>1264</v>
      </c>
      <c r="I36" s="260">
        <v>79.900000000000006</v>
      </c>
      <c r="J36" s="260">
        <v>15.5</v>
      </c>
      <c r="K36" s="260">
        <v>64.5</v>
      </c>
      <c r="L36" s="260">
        <v>417.2</v>
      </c>
    </row>
    <row r="37" spans="2:12" s="255" customFormat="1" ht="18" customHeight="1" x14ac:dyDescent="0.2">
      <c r="B37" s="257" t="s">
        <v>15</v>
      </c>
      <c r="C37" s="2" t="s">
        <v>0</v>
      </c>
      <c r="D37" s="258">
        <v>5027</v>
      </c>
      <c r="E37" s="258">
        <v>551</v>
      </c>
      <c r="F37" s="258">
        <v>501</v>
      </c>
      <c r="G37" s="258">
        <v>2586</v>
      </c>
      <c r="H37" s="258">
        <v>1389</v>
      </c>
      <c r="I37" s="260">
        <v>62.8</v>
      </c>
      <c r="J37" s="260">
        <v>17.8</v>
      </c>
      <c r="K37" s="260">
        <v>45</v>
      </c>
      <c r="L37" s="260">
        <v>252.1</v>
      </c>
    </row>
    <row r="38" spans="2:12" s="255" customFormat="1" ht="15" customHeight="1" x14ac:dyDescent="0.2">
      <c r="B38" s="257"/>
      <c r="C38" s="2" t="s">
        <v>1</v>
      </c>
      <c r="D38" s="258">
        <v>2385</v>
      </c>
      <c r="E38" s="258">
        <v>290</v>
      </c>
      <c r="F38" s="258">
        <v>272</v>
      </c>
      <c r="G38" s="258">
        <v>1273</v>
      </c>
      <c r="H38" s="258">
        <v>550</v>
      </c>
      <c r="I38" s="260">
        <v>54.4</v>
      </c>
      <c r="J38" s="260">
        <v>18.8</v>
      </c>
      <c r="K38" s="260">
        <v>35.6</v>
      </c>
      <c r="L38" s="260">
        <v>189.7</v>
      </c>
    </row>
    <row r="39" spans="2:12" s="255" customFormat="1" ht="15" customHeight="1" x14ac:dyDescent="0.2">
      <c r="B39" s="257"/>
      <c r="C39" s="2" t="s">
        <v>2</v>
      </c>
      <c r="D39" s="258">
        <v>2642</v>
      </c>
      <c r="E39" s="258">
        <v>261</v>
      </c>
      <c r="F39" s="258">
        <v>229</v>
      </c>
      <c r="G39" s="258">
        <v>1313</v>
      </c>
      <c r="H39" s="258">
        <v>839</v>
      </c>
      <c r="I39" s="260">
        <v>71.3</v>
      </c>
      <c r="J39" s="260">
        <v>16.899999999999999</v>
      </c>
      <c r="K39" s="260">
        <v>54.4</v>
      </c>
      <c r="L39" s="260">
        <v>321.5</v>
      </c>
    </row>
    <row r="40" spans="2:12" s="255" customFormat="1" ht="18" customHeight="1" x14ac:dyDescent="0.2">
      <c r="B40" s="257" t="s">
        <v>12</v>
      </c>
      <c r="C40" s="2" t="s">
        <v>0</v>
      </c>
      <c r="D40" s="258">
        <v>6916</v>
      </c>
      <c r="E40" s="258">
        <v>634</v>
      </c>
      <c r="F40" s="258">
        <v>785</v>
      </c>
      <c r="G40" s="258">
        <v>3941</v>
      </c>
      <c r="H40" s="258">
        <v>1556</v>
      </c>
      <c r="I40" s="260">
        <v>46.3</v>
      </c>
      <c r="J40" s="260">
        <v>13.4</v>
      </c>
      <c r="K40" s="260">
        <v>32.9</v>
      </c>
      <c r="L40" s="260">
        <v>245.4</v>
      </c>
    </row>
    <row r="41" spans="2:12" s="255" customFormat="1" ht="15" customHeight="1" x14ac:dyDescent="0.2">
      <c r="B41" s="257"/>
      <c r="C41" s="2" t="s">
        <v>1</v>
      </c>
      <c r="D41" s="258">
        <v>3542</v>
      </c>
      <c r="E41" s="258">
        <v>322</v>
      </c>
      <c r="F41" s="258">
        <v>423</v>
      </c>
      <c r="G41" s="258">
        <v>2054</v>
      </c>
      <c r="H41" s="258">
        <v>743</v>
      </c>
      <c r="I41" s="260">
        <v>43</v>
      </c>
      <c r="J41" s="260">
        <v>13</v>
      </c>
      <c r="K41" s="260">
        <v>30</v>
      </c>
      <c r="L41" s="260">
        <v>230.7</v>
      </c>
    </row>
    <row r="42" spans="2:12" s="255" customFormat="1" ht="15" customHeight="1" x14ac:dyDescent="0.2">
      <c r="B42" s="257"/>
      <c r="C42" s="2" t="s">
        <v>2</v>
      </c>
      <c r="D42" s="258">
        <v>3374</v>
      </c>
      <c r="E42" s="258">
        <v>312</v>
      </c>
      <c r="F42" s="258">
        <v>362</v>
      </c>
      <c r="G42" s="258">
        <v>1887</v>
      </c>
      <c r="H42" s="258">
        <v>813</v>
      </c>
      <c r="I42" s="260">
        <v>50</v>
      </c>
      <c r="J42" s="260">
        <v>13.9</v>
      </c>
      <c r="K42" s="260">
        <v>36.1</v>
      </c>
      <c r="L42" s="260">
        <v>260.60000000000002</v>
      </c>
    </row>
    <row r="43" spans="2:12" s="255" customFormat="1" ht="9.75" customHeight="1" x14ac:dyDescent="0.2">
      <c r="C43" s="409"/>
      <c r="D43" s="409"/>
      <c r="E43" s="409"/>
      <c r="F43" s="409"/>
      <c r="G43" s="266"/>
    </row>
    <row r="44" spans="2:12" s="255" customFormat="1" ht="3" customHeight="1" x14ac:dyDescent="0.2">
      <c r="B44" s="407"/>
      <c r="C44" s="164"/>
      <c r="D44" s="408"/>
      <c r="E44" s="408"/>
      <c r="F44" s="408"/>
      <c r="G44" s="426"/>
      <c r="H44" s="407"/>
      <c r="I44" s="407"/>
      <c r="J44" s="407"/>
      <c r="K44" s="407"/>
      <c r="L44" s="407"/>
    </row>
    <row r="45" spans="2:12" s="255" customFormat="1" ht="7.5" customHeight="1" x14ac:dyDescent="0.2">
      <c r="C45" s="2"/>
      <c r="D45" s="409"/>
      <c r="E45" s="409"/>
      <c r="F45" s="409"/>
      <c r="G45" s="266"/>
    </row>
    <row r="46" spans="2:12" ht="12.75" customHeight="1" x14ac:dyDescent="0.25">
      <c r="B46" s="16" t="s">
        <v>498</v>
      </c>
      <c r="C46" s="445"/>
      <c r="D46" s="445"/>
      <c r="E46" s="445"/>
      <c r="F46" s="445"/>
      <c r="G46" s="445"/>
      <c r="H46" s="445"/>
      <c r="I46" s="445"/>
      <c r="J46" s="445"/>
      <c r="K46" s="445"/>
      <c r="L46" s="445"/>
    </row>
    <row r="47" spans="2:12" ht="12.75" customHeight="1" x14ac:dyDescent="0.2">
      <c r="B47" s="525" t="s">
        <v>518</v>
      </c>
      <c r="C47" s="522"/>
      <c r="D47" s="522"/>
      <c r="E47" s="522"/>
      <c r="F47" s="522"/>
      <c r="G47" s="522"/>
      <c r="H47" s="522"/>
      <c r="I47" s="522"/>
      <c r="J47" s="522"/>
      <c r="K47" s="522"/>
      <c r="L47" s="522"/>
    </row>
    <row r="48" spans="2:12" ht="14.9" customHeight="1" x14ac:dyDescent="0.2">
      <c r="B48" s="503" t="s">
        <v>554</v>
      </c>
      <c r="C48" s="526"/>
      <c r="D48" s="526"/>
      <c r="E48" s="526"/>
      <c r="F48" s="526"/>
      <c r="G48" s="526"/>
      <c r="H48" s="526"/>
      <c r="I48" s="526"/>
      <c r="J48" s="526"/>
      <c r="K48" s="526"/>
      <c r="L48" s="526"/>
    </row>
    <row r="49" spans="2:12" s="444" customFormat="1" ht="13.5" customHeight="1" x14ac:dyDescent="0.2">
      <c r="B49" s="521" t="s">
        <v>501</v>
      </c>
      <c r="C49" s="522"/>
      <c r="D49" s="522"/>
      <c r="E49" s="522"/>
      <c r="F49" s="522"/>
      <c r="G49" s="522"/>
      <c r="H49" s="522"/>
      <c r="I49" s="522"/>
      <c r="J49" s="522"/>
      <c r="K49" s="522"/>
      <c r="L49" s="522"/>
    </row>
    <row r="50" spans="2:12" ht="18.75" customHeight="1" x14ac:dyDescent="0.2">
      <c r="B50" s="527"/>
      <c r="C50" s="527"/>
      <c r="D50" s="527"/>
      <c r="E50" s="527"/>
      <c r="F50" s="527"/>
      <c r="G50" s="527"/>
      <c r="H50" s="527"/>
      <c r="I50" s="527"/>
      <c r="J50" s="527"/>
      <c r="K50" s="527"/>
      <c r="L50" s="527"/>
    </row>
  </sheetData>
  <mergeCells count="10">
    <mergeCell ref="B47:L47"/>
    <mergeCell ref="B48:L48"/>
    <mergeCell ref="B49:L49"/>
    <mergeCell ref="B50:L50"/>
    <mergeCell ref="B1:L1"/>
    <mergeCell ref="B3:C3"/>
    <mergeCell ref="B4:C5"/>
    <mergeCell ref="D4:H4"/>
    <mergeCell ref="I4:K4"/>
    <mergeCell ref="L4:L5"/>
  </mergeCells>
  <hyperlinks>
    <hyperlink ref="N3" location="Índice!A1" display="(Voltar ao índice)" xr:uid="{3C04636B-EC44-489B-B9E2-FD55A1409C48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CAEF-2DE9-45A1-A3E3-DCBF908BB3DA}">
  <dimension ref="B1:O50"/>
  <sheetViews>
    <sheetView showGridLines="0" workbookViewId="0">
      <pane ySplit="5" topLeftCell="A6" activePane="bottomLeft" state="frozen"/>
      <selection activeCell="G69" sqref="G69"/>
      <selection pane="bottomLeft" activeCell="B1" sqref="B1:F1"/>
    </sheetView>
  </sheetViews>
  <sheetFormatPr defaultColWidth="9.1796875" defaultRowHeight="10" x14ac:dyDescent="0.2"/>
  <cols>
    <col min="1" max="1" width="6.54296875" style="292" customWidth="1"/>
    <col min="2" max="2" width="23.26953125" style="292" customWidth="1"/>
    <col min="3" max="3" width="4.36328125" style="292" customWidth="1"/>
    <col min="4" max="6" width="24.7265625" style="292" customWidth="1"/>
    <col min="7" max="7" width="6.54296875" style="292" customWidth="1"/>
    <col min="8" max="8" width="13.26953125" style="292" bestFit="1" customWidth="1"/>
    <col min="9" max="16384" width="9.1796875" style="292"/>
  </cols>
  <sheetData>
    <row r="1" spans="2:15" ht="36" customHeight="1" x14ac:dyDescent="0.2">
      <c r="B1" s="528" t="str">
        <f>Índice!B18</f>
        <v>II.6. Estimativas de população residente (31 de dezembro), por distribuição geográfica e sexo, segundo a nacionalidade</v>
      </c>
      <c r="C1" s="528"/>
      <c r="D1" s="528"/>
      <c r="E1" s="528"/>
      <c r="F1" s="528"/>
    </row>
    <row r="2" spans="2:15" ht="9.75" customHeight="1" x14ac:dyDescent="0.2">
      <c r="B2" s="447"/>
      <c r="C2" s="447"/>
      <c r="D2" s="447"/>
      <c r="E2" s="447"/>
      <c r="F2" s="447"/>
    </row>
    <row r="3" spans="2:15" ht="12.75" customHeight="1" x14ac:dyDescent="0.25">
      <c r="B3" s="529">
        <v>2025</v>
      </c>
      <c r="C3" s="530"/>
      <c r="D3" s="294"/>
      <c r="E3" s="294"/>
      <c r="F3" s="294" t="s">
        <v>17</v>
      </c>
      <c r="H3" s="17" t="s">
        <v>500</v>
      </c>
    </row>
    <row r="4" spans="2:15" s="248" customFormat="1" ht="18" customHeight="1" x14ac:dyDescent="0.2">
      <c r="B4" s="531" t="s">
        <v>499</v>
      </c>
      <c r="C4" s="532"/>
      <c r="D4" s="538" t="s">
        <v>556</v>
      </c>
      <c r="E4" s="539"/>
      <c r="F4" s="539"/>
    </row>
    <row r="5" spans="2:15" ht="18" customHeight="1" x14ac:dyDescent="0.2">
      <c r="B5" s="533"/>
      <c r="C5" s="534"/>
      <c r="D5" s="462" t="s">
        <v>16</v>
      </c>
      <c r="E5" s="463" t="s">
        <v>557</v>
      </c>
      <c r="F5" s="463" t="s">
        <v>558</v>
      </c>
    </row>
    <row r="6" spans="2:15" s="395" customFormat="1" ht="12.75" customHeight="1" x14ac:dyDescent="0.2">
      <c r="B6" s="394"/>
      <c r="C6" s="394"/>
      <c r="D6" s="394"/>
      <c r="E6" s="446"/>
      <c r="F6" s="394"/>
    </row>
    <row r="7" spans="2:15" s="253" customFormat="1" ht="15" customHeight="1" x14ac:dyDescent="0.25">
      <c r="B7" s="254" t="s">
        <v>13</v>
      </c>
      <c r="C7" s="21" t="s">
        <v>0</v>
      </c>
      <c r="D7" s="410">
        <v>266130</v>
      </c>
      <c r="E7" s="410">
        <v>246759</v>
      </c>
      <c r="F7" s="410">
        <v>19371</v>
      </c>
      <c r="H7" s="252"/>
    </row>
    <row r="8" spans="2:15" s="253" customFormat="1" ht="15" customHeight="1" x14ac:dyDescent="0.25">
      <c r="B8" s="254"/>
      <c r="C8" s="21" t="s">
        <v>1</v>
      </c>
      <c r="D8" s="410">
        <v>127814</v>
      </c>
      <c r="E8" s="410">
        <v>116744</v>
      </c>
      <c r="F8" s="410">
        <v>11070</v>
      </c>
      <c r="H8" s="252"/>
    </row>
    <row r="9" spans="2:15" s="253" customFormat="1" ht="15" customHeight="1" x14ac:dyDescent="0.25">
      <c r="B9" s="254"/>
      <c r="C9" s="21" t="s">
        <v>2</v>
      </c>
      <c r="D9" s="410">
        <v>138316</v>
      </c>
      <c r="E9" s="410">
        <v>130015</v>
      </c>
      <c r="F9" s="410">
        <v>8301</v>
      </c>
      <c r="H9" s="252"/>
    </row>
    <row r="10" spans="2:15" s="255" customFormat="1" ht="18" customHeight="1" x14ac:dyDescent="0.25">
      <c r="B10" s="257" t="s">
        <v>3</v>
      </c>
      <c r="C10" s="2" t="s">
        <v>0</v>
      </c>
      <c r="D10" s="258">
        <v>11611</v>
      </c>
      <c r="E10" s="258">
        <v>10181</v>
      </c>
      <c r="F10" s="258">
        <v>1430</v>
      </c>
      <c r="H10" s="252"/>
      <c r="L10" s="253"/>
      <c r="M10" s="253"/>
      <c r="N10" s="253"/>
      <c r="O10" s="253"/>
    </row>
    <row r="11" spans="2:15" s="255" customFormat="1" ht="15" customHeight="1" x14ac:dyDescent="0.25">
      <c r="B11" s="257"/>
      <c r="C11" s="2" t="s">
        <v>1</v>
      </c>
      <c r="D11" s="258">
        <v>5499</v>
      </c>
      <c r="E11" s="258">
        <v>4716</v>
      </c>
      <c r="F11" s="258">
        <v>783</v>
      </c>
      <c r="H11" s="252"/>
      <c r="L11" s="253"/>
      <c r="M11" s="253"/>
      <c r="N11" s="253"/>
      <c r="O11" s="253"/>
    </row>
    <row r="12" spans="2:15" s="255" customFormat="1" ht="15" customHeight="1" x14ac:dyDescent="0.25">
      <c r="B12" s="257"/>
      <c r="C12" s="2" t="s">
        <v>2</v>
      </c>
      <c r="D12" s="258">
        <v>6112</v>
      </c>
      <c r="E12" s="258">
        <v>5465</v>
      </c>
      <c r="F12" s="258">
        <v>647</v>
      </c>
      <c r="H12" s="252"/>
      <c r="L12" s="253"/>
      <c r="M12" s="253"/>
      <c r="N12" s="253"/>
      <c r="O12" s="253"/>
    </row>
    <row r="13" spans="2:15" s="255" customFormat="1" ht="18" customHeight="1" x14ac:dyDescent="0.25">
      <c r="B13" s="257" t="s">
        <v>4</v>
      </c>
      <c r="C13" s="2" t="s">
        <v>0</v>
      </c>
      <c r="D13" s="258">
        <v>32808</v>
      </c>
      <c r="E13" s="258">
        <v>31718</v>
      </c>
      <c r="F13" s="258">
        <v>1090</v>
      </c>
      <c r="H13" s="252"/>
      <c r="L13" s="253"/>
      <c r="M13" s="253"/>
      <c r="N13" s="253"/>
      <c r="O13" s="253"/>
    </row>
    <row r="14" spans="2:15" s="255" customFormat="1" ht="15" customHeight="1" x14ac:dyDescent="0.25">
      <c r="B14" s="257"/>
      <c r="C14" s="2" t="s">
        <v>1</v>
      </c>
      <c r="D14" s="258">
        <v>15932</v>
      </c>
      <c r="E14" s="258">
        <v>15288</v>
      </c>
      <c r="F14" s="258">
        <v>644</v>
      </c>
      <c r="H14" s="252"/>
      <c r="L14" s="253"/>
      <c r="M14" s="253"/>
      <c r="N14" s="253"/>
      <c r="O14" s="253"/>
    </row>
    <row r="15" spans="2:15" s="255" customFormat="1" ht="15" customHeight="1" x14ac:dyDescent="0.25">
      <c r="B15" s="257"/>
      <c r="C15" s="2" t="s">
        <v>2</v>
      </c>
      <c r="D15" s="258">
        <v>16876</v>
      </c>
      <c r="E15" s="258">
        <v>16430</v>
      </c>
      <c r="F15" s="258">
        <v>446</v>
      </c>
      <c r="H15" s="252"/>
      <c r="L15" s="253"/>
      <c r="M15" s="253"/>
      <c r="N15" s="253"/>
      <c r="O15" s="253"/>
    </row>
    <row r="16" spans="2:15" s="255" customFormat="1" ht="18" customHeight="1" x14ac:dyDescent="0.25">
      <c r="B16" s="257" t="s">
        <v>5</v>
      </c>
      <c r="C16" s="2" t="s">
        <v>0</v>
      </c>
      <c r="D16" s="258">
        <v>113443</v>
      </c>
      <c r="E16" s="258">
        <v>103250</v>
      </c>
      <c r="F16" s="258">
        <v>10193</v>
      </c>
      <c r="H16" s="252"/>
      <c r="L16" s="253"/>
      <c r="M16" s="253"/>
      <c r="N16" s="253"/>
      <c r="O16" s="253"/>
    </row>
    <row r="17" spans="2:15" s="255" customFormat="1" ht="15" customHeight="1" x14ac:dyDescent="0.25">
      <c r="B17" s="257"/>
      <c r="C17" s="2" t="s">
        <v>1</v>
      </c>
      <c r="D17" s="258">
        <v>54165</v>
      </c>
      <c r="E17" s="258">
        <v>48266</v>
      </c>
      <c r="F17" s="258">
        <v>5899</v>
      </c>
      <c r="L17" s="253"/>
      <c r="M17" s="253"/>
      <c r="N17" s="253"/>
      <c r="O17" s="253"/>
    </row>
    <row r="18" spans="2:15" s="255" customFormat="1" ht="15" customHeight="1" x14ac:dyDescent="0.25">
      <c r="B18" s="257"/>
      <c r="C18" s="2" t="s">
        <v>2</v>
      </c>
      <c r="D18" s="258">
        <v>59278</v>
      </c>
      <c r="E18" s="258">
        <v>54984</v>
      </c>
      <c r="F18" s="258">
        <v>4294</v>
      </c>
      <c r="L18" s="253"/>
      <c r="M18" s="253"/>
      <c r="N18" s="253"/>
      <c r="O18" s="253"/>
    </row>
    <row r="19" spans="2:15" s="255" customFormat="1" ht="18" customHeight="1" x14ac:dyDescent="0.25">
      <c r="B19" s="257" t="s">
        <v>6</v>
      </c>
      <c r="C19" s="2" t="s">
        <v>0</v>
      </c>
      <c r="D19" s="258">
        <v>20812</v>
      </c>
      <c r="E19" s="258">
        <v>19642</v>
      </c>
      <c r="F19" s="258">
        <v>1170</v>
      </c>
      <c r="L19" s="253"/>
      <c r="M19" s="253"/>
      <c r="N19" s="253"/>
      <c r="O19" s="253"/>
    </row>
    <row r="20" spans="2:15" s="255" customFormat="1" ht="15" customHeight="1" x14ac:dyDescent="0.25">
      <c r="B20" s="257"/>
      <c r="C20" s="2" t="s">
        <v>1</v>
      </c>
      <c r="D20" s="258">
        <v>10238</v>
      </c>
      <c r="E20" s="258">
        <v>9526</v>
      </c>
      <c r="F20" s="258">
        <v>712</v>
      </c>
      <c r="L20" s="253"/>
      <c r="M20" s="253"/>
      <c r="N20" s="253"/>
      <c r="O20" s="253"/>
    </row>
    <row r="21" spans="2:15" s="255" customFormat="1" ht="15" customHeight="1" x14ac:dyDescent="0.25">
      <c r="B21" s="257"/>
      <c r="C21" s="2" t="s">
        <v>2</v>
      </c>
      <c r="D21" s="258">
        <v>10574</v>
      </c>
      <c r="E21" s="258">
        <v>10116</v>
      </c>
      <c r="F21" s="258">
        <v>458</v>
      </c>
      <c r="L21" s="253"/>
      <c r="M21" s="253"/>
      <c r="N21" s="253"/>
      <c r="O21" s="253"/>
    </row>
    <row r="22" spans="2:15" s="255" customFormat="1" ht="18" customHeight="1" x14ac:dyDescent="0.25">
      <c r="B22" s="257" t="s">
        <v>7</v>
      </c>
      <c r="C22" s="2" t="s">
        <v>0</v>
      </c>
      <c r="D22" s="258">
        <v>8806</v>
      </c>
      <c r="E22" s="258">
        <v>8120</v>
      </c>
      <c r="F22" s="258">
        <v>686</v>
      </c>
      <c r="L22" s="253"/>
      <c r="M22" s="253"/>
      <c r="N22" s="253"/>
      <c r="O22" s="253"/>
    </row>
    <row r="23" spans="2:15" s="255" customFormat="1" ht="15" customHeight="1" x14ac:dyDescent="0.25">
      <c r="B23" s="257"/>
      <c r="C23" s="2" t="s">
        <v>1</v>
      </c>
      <c r="D23" s="258">
        <v>4180</v>
      </c>
      <c r="E23" s="258">
        <v>3802</v>
      </c>
      <c r="F23" s="258">
        <v>378</v>
      </c>
      <c r="L23" s="253"/>
      <c r="M23" s="253"/>
      <c r="N23" s="253"/>
      <c r="O23" s="253"/>
    </row>
    <row r="24" spans="2:15" s="255" customFormat="1" ht="15" customHeight="1" x14ac:dyDescent="0.25">
      <c r="B24" s="257"/>
      <c r="C24" s="2" t="s">
        <v>2</v>
      </c>
      <c r="D24" s="258">
        <v>4626</v>
      </c>
      <c r="E24" s="258">
        <v>4318</v>
      </c>
      <c r="F24" s="258">
        <v>308</v>
      </c>
      <c r="L24" s="253"/>
      <c r="M24" s="253"/>
      <c r="N24" s="253"/>
      <c r="O24" s="253"/>
    </row>
    <row r="25" spans="2:15" s="255" customFormat="1" ht="18" customHeight="1" x14ac:dyDescent="0.25">
      <c r="B25" s="257" t="s">
        <v>8</v>
      </c>
      <c r="C25" s="2" t="s">
        <v>0</v>
      </c>
      <c r="D25" s="258">
        <v>2760</v>
      </c>
      <c r="E25" s="258">
        <v>2574</v>
      </c>
      <c r="F25" s="258">
        <v>186</v>
      </c>
      <c r="L25" s="253"/>
      <c r="M25" s="253"/>
      <c r="N25" s="253"/>
      <c r="O25" s="253"/>
    </row>
    <row r="26" spans="2:15" s="255" customFormat="1" ht="15" customHeight="1" x14ac:dyDescent="0.25">
      <c r="B26" s="257"/>
      <c r="C26" s="2" t="s">
        <v>1</v>
      </c>
      <c r="D26" s="258">
        <v>1290</v>
      </c>
      <c r="E26" s="258">
        <v>1195</v>
      </c>
      <c r="F26" s="258">
        <v>95</v>
      </c>
      <c r="L26" s="253"/>
      <c r="M26" s="253"/>
      <c r="N26" s="253"/>
      <c r="O26" s="253"/>
    </row>
    <row r="27" spans="2:15" s="255" customFormat="1" ht="15" customHeight="1" x14ac:dyDescent="0.25">
      <c r="B27" s="257"/>
      <c r="C27" s="2" t="s">
        <v>2</v>
      </c>
      <c r="D27" s="258">
        <v>1470</v>
      </c>
      <c r="E27" s="258">
        <v>1379</v>
      </c>
      <c r="F27" s="258">
        <v>91</v>
      </c>
      <c r="L27" s="253"/>
      <c r="M27" s="253"/>
      <c r="N27" s="253"/>
      <c r="O27" s="253"/>
    </row>
    <row r="28" spans="2:15" s="255" customFormat="1" ht="18" customHeight="1" x14ac:dyDescent="0.25">
      <c r="B28" s="257" t="s">
        <v>9</v>
      </c>
      <c r="C28" s="2" t="s">
        <v>0</v>
      </c>
      <c r="D28" s="258">
        <v>13172</v>
      </c>
      <c r="E28" s="258">
        <v>12479</v>
      </c>
      <c r="F28" s="258">
        <v>693</v>
      </c>
      <c r="L28" s="253"/>
      <c r="M28" s="253"/>
      <c r="N28" s="253"/>
      <c r="O28" s="253"/>
    </row>
    <row r="29" spans="2:15" s="255" customFormat="1" ht="15" customHeight="1" x14ac:dyDescent="0.25">
      <c r="B29" s="257"/>
      <c r="C29" s="2" t="s">
        <v>1</v>
      </c>
      <c r="D29" s="258">
        <v>6180</v>
      </c>
      <c r="E29" s="258">
        <v>5836</v>
      </c>
      <c r="F29" s="258">
        <v>344</v>
      </c>
      <c r="L29" s="253"/>
      <c r="M29" s="253"/>
      <c r="N29" s="253"/>
      <c r="O29" s="253"/>
    </row>
    <row r="30" spans="2:15" s="255" customFormat="1" ht="15" customHeight="1" x14ac:dyDescent="0.25">
      <c r="B30" s="257"/>
      <c r="C30" s="2" t="s">
        <v>2</v>
      </c>
      <c r="D30" s="258">
        <v>6992</v>
      </c>
      <c r="E30" s="258">
        <v>6643</v>
      </c>
      <c r="F30" s="258">
        <v>349</v>
      </c>
      <c r="L30" s="253"/>
      <c r="M30" s="253"/>
      <c r="N30" s="253"/>
      <c r="O30" s="253"/>
    </row>
    <row r="31" spans="2:15" s="255" customFormat="1" ht="18" customHeight="1" x14ac:dyDescent="0.25">
      <c r="B31" s="257" t="s">
        <v>10</v>
      </c>
      <c r="C31" s="2" t="s">
        <v>0</v>
      </c>
      <c r="D31" s="258">
        <v>44132</v>
      </c>
      <c r="E31" s="258">
        <v>41841</v>
      </c>
      <c r="F31" s="258">
        <v>2291</v>
      </c>
      <c r="L31" s="253"/>
      <c r="M31" s="253"/>
      <c r="N31" s="253"/>
      <c r="O31" s="253"/>
    </row>
    <row r="32" spans="2:15" s="255" customFormat="1" ht="15" customHeight="1" x14ac:dyDescent="0.25">
      <c r="B32" s="257"/>
      <c r="C32" s="2" t="s">
        <v>1</v>
      </c>
      <c r="D32" s="258">
        <v>21287</v>
      </c>
      <c r="E32" s="258">
        <v>20026</v>
      </c>
      <c r="F32" s="258">
        <v>1261</v>
      </c>
      <c r="L32" s="253"/>
      <c r="M32" s="253"/>
      <c r="N32" s="253"/>
      <c r="O32" s="253"/>
    </row>
    <row r="33" spans="2:15" s="255" customFormat="1" ht="15" customHeight="1" x14ac:dyDescent="0.25">
      <c r="B33" s="257"/>
      <c r="C33" s="2" t="s">
        <v>2</v>
      </c>
      <c r="D33" s="258">
        <v>22845</v>
      </c>
      <c r="E33" s="258">
        <v>21815</v>
      </c>
      <c r="F33" s="258">
        <v>1030</v>
      </c>
      <c r="L33" s="253"/>
      <c r="M33" s="253"/>
      <c r="N33" s="253"/>
      <c r="O33" s="253"/>
    </row>
    <row r="34" spans="2:15" s="255" customFormat="1" ht="18" customHeight="1" x14ac:dyDescent="0.25">
      <c r="B34" s="257" t="s">
        <v>11</v>
      </c>
      <c r="C34" s="2" t="s">
        <v>0</v>
      </c>
      <c r="D34" s="258">
        <v>6643</v>
      </c>
      <c r="E34" s="258">
        <v>6308</v>
      </c>
      <c r="F34" s="258">
        <v>335</v>
      </c>
      <c r="L34" s="253"/>
      <c r="M34" s="253"/>
      <c r="N34" s="253"/>
      <c r="O34" s="253"/>
    </row>
    <row r="35" spans="2:15" s="255" customFormat="1" ht="15" customHeight="1" x14ac:dyDescent="0.25">
      <c r="B35" s="257"/>
      <c r="C35" s="2" t="s">
        <v>1</v>
      </c>
      <c r="D35" s="258">
        <v>3116</v>
      </c>
      <c r="E35" s="258">
        <v>2924</v>
      </c>
      <c r="F35" s="258">
        <v>192</v>
      </c>
      <c r="L35" s="253"/>
      <c r="M35" s="253"/>
      <c r="N35" s="253"/>
      <c r="O35" s="253"/>
    </row>
    <row r="36" spans="2:15" s="255" customFormat="1" ht="15" customHeight="1" x14ac:dyDescent="0.25">
      <c r="B36" s="257"/>
      <c r="C36" s="2" t="s">
        <v>2</v>
      </c>
      <c r="D36" s="258">
        <v>3527</v>
      </c>
      <c r="E36" s="258">
        <v>3384</v>
      </c>
      <c r="F36" s="258">
        <v>143</v>
      </c>
      <c r="L36" s="253"/>
      <c r="M36" s="253"/>
      <c r="N36" s="253"/>
      <c r="O36" s="253"/>
    </row>
    <row r="37" spans="2:15" s="255" customFormat="1" ht="18" customHeight="1" x14ac:dyDescent="0.25">
      <c r="B37" s="257" t="s">
        <v>15</v>
      </c>
      <c r="C37" s="2" t="s">
        <v>0</v>
      </c>
      <c r="D37" s="258">
        <v>5027</v>
      </c>
      <c r="E37" s="258">
        <v>4669</v>
      </c>
      <c r="F37" s="258">
        <v>358</v>
      </c>
      <c r="L37" s="253"/>
      <c r="M37" s="253"/>
      <c r="N37" s="253"/>
      <c r="O37" s="253"/>
    </row>
    <row r="38" spans="2:15" s="255" customFormat="1" ht="15" customHeight="1" x14ac:dyDescent="0.25">
      <c r="B38" s="257"/>
      <c r="C38" s="2" t="s">
        <v>1</v>
      </c>
      <c r="D38" s="258">
        <v>2385</v>
      </c>
      <c r="E38" s="258">
        <v>2182</v>
      </c>
      <c r="F38" s="258">
        <v>203</v>
      </c>
      <c r="L38" s="253"/>
      <c r="M38" s="253"/>
      <c r="N38" s="253"/>
      <c r="O38" s="253"/>
    </row>
    <row r="39" spans="2:15" s="255" customFormat="1" ht="15" customHeight="1" x14ac:dyDescent="0.25">
      <c r="B39" s="257"/>
      <c r="C39" s="2" t="s">
        <v>2</v>
      </c>
      <c r="D39" s="258">
        <v>2642</v>
      </c>
      <c r="E39" s="258">
        <v>2487</v>
      </c>
      <c r="F39" s="258">
        <v>155</v>
      </c>
      <c r="L39" s="253"/>
      <c r="M39" s="253"/>
      <c r="N39" s="253"/>
      <c r="O39" s="253"/>
    </row>
    <row r="40" spans="2:15" s="255" customFormat="1" ht="18" customHeight="1" x14ac:dyDescent="0.25">
      <c r="B40" s="257" t="s">
        <v>12</v>
      </c>
      <c r="C40" s="2" t="s">
        <v>0</v>
      </c>
      <c r="D40" s="258">
        <v>6916</v>
      </c>
      <c r="E40" s="258">
        <v>5977</v>
      </c>
      <c r="F40" s="258">
        <v>939</v>
      </c>
      <c r="L40" s="253"/>
      <c r="M40" s="253"/>
      <c r="N40" s="253"/>
      <c r="O40" s="253"/>
    </row>
    <row r="41" spans="2:15" s="255" customFormat="1" ht="15" customHeight="1" x14ac:dyDescent="0.25">
      <c r="B41" s="257"/>
      <c r="C41" s="2" t="s">
        <v>1</v>
      </c>
      <c r="D41" s="258">
        <v>3542</v>
      </c>
      <c r="E41" s="258">
        <v>2983</v>
      </c>
      <c r="F41" s="258">
        <v>559</v>
      </c>
      <c r="L41" s="253"/>
      <c r="M41" s="253"/>
      <c r="N41" s="253"/>
      <c r="O41" s="253"/>
    </row>
    <row r="42" spans="2:15" s="255" customFormat="1" ht="15" customHeight="1" x14ac:dyDescent="0.25">
      <c r="B42" s="257"/>
      <c r="C42" s="2" t="s">
        <v>2</v>
      </c>
      <c r="D42" s="258">
        <v>3374</v>
      </c>
      <c r="E42" s="258">
        <v>2994</v>
      </c>
      <c r="F42" s="258">
        <v>380</v>
      </c>
      <c r="L42" s="253"/>
      <c r="M42" s="253"/>
      <c r="N42" s="253"/>
      <c r="O42" s="253"/>
    </row>
    <row r="43" spans="2:15" s="255" customFormat="1" ht="9.75" customHeight="1" x14ac:dyDescent="0.2">
      <c r="C43" s="409"/>
      <c r="D43" s="409"/>
      <c r="E43" s="409"/>
      <c r="F43" s="409"/>
    </row>
    <row r="44" spans="2:15" s="255" customFormat="1" ht="3" customHeight="1" x14ac:dyDescent="0.2">
      <c r="B44" s="407"/>
      <c r="C44" s="164"/>
      <c r="D44" s="408"/>
      <c r="E44" s="408"/>
      <c r="F44" s="408"/>
    </row>
    <row r="45" spans="2:15" s="255" customFormat="1" ht="7.5" customHeight="1" x14ac:dyDescent="0.2">
      <c r="C45" s="2"/>
      <c r="D45" s="409"/>
      <c r="E45" s="409"/>
      <c r="F45" s="409"/>
    </row>
    <row r="46" spans="2:15" ht="12.75" customHeight="1" x14ac:dyDescent="0.25">
      <c r="B46" s="16" t="s">
        <v>498</v>
      </c>
      <c r="C46" s="445"/>
      <c r="D46" s="445"/>
      <c r="E46" s="445"/>
      <c r="F46" s="445"/>
    </row>
    <row r="47" spans="2:15" ht="12.75" customHeight="1" x14ac:dyDescent="0.2">
      <c r="B47" s="525" t="s">
        <v>518</v>
      </c>
      <c r="C47" s="522"/>
      <c r="D47" s="522"/>
      <c r="E47" s="522"/>
      <c r="F47" s="522"/>
    </row>
    <row r="48" spans="2:15" ht="14.9" customHeight="1" x14ac:dyDescent="0.2">
      <c r="B48" s="503" t="s">
        <v>554</v>
      </c>
      <c r="C48" s="526"/>
      <c r="D48" s="526"/>
      <c r="E48" s="526"/>
      <c r="F48" s="526"/>
    </row>
    <row r="49" spans="2:6" s="444" customFormat="1" ht="13.5" customHeight="1" x14ac:dyDescent="0.2">
      <c r="B49" s="521" t="s">
        <v>501</v>
      </c>
      <c r="C49" s="522"/>
      <c r="D49" s="522"/>
      <c r="E49" s="522"/>
      <c r="F49" s="522"/>
    </row>
    <row r="50" spans="2:6" ht="18.75" customHeight="1" x14ac:dyDescent="0.2">
      <c r="B50" s="527"/>
      <c r="C50" s="527"/>
      <c r="D50" s="527"/>
      <c r="E50" s="527"/>
      <c r="F50" s="527"/>
    </row>
  </sheetData>
  <mergeCells count="8">
    <mergeCell ref="B49:F49"/>
    <mergeCell ref="B50:F50"/>
    <mergeCell ref="D4:F4"/>
    <mergeCell ref="B1:F1"/>
    <mergeCell ref="B3:C3"/>
    <mergeCell ref="B4:C5"/>
    <mergeCell ref="B47:F47"/>
    <mergeCell ref="B48:F48"/>
  </mergeCells>
  <hyperlinks>
    <hyperlink ref="H3" location="Índice!A1" display="(Voltar ao índice)" xr:uid="{35E55EA1-FE1A-4FBE-B562-42C5D3A96C36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26F3A-1EF3-4160-9342-B265C5776145}">
  <dimension ref="B1:F119"/>
  <sheetViews>
    <sheetView showGridLines="0" workbookViewId="0">
      <pane ySplit="5" topLeftCell="A79" activePane="bottomLeft" state="frozen"/>
      <selection activeCell="G69" sqref="G69"/>
      <selection pane="bottomLeft" activeCell="B1" sqref="B1:C1"/>
    </sheetView>
  </sheetViews>
  <sheetFormatPr defaultColWidth="9.1796875" defaultRowHeight="10" x14ac:dyDescent="0.2"/>
  <cols>
    <col min="1" max="1" width="6.54296875" style="292" customWidth="1"/>
    <col min="2" max="2" width="37.54296875" style="292" customWidth="1"/>
    <col min="3" max="3" width="40.26953125" style="292" customWidth="1"/>
    <col min="4" max="4" width="6.54296875" style="292" customWidth="1"/>
    <col min="5" max="5" width="13.26953125" style="292" bestFit="1" customWidth="1"/>
    <col min="6" max="16384" width="9.1796875" style="292"/>
  </cols>
  <sheetData>
    <row r="1" spans="2:5" ht="36" customHeight="1" x14ac:dyDescent="0.2">
      <c r="B1" s="528" t="str">
        <f>Índice!B19</f>
        <v>II.7. Estimativas de população residente estrangeira (31 de dezembro), por país de nacionalidade</v>
      </c>
      <c r="C1" s="528"/>
    </row>
    <row r="2" spans="2:5" ht="9.75" customHeight="1" x14ac:dyDescent="0.2">
      <c r="B2" s="447"/>
      <c r="C2" s="447"/>
    </row>
    <row r="3" spans="2:5" ht="12.75" customHeight="1" x14ac:dyDescent="0.25">
      <c r="B3" s="293">
        <v>2025</v>
      </c>
      <c r="C3" s="294" t="s">
        <v>17</v>
      </c>
      <c r="E3" s="17" t="s">
        <v>500</v>
      </c>
    </row>
    <row r="4" spans="2:5" s="248" customFormat="1" ht="18" customHeight="1" x14ac:dyDescent="0.2">
      <c r="B4" s="531" t="s">
        <v>559</v>
      </c>
      <c r="C4" s="531" t="s">
        <v>667</v>
      </c>
    </row>
    <row r="5" spans="2:5" ht="18" customHeight="1" x14ac:dyDescent="0.2">
      <c r="B5" s="533"/>
      <c r="C5" s="533"/>
    </row>
    <row r="6" spans="2:5" s="395" customFormat="1" ht="12.75" customHeight="1" x14ac:dyDescent="0.2">
      <c r="B6" s="394"/>
      <c r="C6" s="394"/>
    </row>
    <row r="7" spans="2:5" s="253" customFormat="1" ht="15.75" customHeight="1" x14ac:dyDescent="0.25">
      <c r="B7" s="99" t="s">
        <v>16</v>
      </c>
      <c r="C7" s="464">
        <v>19371</v>
      </c>
      <c r="D7" s="464"/>
    </row>
    <row r="8" spans="2:5" s="253" customFormat="1" ht="17.25" customHeight="1" x14ac:dyDescent="0.25">
      <c r="B8" s="257" t="s">
        <v>656</v>
      </c>
      <c r="C8" s="465">
        <v>162</v>
      </c>
      <c r="D8" s="465"/>
    </row>
    <row r="9" spans="2:5" s="253" customFormat="1" ht="14.25" customHeight="1" x14ac:dyDescent="0.25">
      <c r="B9" s="257" t="s">
        <v>560</v>
      </c>
      <c r="C9" s="465">
        <v>2</v>
      </c>
      <c r="D9" s="465"/>
    </row>
    <row r="10" spans="2:5" s="255" customFormat="1" ht="14.25" customHeight="1" x14ac:dyDescent="0.2">
      <c r="B10" s="257" t="s">
        <v>561</v>
      </c>
      <c r="C10" s="465">
        <v>1354</v>
      </c>
      <c r="D10" s="465"/>
    </row>
    <row r="11" spans="2:5" s="255" customFormat="1" ht="14.25" customHeight="1" x14ac:dyDescent="0.2">
      <c r="B11" s="257" t="s">
        <v>562</v>
      </c>
      <c r="C11" s="465">
        <v>152</v>
      </c>
      <c r="D11" s="465"/>
    </row>
    <row r="12" spans="2:5" s="255" customFormat="1" ht="14.25" customHeight="1" x14ac:dyDescent="0.2">
      <c r="B12" s="257" t="s">
        <v>563</v>
      </c>
      <c r="C12" s="465">
        <v>13</v>
      </c>
      <c r="D12" s="465"/>
    </row>
    <row r="13" spans="2:5" s="255" customFormat="1" ht="14.25" customHeight="1" x14ac:dyDescent="0.2">
      <c r="B13" s="257" t="s">
        <v>564</v>
      </c>
      <c r="C13" s="465">
        <v>72</v>
      </c>
      <c r="D13" s="465"/>
    </row>
    <row r="14" spans="2:5" s="255" customFormat="1" ht="14.25" customHeight="1" x14ac:dyDescent="0.2">
      <c r="B14" s="257" t="s">
        <v>565</v>
      </c>
      <c r="C14" s="465">
        <v>1</v>
      </c>
      <c r="D14" s="465"/>
    </row>
    <row r="15" spans="2:5" s="255" customFormat="1" ht="14.25" customHeight="1" x14ac:dyDescent="0.2">
      <c r="B15" s="257" t="s">
        <v>566</v>
      </c>
      <c r="C15" s="465">
        <v>13</v>
      </c>
      <c r="D15" s="465"/>
    </row>
    <row r="16" spans="2:5" s="255" customFormat="1" ht="14.25" customHeight="1" x14ac:dyDescent="0.2">
      <c r="B16" s="257" t="s">
        <v>567</v>
      </c>
      <c r="C16" s="465">
        <v>115</v>
      </c>
      <c r="D16" s="465"/>
    </row>
    <row r="17" spans="2:4" s="255" customFormat="1" ht="14.25" customHeight="1" x14ac:dyDescent="0.2">
      <c r="B17" s="257" t="s">
        <v>568</v>
      </c>
      <c r="C17" s="465">
        <v>719</v>
      </c>
      <c r="D17" s="465"/>
    </row>
    <row r="18" spans="2:4" s="255" customFormat="1" ht="14.25" customHeight="1" x14ac:dyDescent="0.2">
      <c r="B18" s="257" t="s">
        <v>569</v>
      </c>
      <c r="C18" s="465">
        <v>138</v>
      </c>
      <c r="D18" s="465"/>
    </row>
    <row r="19" spans="2:4" s="255" customFormat="1" ht="14.25" customHeight="1" x14ac:dyDescent="0.2">
      <c r="B19" s="257" t="s">
        <v>570</v>
      </c>
      <c r="C19" s="465">
        <v>124</v>
      </c>
      <c r="D19" s="465"/>
    </row>
    <row r="20" spans="2:4" s="255" customFormat="1" ht="14.25" customHeight="1" x14ac:dyDescent="0.2">
      <c r="B20" s="257" t="s">
        <v>657</v>
      </c>
      <c r="C20" s="465">
        <v>3</v>
      </c>
      <c r="D20" s="465"/>
    </row>
    <row r="21" spans="2:4" s="255" customFormat="1" ht="14.25" customHeight="1" x14ac:dyDescent="0.2">
      <c r="B21" s="257" t="s">
        <v>571</v>
      </c>
      <c r="C21" s="465">
        <v>1963</v>
      </c>
      <c r="D21" s="465"/>
    </row>
    <row r="22" spans="2:4" s="255" customFormat="1" ht="14.25" customHeight="1" x14ac:dyDescent="0.2">
      <c r="B22" s="257" t="s">
        <v>572</v>
      </c>
      <c r="C22" s="465">
        <v>31</v>
      </c>
      <c r="D22" s="465"/>
    </row>
    <row r="23" spans="2:4" s="255" customFormat="1" ht="14.25" customHeight="1" x14ac:dyDescent="0.2">
      <c r="B23" s="257" t="s">
        <v>573</v>
      </c>
      <c r="C23" s="465">
        <v>214</v>
      </c>
      <c r="D23" s="465"/>
    </row>
    <row r="24" spans="2:4" s="255" customFormat="1" ht="14.25" customHeight="1" x14ac:dyDescent="0.2">
      <c r="B24" s="257" t="s">
        <v>574</v>
      </c>
      <c r="C24" s="465">
        <v>7</v>
      </c>
      <c r="D24" s="465"/>
    </row>
    <row r="25" spans="2:4" s="255" customFormat="1" ht="14.25" customHeight="1" x14ac:dyDescent="0.2">
      <c r="B25" s="257" t="s">
        <v>575</v>
      </c>
      <c r="C25" s="465">
        <v>135</v>
      </c>
      <c r="D25" s="465"/>
    </row>
    <row r="26" spans="2:4" s="255" customFormat="1" ht="14.25" customHeight="1" x14ac:dyDescent="0.2">
      <c r="B26" s="257" t="s">
        <v>576</v>
      </c>
      <c r="C26" s="465">
        <v>8</v>
      </c>
      <c r="D26" s="465"/>
    </row>
    <row r="27" spans="2:4" s="255" customFormat="1" ht="14.25" customHeight="1" x14ac:dyDescent="0.2">
      <c r="B27" s="257" t="s">
        <v>577</v>
      </c>
      <c r="C27" s="465">
        <v>91</v>
      </c>
      <c r="D27" s="465"/>
    </row>
    <row r="28" spans="2:4" s="255" customFormat="1" ht="14.25" customHeight="1" x14ac:dyDescent="0.2">
      <c r="B28" s="257" t="s">
        <v>578</v>
      </c>
      <c r="C28" s="1">
        <v>19</v>
      </c>
      <c r="D28" s="1"/>
    </row>
    <row r="29" spans="2:4" s="255" customFormat="1" ht="14.25" customHeight="1" x14ac:dyDescent="0.2">
      <c r="B29" s="257" t="s">
        <v>579</v>
      </c>
      <c r="C29" s="1">
        <v>236</v>
      </c>
      <c r="D29" s="1"/>
    </row>
    <row r="30" spans="2:4" s="255" customFormat="1" ht="14.25" customHeight="1" x14ac:dyDescent="0.2">
      <c r="B30" s="257" t="s">
        <v>580</v>
      </c>
      <c r="C30" s="1">
        <v>3</v>
      </c>
      <c r="D30" s="1"/>
    </row>
    <row r="31" spans="2:4" s="255" customFormat="1" ht="14.25" customHeight="1" x14ac:dyDescent="0.2">
      <c r="B31" s="257" t="s">
        <v>581</v>
      </c>
      <c r="C31" s="1">
        <v>313</v>
      </c>
      <c r="D31" s="1"/>
    </row>
    <row r="32" spans="2:4" s="255" customFormat="1" ht="14.25" customHeight="1" x14ac:dyDescent="0.2">
      <c r="B32" s="257" t="s">
        <v>582</v>
      </c>
      <c r="C32" s="1">
        <v>1</v>
      </c>
      <c r="D32" s="1"/>
    </row>
    <row r="33" spans="2:4" s="255" customFormat="1" ht="14.25" customHeight="1" x14ac:dyDescent="0.2">
      <c r="B33" s="257" t="s">
        <v>658</v>
      </c>
      <c r="C33" s="1">
        <v>6</v>
      </c>
      <c r="D33" s="1"/>
    </row>
    <row r="34" spans="2:4" s="255" customFormat="1" ht="14.25" customHeight="1" x14ac:dyDescent="0.2">
      <c r="B34" s="257" t="s">
        <v>583</v>
      </c>
      <c r="C34" s="1">
        <v>0</v>
      </c>
      <c r="D34" s="1"/>
    </row>
    <row r="35" spans="2:4" s="255" customFormat="1" ht="14.25" customHeight="1" x14ac:dyDescent="0.2">
      <c r="B35" s="257" t="s">
        <v>584</v>
      </c>
      <c r="C35" s="1">
        <v>1</v>
      </c>
      <c r="D35" s="1"/>
    </row>
    <row r="36" spans="2:4" s="255" customFormat="1" ht="14.25" customHeight="1" x14ac:dyDescent="0.2">
      <c r="B36" s="257" t="s">
        <v>585</v>
      </c>
      <c r="C36" s="465">
        <v>24</v>
      </c>
      <c r="D36" s="465"/>
    </row>
    <row r="37" spans="2:4" s="255" customFormat="1" ht="14.25" customHeight="1" x14ac:dyDescent="0.2">
      <c r="B37" s="257" t="s">
        <v>586</v>
      </c>
      <c r="C37" s="465">
        <v>20</v>
      </c>
      <c r="D37" s="465"/>
    </row>
    <row r="38" spans="2:4" s="255" customFormat="1" ht="14.25" customHeight="1" x14ac:dyDescent="0.2">
      <c r="B38" s="257" t="s">
        <v>587</v>
      </c>
      <c r="C38" s="465">
        <v>54</v>
      </c>
      <c r="D38" s="465"/>
    </row>
    <row r="39" spans="2:4" s="255" customFormat="1" ht="14.25" customHeight="1" x14ac:dyDescent="0.2">
      <c r="B39" s="257" t="s">
        <v>588</v>
      </c>
      <c r="C39" s="465">
        <v>24</v>
      </c>
      <c r="D39" s="465"/>
    </row>
    <row r="40" spans="2:4" s="255" customFormat="1" ht="14.25" customHeight="1" x14ac:dyDescent="0.2">
      <c r="B40" s="257" t="s">
        <v>589</v>
      </c>
      <c r="C40" s="465">
        <v>17</v>
      </c>
      <c r="D40" s="465"/>
    </row>
    <row r="41" spans="2:4" s="255" customFormat="1" ht="14.25" customHeight="1" x14ac:dyDescent="0.2">
      <c r="B41" s="257" t="s">
        <v>590</v>
      </c>
      <c r="C41" s="465">
        <v>73</v>
      </c>
      <c r="D41" s="465"/>
    </row>
    <row r="42" spans="2:4" s="255" customFormat="1" ht="14.25" customHeight="1" x14ac:dyDescent="0.2">
      <c r="B42" s="257" t="s">
        <v>591</v>
      </c>
      <c r="C42" s="465">
        <v>18</v>
      </c>
      <c r="D42" s="465"/>
    </row>
    <row r="43" spans="2:4" s="255" customFormat="1" ht="14.25" customHeight="1" x14ac:dyDescent="0.2">
      <c r="B43" s="257" t="s">
        <v>592</v>
      </c>
      <c r="C43" s="465">
        <v>319</v>
      </c>
      <c r="D43" s="465"/>
    </row>
    <row r="44" spans="2:4" s="255" customFormat="1" ht="14.25" customHeight="1" x14ac:dyDescent="0.2">
      <c r="B44" s="257" t="s">
        <v>659</v>
      </c>
      <c r="C44" s="465">
        <v>564</v>
      </c>
      <c r="D44" s="465"/>
    </row>
    <row r="45" spans="2:4" s="255" customFormat="1" ht="14.25" customHeight="1" x14ac:dyDescent="0.2">
      <c r="B45" s="257" t="s">
        <v>593</v>
      </c>
      <c r="C45" s="465">
        <v>29</v>
      </c>
      <c r="D45" s="465"/>
    </row>
    <row r="46" spans="2:4" ht="14.25" customHeight="1" x14ac:dyDescent="0.2">
      <c r="B46" s="257" t="s">
        <v>660</v>
      </c>
      <c r="C46" s="465">
        <v>768</v>
      </c>
      <c r="D46" s="465"/>
    </row>
    <row r="47" spans="2:4" ht="14.25" customHeight="1" x14ac:dyDescent="0.2">
      <c r="B47" s="257" t="s">
        <v>594</v>
      </c>
      <c r="C47" s="465">
        <v>21</v>
      </c>
      <c r="D47" s="465"/>
    </row>
    <row r="48" spans="2:4" ht="14.25" customHeight="1" x14ac:dyDescent="0.2">
      <c r="B48" s="257" t="s">
        <v>595</v>
      </c>
      <c r="C48" s="465">
        <v>70</v>
      </c>
      <c r="D48" s="465"/>
    </row>
    <row r="49" spans="2:4" s="444" customFormat="1" ht="14.25" customHeight="1" x14ac:dyDescent="0.2">
      <c r="B49" s="257" t="s">
        <v>596</v>
      </c>
      <c r="C49" s="1">
        <v>386</v>
      </c>
      <c r="D49" s="1"/>
    </row>
    <row r="50" spans="2:4" ht="14.25" customHeight="1" x14ac:dyDescent="0.2">
      <c r="B50" s="257" t="s">
        <v>597</v>
      </c>
      <c r="C50" s="1">
        <v>3</v>
      </c>
      <c r="D50" s="1"/>
    </row>
    <row r="51" spans="2:4" ht="14.25" customHeight="1" x14ac:dyDescent="0.2">
      <c r="B51" s="257" t="s">
        <v>598</v>
      </c>
      <c r="C51" s="1">
        <v>4</v>
      </c>
      <c r="D51" s="1"/>
    </row>
    <row r="52" spans="2:4" ht="14.25" customHeight="1" x14ac:dyDescent="0.2">
      <c r="B52" s="257" t="s">
        <v>599</v>
      </c>
      <c r="C52" s="1">
        <v>6</v>
      </c>
      <c r="D52" s="1"/>
    </row>
    <row r="53" spans="2:4" ht="14.25" customHeight="1" x14ac:dyDescent="0.2">
      <c r="B53" s="257" t="s">
        <v>600</v>
      </c>
      <c r="C53" s="1">
        <v>15</v>
      </c>
      <c r="D53" s="1"/>
    </row>
    <row r="54" spans="2:4" ht="14.25" customHeight="1" x14ac:dyDescent="0.2">
      <c r="B54" s="257" t="s">
        <v>601</v>
      </c>
      <c r="C54" s="1">
        <v>0</v>
      </c>
      <c r="D54" s="1"/>
    </row>
    <row r="55" spans="2:4" ht="14.25" customHeight="1" x14ac:dyDescent="0.2">
      <c r="B55" s="257" t="s">
        <v>602</v>
      </c>
      <c r="C55" s="1">
        <v>10</v>
      </c>
      <c r="D55" s="1"/>
    </row>
    <row r="56" spans="2:4" ht="14.25" customHeight="1" x14ac:dyDescent="0.2">
      <c r="B56" s="257" t="s">
        <v>603</v>
      </c>
      <c r="C56" s="1">
        <v>280</v>
      </c>
      <c r="D56" s="1"/>
    </row>
    <row r="57" spans="2:4" ht="14.25" customHeight="1" x14ac:dyDescent="0.2">
      <c r="B57" s="257" t="s">
        <v>604</v>
      </c>
      <c r="C57" s="1">
        <v>2</v>
      </c>
      <c r="D57" s="1"/>
    </row>
    <row r="58" spans="2:4" ht="14.25" customHeight="1" x14ac:dyDescent="0.2">
      <c r="B58" s="257" t="s">
        <v>605</v>
      </c>
      <c r="C58" s="1">
        <v>80</v>
      </c>
      <c r="D58" s="1"/>
    </row>
    <row r="59" spans="2:4" ht="14.25" customHeight="1" x14ac:dyDescent="0.2">
      <c r="B59" s="257" t="s">
        <v>606</v>
      </c>
      <c r="C59" s="1">
        <v>339</v>
      </c>
      <c r="D59" s="1"/>
    </row>
    <row r="60" spans="2:4" ht="14.25" customHeight="1" x14ac:dyDescent="0.2">
      <c r="B60" s="257" t="s">
        <v>607</v>
      </c>
      <c r="C60" s="1">
        <v>13</v>
      </c>
      <c r="D60" s="1"/>
    </row>
    <row r="61" spans="2:4" ht="14.25" customHeight="1" x14ac:dyDescent="0.2">
      <c r="B61" s="257" t="s">
        <v>661</v>
      </c>
      <c r="C61" s="1">
        <v>14</v>
      </c>
      <c r="D61" s="1"/>
    </row>
    <row r="62" spans="2:4" ht="14.25" customHeight="1" x14ac:dyDescent="0.2">
      <c r="B62" s="257" t="s">
        <v>608</v>
      </c>
      <c r="C62" s="1">
        <v>108</v>
      </c>
      <c r="D62" s="1"/>
    </row>
    <row r="63" spans="2:4" ht="14.25" customHeight="1" x14ac:dyDescent="0.2">
      <c r="B63" s="257" t="s">
        <v>609</v>
      </c>
      <c r="C63" s="1">
        <v>3</v>
      </c>
      <c r="D63" s="1"/>
    </row>
    <row r="64" spans="2:4" ht="14.25" customHeight="1" x14ac:dyDescent="0.2">
      <c r="B64" s="257" t="s">
        <v>610</v>
      </c>
      <c r="C64" s="1">
        <v>57</v>
      </c>
      <c r="D64" s="1"/>
    </row>
    <row r="65" spans="2:4" ht="14.25" customHeight="1" x14ac:dyDescent="0.2">
      <c r="B65" s="257" t="s">
        <v>611</v>
      </c>
      <c r="C65" s="1">
        <v>617</v>
      </c>
      <c r="D65" s="1"/>
    </row>
    <row r="66" spans="2:4" ht="14.25" customHeight="1" x14ac:dyDescent="0.2">
      <c r="B66" s="257" t="s">
        <v>612</v>
      </c>
      <c r="C66" s="1">
        <v>12</v>
      </c>
      <c r="D66" s="1"/>
    </row>
    <row r="67" spans="2:4" ht="14.25" customHeight="1" x14ac:dyDescent="0.2">
      <c r="B67" s="257" t="s">
        <v>613</v>
      </c>
      <c r="C67" s="1">
        <v>3</v>
      </c>
      <c r="D67" s="1"/>
    </row>
    <row r="68" spans="2:4" ht="14.25" customHeight="1" x14ac:dyDescent="0.2">
      <c r="B68" s="257" t="s">
        <v>614</v>
      </c>
      <c r="C68" s="465">
        <v>63</v>
      </c>
      <c r="D68" s="465"/>
    </row>
    <row r="69" spans="2:4" ht="14.25" customHeight="1" x14ac:dyDescent="0.2">
      <c r="B69" s="257" t="s">
        <v>615</v>
      </c>
      <c r="C69" s="1">
        <v>6</v>
      </c>
      <c r="D69" s="1"/>
    </row>
    <row r="70" spans="2:4" ht="14.25" customHeight="1" x14ac:dyDescent="0.2">
      <c r="B70" s="257" t="s">
        <v>616</v>
      </c>
      <c r="C70" s="1">
        <v>54</v>
      </c>
      <c r="D70" s="1"/>
    </row>
    <row r="71" spans="2:4" ht="14.25" customHeight="1" x14ac:dyDescent="0.2">
      <c r="B71" s="257" t="s">
        <v>617</v>
      </c>
      <c r="C71" s="1">
        <v>10</v>
      </c>
      <c r="D71" s="1"/>
    </row>
    <row r="72" spans="2:4" ht="14.25" customHeight="1" x14ac:dyDescent="0.2">
      <c r="B72" s="257" t="s">
        <v>662</v>
      </c>
      <c r="C72" s="1">
        <v>4</v>
      </c>
      <c r="D72" s="1"/>
    </row>
    <row r="73" spans="2:4" ht="14.25" customHeight="1" x14ac:dyDescent="0.2">
      <c r="B73" s="257" t="s">
        <v>618</v>
      </c>
      <c r="C73" s="1">
        <v>1</v>
      </c>
      <c r="D73" s="1"/>
    </row>
    <row r="74" spans="2:4" ht="14.25" customHeight="1" x14ac:dyDescent="0.2">
      <c r="B74" s="257" t="s">
        <v>619</v>
      </c>
      <c r="C74" s="1">
        <v>10</v>
      </c>
      <c r="D74" s="1"/>
    </row>
    <row r="75" spans="2:4" ht="14.25" customHeight="1" x14ac:dyDescent="0.2">
      <c r="B75" s="257" t="s">
        <v>620</v>
      </c>
      <c r="C75" s="1">
        <v>53</v>
      </c>
      <c r="D75" s="1"/>
    </row>
    <row r="76" spans="2:4" ht="14.25" customHeight="1" x14ac:dyDescent="0.2">
      <c r="B76" s="257" t="s">
        <v>621</v>
      </c>
      <c r="C76" s="1">
        <v>21</v>
      </c>
      <c r="D76" s="1"/>
    </row>
    <row r="77" spans="2:4" ht="14.25" customHeight="1" x14ac:dyDescent="0.2">
      <c r="B77" s="257" t="s">
        <v>622</v>
      </c>
      <c r="C77" s="1">
        <v>295</v>
      </c>
      <c r="D77" s="1"/>
    </row>
    <row r="78" spans="2:4" ht="14.25" customHeight="1" x14ac:dyDescent="0.2">
      <c r="B78" s="257" t="s">
        <v>663</v>
      </c>
      <c r="C78" s="1">
        <v>21</v>
      </c>
      <c r="D78" s="1"/>
    </row>
    <row r="79" spans="2:4" ht="14.25" customHeight="1" x14ac:dyDescent="0.2">
      <c r="B79" s="257" t="s">
        <v>623</v>
      </c>
      <c r="C79" s="1">
        <v>1534</v>
      </c>
      <c r="D79" s="1"/>
    </row>
    <row r="80" spans="2:4" ht="14.25" customHeight="1" x14ac:dyDescent="0.2">
      <c r="B80" s="257" t="s">
        <v>624</v>
      </c>
      <c r="C80" s="1">
        <v>6</v>
      </c>
      <c r="D80" s="1"/>
    </row>
    <row r="81" spans="2:4" ht="14.25" customHeight="1" x14ac:dyDescent="0.2">
      <c r="B81" s="257" t="s">
        <v>625</v>
      </c>
      <c r="C81" s="1">
        <v>24</v>
      </c>
      <c r="D81" s="1"/>
    </row>
    <row r="82" spans="2:4" ht="14.25" customHeight="1" x14ac:dyDescent="0.2">
      <c r="B82" s="257" t="s">
        <v>626</v>
      </c>
      <c r="C82" s="1">
        <v>43</v>
      </c>
      <c r="D82" s="1"/>
    </row>
    <row r="83" spans="2:4" ht="14.25" customHeight="1" x14ac:dyDescent="0.2">
      <c r="B83" s="257" t="s">
        <v>627</v>
      </c>
      <c r="C83" s="1">
        <v>8</v>
      </c>
      <c r="D83" s="1"/>
    </row>
    <row r="84" spans="2:4" ht="14.25" customHeight="1" x14ac:dyDescent="0.2">
      <c r="B84" s="257" t="s">
        <v>664</v>
      </c>
      <c r="C84" s="1">
        <v>269</v>
      </c>
      <c r="D84" s="1"/>
    </row>
    <row r="85" spans="2:4" ht="14.25" customHeight="1" x14ac:dyDescent="0.2">
      <c r="B85" s="257" t="s">
        <v>628</v>
      </c>
      <c r="C85" s="1">
        <v>4</v>
      </c>
      <c r="D85" s="1"/>
    </row>
    <row r="86" spans="2:4" ht="14.25" customHeight="1" x14ac:dyDescent="0.2">
      <c r="B86" s="257" t="s">
        <v>629</v>
      </c>
      <c r="C86" s="1">
        <v>114</v>
      </c>
      <c r="D86" s="1"/>
    </row>
    <row r="87" spans="2:4" ht="14.25" customHeight="1" x14ac:dyDescent="0.2">
      <c r="B87" s="257" t="s">
        <v>630</v>
      </c>
      <c r="C87" s="1">
        <v>8</v>
      </c>
      <c r="D87" s="1"/>
    </row>
    <row r="88" spans="2:4" ht="14.25" customHeight="1" x14ac:dyDescent="0.2">
      <c r="B88" s="257" t="s">
        <v>631</v>
      </c>
      <c r="C88" s="1">
        <v>81</v>
      </c>
      <c r="D88" s="1"/>
    </row>
    <row r="89" spans="2:4" ht="14.25" customHeight="1" x14ac:dyDescent="0.2">
      <c r="B89" s="257" t="s">
        <v>632</v>
      </c>
      <c r="C89" s="1">
        <v>350</v>
      </c>
      <c r="D89" s="1"/>
    </row>
    <row r="90" spans="2:4" ht="14.25" customHeight="1" x14ac:dyDescent="0.2">
      <c r="B90" s="257" t="s">
        <v>633</v>
      </c>
      <c r="C90" s="1">
        <v>2</v>
      </c>
      <c r="D90" s="1"/>
    </row>
    <row r="91" spans="2:4" ht="14.25" customHeight="1" x14ac:dyDescent="0.2">
      <c r="B91" s="257" t="s">
        <v>634</v>
      </c>
      <c r="C91" s="1">
        <v>1192</v>
      </c>
      <c r="D91" s="1"/>
    </row>
    <row r="92" spans="2:4" ht="14.25" customHeight="1" x14ac:dyDescent="0.2">
      <c r="B92" s="257" t="s">
        <v>635</v>
      </c>
      <c r="C92" s="1">
        <v>1</v>
      </c>
      <c r="D92" s="1"/>
    </row>
    <row r="93" spans="2:4" ht="14.25" customHeight="1" x14ac:dyDescent="0.2">
      <c r="B93" s="257" t="s">
        <v>636</v>
      </c>
      <c r="C93" s="1">
        <v>8</v>
      </c>
      <c r="D93" s="1"/>
    </row>
    <row r="94" spans="2:4" ht="14.25" customHeight="1" x14ac:dyDescent="0.2">
      <c r="B94" s="257" t="s">
        <v>637</v>
      </c>
      <c r="C94" s="1">
        <v>206</v>
      </c>
      <c r="D94" s="1"/>
    </row>
    <row r="95" spans="2:4" ht="14.25" customHeight="1" x14ac:dyDescent="0.2">
      <c r="B95" s="257" t="s">
        <v>665</v>
      </c>
      <c r="C95" s="1">
        <v>670</v>
      </c>
      <c r="D95" s="1"/>
    </row>
    <row r="96" spans="2:4" ht="14.25" customHeight="1" x14ac:dyDescent="0.2">
      <c r="B96" s="257" t="s">
        <v>638</v>
      </c>
      <c r="C96" s="1">
        <v>17</v>
      </c>
      <c r="D96" s="1"/>
    </row>
    <row r="97" spans="2:4" ht="14.25" customHeight="1" x14ac:dyDescent="0.2">
      <c r="B97" s="257" t="s">
        <v>639</v>
      </c>
      <c r="C97" s="1">
        <v>1</v>
      </c>
      <c r="D97" s="1"/>
    </row>
    <row r="98" spans="2:4" ht="14.25" customHeight="1" x14ac:dyDescent="0.2">
      <c r="B98" s="257" t="s">
        <v>640</v>
      </c>
      <c r="C98" s="1">
        <v>13</v>
      </c>
      <c r="D98" s="1"/>
    </row>
    <row r="99" spans="2:4" ht="14.25" customHeight="1" x14ac:dyDescent="0.2">
      <c r="B99" s="257" t="s">
        <v>641</v>
      </c>
      <c r="C99" s="1">
        <v>3</v>
      </c>
      <c r="D99" s="1"/>
    </row>
    <row r="100" spans="2:4" ht="14.25" customHeight="1" x14ac:dyDescent="0.2">
      <c r="B100" s="257" t="s">
        <v>642</v>
      </c>
      <c r="C100" s="1">
        <v>6</v>
      </c>
      <c r="D100" s="1"/>
    </row>
    <row r="101" spans="2:4" ht="14.25" customHeight="1" x14ac:dyDescent="0.2">
      <c r="B101" s="257" t="s">
        <v>643</v>
      </c>
      <c r="C101" s="1">
        <v>114</v>
      </c>
      <c r="D101" s="1"/>
    </row>
    <row r="102" spans="2:4" ht="14.25" customHeight="1" x14ac:dyDescent="0.2">
      <c r="B102" s="257" t="s">
        <v>644</v>
      </c>
      <c r="C102" s="1">
        <v>145</v>
      </c>
      <c r="D102" s="1"/>
    </row>
    <row r="103" spans="2:4" ht="14.25" customHeight="1" x14ac:dyDescent="0.2">
      <c r="B103" s="257" t="s">
        <v>645</v>
      </c>
      <c r="C103" s="1">
        <v>57</v>
      </c>
      <c r="D103" s="1"/>
    </row>
    <row r="104" spans="2:4" ht="14.25" customHeight="1" x14ac:dyDescent="0.2">
      <c r="B104" s="257" t="s">
        <v>646</v>
      </c>
      <c r="C104" s="1">
        <v>17</v>
      </c>
      <c r="D104" s="1"/>
    </row>
    <row r="105" spans="2:4" ht="14.25" customHeight="1" x14ac:dyDescent="0.2">
      <c r="B105" s="257" t="s">
        <v>647</v>
      </c>
      <c r="C105" s="1">
        <v>1</v>
      </c>
      <c r="D105" s="1"/>
    </row>
    <row r="106" spans="2:4" ht="14.25" customHeight="1" x14ac:dyDescent="0.2">
      <c r="B106" s="257" t="s">
        <v>648</v>
      </c>
      <c r="C106" s="1">
        <v>21</v>
      </c>
      <c r="D106" s="1"/>
    </row>
    <row r="107" spans="2:4" ht="14.25" customHeight="1" x14ac:dyDescent="0.2">
      <c r="B107" s="257" t="s">
        <v>649</v>
      </c>
      <c r="C107" s="1">
        <v>29</v>
      </c>
      <c r="D107" s="1"/>
    </row>
    <row r="108" spans="2:4" ht="14.25" customHeight="1" x14ac:dyDescent="0.2">
      <c r="B108" s="257" t="s">
        <v>650</v>
      </c>
      <c r="C108" s="465">
        <v>950</v>
      </c>
      <c r="D108" s="465"/>
    </row>
    <row r="109" spans="2:4" ht="14.25" customHeight="1" x14ac:dyDescent="0.2">
      <c r="B109" s="257" t="s">
        <v>651</v>
      </c>
      <c r="C109" s="1">
        <v>3</v>
      </c>
      <c r="D109" s="1"/>
    </row>
    <row r="110" spans="2:4" ht="14.25" customHeight="1" x14ac:dyDescent="0.2">
      <c r="B110" s="257" t="s">
        <v>652</v>
      </c>
      <c r="C110" s="1">
        <v>34</v>
      </c>
      <c r="D110" s="1"/>
    </row>
    <row r="111" spans="2:4" ht="14.25" customHeight="1" x14ac:dyDescent="0.2">
      <c r="B111" s="257" t="s">
        <v>666</v>
      </c>
      <c r="C111" s="1">
        <v>3004</v>
      </c>
      <c r="D111" s="1"/>
    </row>
    <row r="112" spans="2:4" ht="14.25" customHeight="1" x14ac:dyDescent="0.2">
      <c r="B112" s="257" t="s">
        <v>653</v>
      </c>
      <c r="C112" s="1">
        <v>6</v>
      </c>
      <c r="D112" s="1"/>
    </row>
    <row r="113" spans="2:6" ht="14.25" customHeight="1" x14ac:dyDescent="0.2">
      <c r="B113" s="257" t="s">
        <v>654</v>
      </c>
      <c r="C113" s="1">
        <v>5</v>
      </c>
      <c r="D113" s="1"/>
    </row>
    <row r="114" spans="2:6" ht="14.25" customHeight="1" x14ac:dyDescent="0.2">
      <c r="B114" s="257" t="s">
        <v>655</v>
      </c>
      <c r="C114" s="1">
        <v>38</v>
      </c>
      <c r="D114" s="1"/>
    </row>
    <row r="116" spans="2:6" ht="2.25" customHeight="1" x14ac:dyDescent="0.2">
      <c r="B116" s="407"/>
      <c r="C116" s="164"/>
      <c r="D116" s="409"/>
      <c r="E116" s="409"/>
      <c r="F116" s="409"/>
    </row>
    <row r="117" spans="2:6" x14ac:dyDescent="0.2">
      <c r="B117" s="255"/>
      <c r="C117" s="2"/>
      <c r="D117" s="409"/>
      <c r="E117" s="409"/>
      <c r="F117" s="409"/>
    </row>
    <row r="118" spans="2:6" ht="12.5" x14ac:dyDescent="0.25">
      <c r="B118" s="16" t="s">
        <v>498</v>
      </c>
      <c r="C118" s="445"/>
      <c r="D118" s="445"/>
      <c r="E118" s="445"/>
      <c r="F118" s="445"/>
    </row>
    <row r="119" spans="2:6" ht="12.5" x14ac:dyDescent="0.2">
      <c r="B119" s="525"/>
      <c r="C119" s="522"/>
      <c r="D119" s="522"/>
      <c r="E119" s="522"/>
      <c r="F119" s="522"/>
    </row>
  </sheetData>
  <mergeCells count="4">
    <mergeCell ref="C4:C5"/>
    <mergeCell ref="B119:F119"/>
    <mergeCell ref="B1:C1"/>
    <mergeCell ref="B4:B5"/>
  </mergeCells>
  <hyperlinks>
    <hyperlink ref="E3" location="Índice!A1" display="(Voltar ao índice)" xr:uid="{679F4C32-7187-42C0-836E-C1F9D39DBF7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2619-1D62-46E6-A2F2-7FD578483613}">
  <dimension ref="B1:S50"/>
  <sheetViews>
    <sheetView showGridLines="0" zoomScaleNormal="100" workbookViewId="0">
      <pane ySplit="7" topLeftCell="A8" activePane="bottomLeft" state="frozen"/>
      <selection activeCell="G53" sqref="G53"/>
      <selection pane="bottomLeft" activeCell="B1" sqref="B1:P1"/>
    </sheetView>
  </sheetViews>
  <sheetFormatPr defaultColWidth="12.54296875" defaultRowHeight="10" x14ac:dyDescent="0.2"/>
  <cols>
    <col min="1" max="1" width="6.54296875" style="6" customWidth="1"/>
    <col min="2" max="2" width="20.54296875" style="6" customWidth="1"/>
    <col min="3" max="3" width="4.54296875" style="6" customWidth="1"/>
    <col min="4" max="16" width="9" style="6" customWidth="1"/>
    <col min="17" max="17" width="6.54296875" style="6" customWidth="1"/>
    <col min="18" max="18" width="13.26953125" style="6" bestFit="1" customWidth="1"/>
    <col min="19" max="16384" width="12.54296875" style="6"/>
  </cols>
  <sheetData>
    <row r="1" spans="2:19" ht="21" customHeight="1" x14ac:dyDescent="0.3">
      <c r="B1" s="542" t="str">
        <f>Índice!B23</f>
        <v xml:space="preserve">III.1. Nados-vivos, por distribuição geográfica de residência da mãe e sexo, segundo o mês do parto </v>
      </c>
      <c r="C1" s="542"/>
      <c r="D1" s="542"/>
      <c r="E1" s="542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</row>
    <row r="2" spans="2:19" ht="21" customHeight="1" x14ac:dyDescent="0.25">
      <c r="B2" s="372"/>
      <c r="C2" s="372"/>
      <c r="D2" s="372"/>
      <c r="E2" s="372"/>
      <c r="F2" s="372"/>
      <c r="G2" s="372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9" ht="12.75" customHeight="1" x14ac:dyDescent="0.25">
      <c r="B3" s="32">
        <v>2025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544" t="s">
        <v>17</v>
      </c>
      <c r="P3" s="544"/>
      <c r="R3" s="17" t="s">
        <v>18</v>
      </c>
    </row>
    <row r="4" spans="2:19" ht="15" customHeight="1" x14ac:dyDescent="0.2">
      <c r="B4" s="545" t="s">
        <v>87</v>
      </c>
      <c r="C4" s="546"/>
      <c r="D4" s="551" t="s">
        <v>16</v>
      </c>
      <c r="E4" s="551" t="s">
        <v>29</v>
      </c>
      <c r="F4" s="546" t="s">
        <v>28</v>
      </c>
      <c r="G4" s="546" t="s">
        <v>27</v>
      </c>
      <c r="H4" s="546" t="s">
        <v>26</v>
      </c>
      <c r="I4" s="546" t="s">
        <v>25</v>
      </c>
      <c r="J4" s="546" t="s">
        <v>24</v>
      </c>
      <c r="K4" s="546" t="s">
        <v>23</v>
      </c>
      <c r="L4" s="546" t="s">
        <v>22</v>
      </c>
      <c r="M4" s="546" t="s">
        <v>21</v>
      </c>
      <c r="N4" s="546" t="s">
        <v>20</v>
      </c>
      <c r="O4" s="546" t="s">
        <v>73</v>
      </c>
      <c r="P4" s="540" t="s">
        <v>72</v>
      </c>
      <c r="Q4" s="29"/>
    </row>
    <row r="5" spans="2:19" ht="15" customHeight="1" x14ac:dyDescent="0.2">
      <c r="B5" s="547"/>
      <c r="C5" s="548"/>
      <c r="D5" s="552"/>
      <c r="E5" s="552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488"/>
      <c r="Q5" s="29"/>
    </row>
    <row r="6" spans="2:19" ht="15" customHeight="1" x14ac:dyDescent="0.2">
      <c r="B6" s="547"/>
      <c r="C6" s="548"/>
      <c r="D6" s="552"/>
      <c r="E6" s="552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488"/>
      <c r="Q6" s="29"/>
    </row>
    <row r="7" spans="2:19" ht="15" customHeight="1" x14ac:dyDescent="0.2">
      <c r="B7" s="549"/>
      <c r="C7" s="550"/>
      <c r="D7" s="553"/>
      <c r="E7" s="553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41"/>
      <c r="Q7" s="29"/>
    </row>
    <row r="8" spans="2:19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9" s="11" customFormat="1" ht="12.75" customHeight="1" x14ac:dyDescent="0.25">
      <c r="B9" s="10" t="s">
        <v>13</v>
      </c>
      <c r="C9" s="21" t="s">
        <v>0</v>
      </c>
      <c r="D9" s="24">
        <v>1745</v>
      </c>
      <c r="E9" s="24">
        <v>127</v>
      </c>
      <c r="F9" s="24">
        <v>130</v>
      </c>
      <c r="G9" s="24">
        <v>132</v>
      </c>
      <c r="H9" s="24">
        <v>147</v>
      </c>
      <c r="I9" s="24">
        <v>137</v>
      </c>
      <c r="J9" s="24">
        <v>122</v>
      </c>
      <c r="K9" s="24">
        <v>143</v>
      </c>
      <c r="L9" s="24">
        <v>154</v>
      </c>
      <c r="M9" s="24">
        <v>153</v>
      </c>
      <c r="N9" s="24">
        <v>163</v>
      </c>
      <c r="O9" s="24">
        <v>178</v>
      </c>
      <c r="P9" s="24">
        <v>159</v>
      </c>
      <c r="Q9" s="22"/>
      <c r="R9" s="22"/>
    </row>
    <row r="10" spans="2:19" s="11" customFormat="1" ht="12.75" customHeight="1" x14ac:dyDescent="0.25">
      <c r="B10" s="28"/>
      <c r="C10" s="21" t="s">
        <v>1</v>
      </c>
      <c r="D10" s="24">
        <v>925</v>
      </c>
      <c r="E10" s="24">
        <v>70</v>
      </c>
      <c r="F10" s="24">
        <v>79</v>
      </c>
      <c r="G10" s="24">
        <v>62</v>
      </c>
      <c r="H10" s="24">
        <v>78</v>
      </c>
      <c r="I10" s="24">
        <v>74</v>
      </c>
      <c r="J10" s="24">
        <v>65</v>
      </c>
      <c r="K10" s="24">
        <v>71</v>
      </c>
      <c r="L10" s="24">
        <v>73</v>
      </c>
      <c r="M10" s="24">
        <v>94</v>
      </c>
      <c r="N10" s="24">
        <v>86</v>
      </c>
      <c r="O10" s="24">
        <v>85</v>
      </c>
      <c r="P10" s="24">
        <v>88</v>
      </c>
      <c r="Q10" s="272"/>
      <c r="R10" s="351"/>
    </row>
    <row r="11" spans="2:19" s="11" customFormat="1" ht="12.75" customHeight="1" x14ac:dyDescent="0.25">
      <c r="B11" s="28"/>
      <c r="C11" s="21" t="s">
        <v>2</v>
      </c>
      <c r="D11" s="24">
        <v>820</v>
      </c>
      <c r="E11" s="24">
        <v>57</v>
      </c>
      <c r="F11" s="24">
        <v>51</v>
      </c>
      <c r="G11" s="24">
        <v>70</v>
      </c>
      <c r="H11" s="24">
        <v>69</v>
      </c>
      <c r="I11" s="24">
        <v>63</v>
      </c>
      <c r="J11" s="24">
        <v>57</v>
      </c>
      <c r="K11" s="24">
        <v>72</v>
      </c>
      <c r="L11" s="24">
        <v>81</v>
      </c>
      <c r="M11" s="24">
        <v>59</v>
      </c>
      <c r="N11" s="24">
        <v>77</v>
      </c>
      <c r="O11" s="24">
        <v>93</v>
      </c>
      <c r="P11" s="24">
        <v>71</v>
      </c>
      <c r="Q11" s="355"/>
      <c r="R11" s="22"/>
    </row>
    <row r="12" spans="2:19" ht="19.5" customHeight="1" x14ac:dyDescent="0.25">
      <c r="B12" s="4" t="s">
        <v>19</v>
      </c>
      <c r="C12" s="2" t="s">
        <v>0</v>
      </c>
      <c r="D12" s="24">
        <v>72</v>
      </c>
      <c r="E12" s="23">
        <v>7</v>
      </c>
      <c r="F12" s="23">
        <v>6</v>
      </c>
      <c r="G12" s="23">
        <v>6</v>
      </c>
      <c r="H12" s="23">
        <v>6</v>
      </c>
      <c r="I12" s="23">
        <v>6</v>
      </c>
      <c r="J12" s="23">
        <v>7</v>
      </c>
      <c r="K12" s="23">
        <v>4</v>
      </c>
      <c r="L12" s="23">
        <v>8</v>
      </c>
      <c r="M12" s="23">
        <v>6</v>
      </c>
      <c r="N12" s="23">
        <v>5</v>
      </c>
      <c r="O12" s="23">
        <v>9</v>
      </c>
      <c r="P12" s="23">
        <v>2</v>
      </c>
      <c r="Q12" s="5"/>
      <c r="R12" s="22"/>
      <c r="S12" s="11"/>
    </row>
    <row r="13" spans="2:19" ht="12.75" customHeight="1" x14ac:dyDescent="0.25">
      <c r="B13" s="4"/>
      <c r="C13" s="2" t="s">
        <v>1</v>
      </c>
      <c r="D13" s="24">
        <v>37</v>
      </c>
      <c r="E13" s="23">
        <v>5</v>
      </c>
      <c r="F13" s="23">
        <v>3</v>
      </c>
      <c r="G13" s="23">
        <v>3</v>
      </c>
      <c r="H13" s="23">
        <v>1</v>
      </c>
      <c r="I13" s="23">
        <v>2</v>
      </c>
      <c r="J13" s="23">
        <v>5</v>
      </c>
      <c r="K13" s="23">
        <v>4</v>
      </c>
      <c r="L13" s="23">
        <v>5</v>
      </c>
      <c r="M13" s="23">
        <v>4</v>
      </c>
      <c r="N13" s="23">
        <v>1</v>
      </c>
      <c r="O13" s="23">
        <v>3</v>
      </c>
      <c r="P13" s="23">
        <v>1</v>
      </c>
      <c r="Q13" s="5"/>
      <c r="R13" s="22"/>
      <c r="S13" s="11"/>
    </row>
    <row r="14" spans="2:19" ht="12.75" customHeight="1" x14ac:dyDescent="0.25">
      <c r="B14" s="4"/>
      <c r="C14" s="2" t="s">
        <v>2</v>
      </c>
      <c r="D14" s="24">
        <v>35</v>
      </c>
      <c r="E14" s="23">
        <v>2</v>
      </c>
      <c r="F14" s="23">
        <v>3</v>
      </c>
      <c r="G14" s="23">
        <v>3</v>
      </c>
      <c r="H14" s="23">
        <v>5</v>
      </c>
      <c r="I14" s="23">
        <v>4</v>
      </c>
      <c r="J14" s="23">
        <v>2</v>
      </c>
      <c r="K14" s="23">
        <v>0</v>
      </c>
      <c r="L14" s="23">
        <v>3</v>
      </c>
      <c r="M14" s="23">
        <v>2</v>
      </c>
      <c r="N14" s="23">
        <v>4</v>
      </c>
      <c r="O14" s="23">
        <v>6</v>
      </c>
      <c r="P14" s="23">
        <v>1</v>
      </c>
      <c r="Q14" s="355"/>
      <c r="R14" s="22"/>
      <c r="S14" s="11"/>
    </row>
    <row r="15" spans="2:19" ht="19.5" customHeight="1" x14ac:dyDescent="0.25">
      <c r="B15" s="4" t="s">
        <v>4</v>
      </c>
      <c r="C15" s="2" t="s">
        <v>0</v>
      </c>
      <c r="D15" s="24">
        <v>293</v>
      </c>
      <c r="E15" s="23">
        <v>29</v>
      </c>
      <c r="F15" s="23">
        <v>12</v>
      </c>
      <c r="G15" s="23">
        <v>26</v>
      </c>
      <c r="H15" s="23">
        <v>25</v>
      </c>
      <c r="I15" s="23">
        <v>20</v>
      </c>
      <c r="J15" s="23">
        <v>25</v>
      </c>
      <c r="K15" s="23">
        <v>27</v>
      </c>
      <c r="L15" s="23">
        <v>23</v>
      </c>
      <c r="M15" s="23">
        <v>26</v>
      </c>
      <c r="N15" s="23">
        <v>29</v>
      </c>
      <c r="O15" s="23">
        <v>24</v>
      </c>
      <c r="P15" s="23">
        <v>27</v>
      </c>
      <c r="Q15" s="5"/>
      <c r="R15" s="22"/>
      <c r="S15" s="11"/>
    </row>
    <row r="16" spans="2:19" ht="12.75" customHeight="1" x14ac:dyDescent="0.25">
      <c r="B16" s="4"/>
      <c r="C16" s="2" t="s">
        <v>1</v>
      </c>
      <c r="D16" s="24">
        <v>147</v>
      </c>
      <c r="E16" s="23">
        <v>14</v>
      </c>
      <c r="F16" s="23">
        <v>8</v>
      </c>
      <c r="G16" s="23">
        <v>9</v>
      </c>
      <c r="H16" s="23">
        <v>14</v>
      </c>
      <c r="I16" s="23">
        <v>12</v>
      </c>
      <c r="J16" s="23">
        <v>15</v>
      </c>
      <c r="K16" s="23">
        <v>12</v>
      </c>
      <c r="L16" s="23">
        <v>12</v>
      </c>
      <c r="M16" s="23">
        <v>16</v>
      </c>
      <c r="N16" s="23">
        <v>13</v>
      </c>
      <c r="O16" s="23">
        <v>11</v>
      </c>
      <c r="P16" s="23">
        <v>11</v>
      </c>
      <c r="Q16" s="5"/>
      <c r="R16" s="22"/>
      <c r="S16" s="11"/>
    </row>
    <row r="17" spans="2:19" ht="12.75" customHeight="1" x14ac:dyDescent="0.25">
      <c r="B17" s="4"/>
      <c r="C17" s="2" t="s">
        <v>2</v>
      </c>
      <c r="D17" s="24">
        <v>146</v>
      </c>
      <c r="E17" s="23">
        <v>15</v>
      </c>
      <c r="F17" s="23">
        <v>4</v>
      </c>
      <c r="G17" s="23">
        <v>17</v>
      </c>
      <c r="H17" s="23">
        <v>11</v>
      </c>
      <c r="I17" s="23">
        <v>8</v>
      </c>
      <c r="J17" s="23">
        <v>10</v>
      </c>
      <c r="K17" s="23">
        <v>15</v>
      </c>
      <c r="L17" s="23">
        <v>11</v>
      </c>
      <c r="M17" s="23">
        <v>10</v>
      </c>
      <c r="N17" s="23">
        <v>16</v>
      </c>
      <c r="O17" s="23">
        <v>13</v>
      </c>
      <c r="P17" s="23">
        <v>16</v>
      </c>
      <c r="S17" s="11"/>
    </row>
    <row r="18" spans="2:19" ht="19.5" customHeight="1" x14ac:dyDescent="0.25">
      <c r="B18" s="4" t="s">
        <v>5</v>
      </c>
      <c r="C18" s="2" t="s">
        <v>0</v>
      </c>
      <c r="D18" s="24">
        <v>707</v>
      </c>
      <c r="E18" s="23">
        <v>34</v>
      </c>
      <c r="F18" s="23">
        <v>58</v>
      </c>
      <c r="G18" s="23">
        <v>51</v>
      </c>
      <c r="H18" s="23">
        <v>62</v>
      </c>
      <c r="I18" s="23">
        <v>63</v>
      </c>
      <c r="J18" s="23">
        <v>50</v>
      </c>
      <c r="K18" s="23">
        <v>60</v>
      </c>
      <c r="L18" s="23">
        <v>63</v>
      </c>
      <c r="M18" s="23">
        <v>64</v>
      </c>
      <c r="N18" s="23">
        <v>74</v>
      </c>
      <c r="O18" s="23">
        <v>64</v>
      </c>
      <c r="P18" s="23">
        <v>64</v>
      </c>
      <c r="S18" s="11"/>
    </row>
    <row r="19" spans="2:19" ht="12.75" customHeight="1" x14ac:dyDescent="0.25">
      <c r="B19" s="4"/>
      <c r="C19" s="2" t="s">
        <v>1</v>
      </c>
      <c r="D19" s="24">
        <v>391</v>
      </c>
      <c r="E19" s="23">
        <v>17</v>
      </c>
      <c r="F19" s="23">
        <v>39</v>
      </c>
      <c r="G19" s="23">
        <v>27</v>
      </c>
      <c r="H19" s="23">
        <v>32</v>
      </c>
      <c r="I19" s="23">
        <v>38</v>
      </c>
      <c r="J19" s="23">
        <v>22</v>
      </c>
      <c r="K19" s="23">
        <v>29</v>
      </c>
      <c r="L19" s="23">
        <v>30</v>
      </c>
      <c r="M19" s="23">
        <v>40</v>
      </c>
      <c r="N19" s="23">
        <v>44</v>
      </c>
      <c r="O19" s="23">
        <v>38</v>
      </c>
      <c r="P19" s="23">
        <v>35</v>
      </c>
      <c r="S19" s="11"/>
    </row>
    <row r="20" spans="2:19" ht="12.75" customHeight="1" x14ac:dyDescent="0.25">
      <c r="B20" s="4"/>
      <c r="C20" s="2" t="s">
        <v>2</v>
      </c>
      <c r="D20" s="24">
        <v>316</v>
      </c>
      <c r="E20" s="23">
        <v>17</v>
      </c>
      <c r="F20" s="23">
        <v>19</v>
      </c>
      <c r="G20" s="23">
        <v>24</v>
      </c>
      <c r="H20" s="23">
        <v>30</v>
      </c>
      <c r="I20" s="23">
        <v>25</v>
      </c>
      <c r="J20" s="23">
        <v>28</v>
      </c>
      <c r="K20" s="23">
        <v>31</v>
      </c>
      <c r="L20" s="23">
        <v>33</v>
      </c>
      <c r="M20" s="23">
        <v>24</v>
      </c>
      <c r="N20" s="23">
        <v>30</v>
      </c>
      <c r="O20" s="23">
        <v>26</v>
      </c>
      <c r="P20" s="23">
        <v>29</v>
      </c>
      <c r="S20" s="11"/>
    </row>
    <row r="21" spans="2:19" ht="19.5" customHeight="1" x14ac:dyDescent="0.25">
      <c r="B21" s="4" t="s">
        <v>6</v>
      </c>
      <c r="C21" s="2" t="s">
        <v>0</v>
      </c>
      <c r="D21" s="24">
        <v>121</v>
      </c>
      <c r="E21" s="23">
        <v>10</v>
      </c>
      <c r="F21" s="23">
        <v>8</v>
      </c>
      <c r="G21" s="23">
        <v>5</v>
      </c>
      <c r="H21" s="23">
        <v>8</v>
      </c>
      <c r="I21" s="23">
        <v>10</v>
      </c>
      <c r="J21" s="23">
        <v>11</v>
      </c>
      <c r="K21" s="23">
        <v>9</v>
      </c>
      <c r="L21" s="23">
        <v>14</v>
      </c>
      <c r="M21" s="23">
        <v>8</v>
      </c>
      <c r="N21" s="23">
        <v>9</v>
      </c>
      <c r="O21" s="23">
        <v>14</v>
      </c>
      <c r="P21" s="23">
        <v>15</v>
      </c>
      <c r="S21" s="11"/>
    </row>
    <row r="22" spans="2:19" ht="12.75" customHeight="1" x14ac:dyDescent="0.25">
      <c r="B22" s="4"/>
      <c r="C22" s="2" t="s">
        <v>1</v>
      </c>
      <c r="D22" s="24">
        <v>65</v>
      </c>
      <c r="E22" s="23">
        <v>6</v>
      </c>
      <c r="F22" s="23">
        <v>3</v>
      </c>
      <c r="G22" s="23">
        <v>2</v>
      </c>
      <c r="H22" s="23">
        <v>5</v>
      </c>
      <c r="I22" s="23">
        <v>4</v>
      </c>
      <c r="J22" s="23">
        <v>7</v>
      </c>
      <c r="K22" s="23">
        <v>5</v>
      </c>
      <c r="L22" s="23">
        <v>7</v>
      </c>
      <c r="M22" s="23">
        <v>4</v>
      </c>
      <c r="N22" s="23">
        <v>4</v>
      </c>
      <c r="O22" s="23">
        <v>7</v>
      </c>
      <c r="P22" s="23">
        <v>11</v>
      </c>
      <c r="S22" s="11"/>
    </row>
    <row r="23" spans="2:19" ht="12.75" customHeight="1" x14ac:dyDescent="0.25">
      <c r="B23" s="4"/>
      <c r="C23" s="2" t="s">
        <v>2</v>
      </c>
      <c r="D23" s="24">
        <v>56</v>
      </c>
      <c r="E23" s="23">
        <v>4</v>
      </c>
      <c r="F23" s="23">
        <v>5</v>
      </c>
      <c r="G23" s="23">
        <v>3</v>
      </c>
      <c r="H23" s="23">
        <v>3</v>
      </c>
      <c r="I23" s="23">
        <v>6</v>
      </c>
      <c r="J23" s="23">
        <v>4</v>
      </c>
      <c r="K23" s="23">
        <v>4</v>
      </c>
      <c r="L23" s="23">
        <v>7</v>
      </c>
      <c r="M23" s="23">
        <v>4</v>
      </c>
      <c r="N23" s="23">
        <v>5</v>
      </c>
      <c r="O23" s="23">
        <v>7</v>
      </c>
      <c r="P23" s="23">
        <v>4</v>
      </c>
      <c r="S23" s="11"/>
    </row>
    <row r="24" spans="2:19" ht="19.5" customHeight="1" x14ac:dyDescent="0.25">
      <c r="B24" s="4" t="s">
        <v>7</v>
      </c>
      <c r="C24" s="2" t="s">
        <v>0</v>
      </c>
      <c r="D24" s="24">
        <v>56</v>
      </c>
      <c r="E24" s="23">
        <v>2</v>
      </c>
      <c r="F24" s="23">
        <v>4</v>
      </c>
      <c r="G24" s="23">
        <v>7</v>
      </c>
      <c r="H24" s="23">
        <v>6</v>
      </c>
      <c r="I24" s="23">
        <v>2</v>
      </c>
      <c r="J24" s="23">
        <v>4</v>
      </c>
      <c r="K24" s="23">
        <v>3</v>
      </c>
      <c r="L24" s="23">
        <v>3</v>
      </c>
      <c r="M24" s="23">
        <v>5</v>
      </c>
      <c r="N24" s="23">
        <v>5</v>
      </c>
      <c r="O24" s="23">
        <v>8</v>
      </c>
      <c r="P24" s="23">
        <v>7</v>
      </c>
      <c r="S24" s="11"/>
    </row>
    <row r="25" spans="2:19" ht="12.75" customHeight="1" x14ac:dyDescent="0.25">
      <c r="B25" s="4"/>
      <c r="C25" s="2" t="s">
        <v>1</v>
      </c>
      <c r="D25" s="24">
        <v>26</v>
      </c>
      <c r="E25" s="23">
        <v>2</v>
      </c>
      <c r="F25" s="23">
        <v>3</v>
      </c>
      <c r="G25" s="23">
        <v>2</v>
      </c>
      <c r="H25" s="23">
        <v>3</v>
      </c>
      <c r="I25" s="23">
        <v>0</v>
      </c>
      <c r="J25" s="23">
        <v>2</v>
      </c>
      <c r="K25" s="23">
        <v>1</v>
      </c>
      <c r="L25" s="23">
        <v>2</v>
      </c>
      <c r="M25" s="23">
        <v>2</v>
      </c>
      <c r="N25" s="23">
        <v>2</v>
      </c>
      <c r="O25" s="23">
        <v>4</v>
      </c>
      <c r="P25" s="23">
        <v>3</v>
      </c>
      <c r="S25" s="11"/>
    </row>
    <row r="26" spans="2:19" ht="12.75" customHeight="1" x14ac:dyDescent="0.25">
      <c r="B26" s="4"/>
      <c r="C26" s="2" t="s">
        <v>2</v>
      </c>
      <c r="D26" s="24">
        <v>30</v>
      </c>
      <c r="E26" s="23">
        <v>0</v>
      </c>
      <c r="F26" s="23">
        <v>1</v>
      </c>
      <c r="G26" s="23">
        <v>5</v>
      </c>
      <c r="H26" s="23">
        <v>3</v>
      </c>
      <c r="I26" s="23">
        <v>2</v>
      </c>
      <c r="J26" s="23">
        <v>2</v>
      </c>
      <c r="K26" s="23">
        <v>2</v>
      </c>
      <c r="L26" s="23">
        <v>1</v>
      </c>
      <c r="M26" s="23">
        <v>3</v>
      </c>
      <c r="N26" s="23">
        <v>3</v>
      </c>
      <c r="O26" s="23">
        <v>4</v>
      </c>
      <c r="P26" s="23">
        <v>4</v>
      </c>
      <c r="S26" s="11"/>
    </row>
    <row r="27" spans="2:19" ht="19.5" customHeight="1" x14ac:dyDescent="0.25">
      <c r="B27" s="4" t="s">
        <v>8</v>
      </c>
      <c r="C27" s="2" t="s">
        <v>0</v>
      </c>
      <c r="D27" s="24">
        <v>17</v>
      </c>
      <c r="E27" s="23">
        <v>0</v>
      </c>
      <c r="F27" s="23">
        <v>1</v>
      </c>
      <c r="G27" s="23">
        <v>2</v>
      </c>
      <c r="H27" s="23">
        <v>2</v>
      </c>
      <c r="I27" s="23">
        <v>3</v>
      </c>
      <c r="J27" s="23">
        <v>0</v>
      </c>
      <c r="K27" s="23">
        <v>3</v>
      </c>
      <c r="L27" s="23">
        <v>1</v>
      </c>
      <c r="M27" s="23">
        <v>0</v>
      </c>
      <c r="N27" s="23">
        <v>3</v>
      </c>
      <c r="O27" s="23">
        <v>2</v>
      </c>
      <c r="P27" s="23">
        <v>0</v>
      </c>
      <c r="S27" s="11"/>
    </row>
    <row r="28" spans="2:19" ht="12.75" customHeight="1" x14ac:dyDescent="0.25">
      <c r="B28" s="4"/>
      <c r="C28" s="2" t="s">
        <v>1</v>
      </c>
      <c r="D28" s="24">
        <v>8</v>
      </c>
      <c r="E28" s="23">
        <v>0</v>
      </c>
      <c r="F28" s="23">
        <v>0</v>
      </c>
      <c r="G28" s="23">
        <v>1</v>
      </c>
      <c r="H28" s="23">
        <v>1</v>
      </c>
      <c r="I28" s="23">
        <v>2</v>
      </c>
      <c r="J28" s="23">
        <v>0</v>
      </c>
      <c r="K28" s="23">
        <v>2</v>
      </c>
      <c r="L28" s="23">
        <v>0</v>
      </c>
      <c r="M28" s="23">
        <v>0</v>
      </c>
      <c r="N28" s="23">
        <v>2</v>
      </c>
      <c r="O28" s="23">
        <v>0</v>
      </c>
      <c r="P28" s="23">
        <v>0</v>
      </c>
      <c r="S28" s="11"/>
    </row>
    <row r="29" spans="2:19" ht="13.5" customHeight="1" x14ac:dyDescent="0.25">
      <c r="B29" s="4"/>
      <c r="C29" s="2" t="s">
        <v>2</v>
      </c>
      <c r="D29" s="24">
        <v>9</v>
      </c>
      <c r="E29" s="23">
        <v>0</v>
      </c>
      <c r="F29" s="23">
        <v>1</v>
      </c>
      <c r="G29" s="23">
        <v>1</v>
      </c>
      <c r="H29" s="23">
        <v>1</v>
      </c>
      <c r="I29" s="23">
        <v>1</v>
      </c>
      <c r="J29" s="23">
        <v>0</v>
      </c>
      <c r="K29" s="23">
        <v>1</v>
      </c>
      <c r="L29" s="23">
        <v>1</v>
      </c>
      <c r="M29" s="23">
        <v>0</v>
      </c>
      <c r="N29" s="23">
        <v>1</v>
      </c>
      <c r="O29" s="23">
        <v>2</v>
      </c>
      <c r="P29" s="23">
        <v>0</v>
      </c>
      <c r="S29" s="11"/>
    </row>
    <row r="30" spans="2:19" ht="19.5" customHeight="1" x14ac:dyDescent="0.25">
      <c r="B30" s="4" t="s">
        <v>9</v>
      </c>
      <c r="C30" s="2" t="s">
        <v>0</v>
      </c>
      <c r="D30" s="24">
        <v>77</v>
      </c>
      <c r="E30" s="23">
        <v>4</v>
      </c>
      <c r="F30" s="23">
        <v>4</v>
      </c>
      <c r="G30" s="23">
        <v>6</v>
      </c>
      <c r="H30" s="23">
        <v>8</v>
      </c>
      <c r="I30" s="23">
        <v>8</v>
      </c>
      <c r="J30" s="23">
        <v>5</v>
      </c>
      <c r="K30" s="23">
        <v>4</v>
      </c>
      <c r="L30" s="23">
        <v>10</v>
      </c>
      <c r="M30" s="23">
        <v>11</v>
      </c>
      <c r="N30" s="23">
        <v>5</v>
      </c>
      <c r="O30" s="23">
        <v>6</v>
      </c>
      <c r="P30" s="23">
        <v>6</v>
      </c>
      <c r="S30" s="11"/>
    </row>
    <row r="31" spans="2:19" ht="12.75" customHeight="1" x14ac:dyDescent="0.25">
      <c r="B31" s="4"/>
      <c r="C31" s="2" t="s">
        <v>1</v>
      </c>
      <c r="D31" s="24">
        <v>44</v>
      </c>
      <c r="E31" s="23">
        <v>3</v>
      </c>
      <c r="F31" s="23">
        <v>3</v>
      </c>
      <c r="G31" s="23">
        <v>2</v>
      </c>
      <c r="H31" s="23">
        <v>6</v>
      </c>
      <c r="I31" s="23">
        <v>3</v>
      </c>
      <c r="J31" s="23">
        <v>4</v>
      </c>
      <c r="K31" s="23">
        <v>2</v>
      </c>
      <c r="L31" s="23">
        <v>7</v>
      </c>
      <c r="M31" s="23">
        <v>6</v>
      </c>
      <c r="N31" s="23">
        <v>3</v>
      </c>
      <c r="O31" s="23">
        <v>1</v>
      </c>
      <c r="P31" s="23">
        <v>4</v>
      </c>
      <c r="S31" s="11"/>
    </row>
    <row r="32" spans="2:19" ht="12.75" customHeight="1" x14ac:dyDescent="0.25">
      <c r="B32" s="4"/>
      <c r="C32" s="2" t="s">
        <v>2</v>
      </c>
      <c r="D32" s="24">
        <v>33</v>
      </c>
      <c r="E32" s="23">
        <v>1</v>
      </c>
      <c r="F32" s="23">
        <v>1</v>
      </c>
      <c r="G32" s="23">
        <v>4</v>
      </c>
      <c r="H32" s="23">
        <v>2</v>
      </c>
      <c r="I32" s="23">
        <v>5</v>
      </c>
      <c r="J32" s="23">
        <v>1</v>
      </c>
      <c r="K32" s="23">
        <v>2</v>
      </c>
      <c r="L32" s="23">
        <v>3</v>
      </c>
      <c r="M32" s="23">
        <v>5</v>
      </c>
      <c r="N32" s="23">
        <v>2</v>
      </c>
      <c r="O32" s="23">
        <v>5</v>
      </c>
      <c r="P32" s="23">
        <v>2</v>
      </c>
      <c r="S32" s="11"/>
    </row>
    <row r="33" spans="2:19" ht="19.5" customHeight="1" x14ac:dyDescent="0.25">
      <c r="B33" s="4" t="s">
        <v>10</v>
      </c>
      <c r="C33" s="2" t="s">
        <v>0</v>
      </c>
      <c r="D33" s="24">
        <v>301</v>
      </c>
      <c r="E33" s="23">
        <v>31</v>
      </c>
      <c r="F33" s="23">
        <v>28</v>
      </c>
      <c r="G33" s="23">
        <v>19</v>
      </c>
      <c r="H33" s="23">
        <v>23</v>
      </c>
      <c r="I33" s="23">
        <v>19</v>
      </c>
      <c r="J33" s="23">
        <v>13</v>
      </c>
      <c r="K33" s="23">
        <v>23</v>
      </c>
      <c r="L33" s="23">
        <v>23</v>
      </c>
      <c r="M33" s="23">
        <v>28</v>
      </c>
      <c r="N33" s="23">
        <v>27</v>
      </c>
      <c r="O33" s="23">
        <v>40</v>
      </c>
      <c r="P33" s="23">
        <v>27</v>
      </c>
      <c r="S33" s="11"/>
    </row>
    <row r="34" spans="2:19" ht="12.75" customHeight="1" x14ac:dyDescent="0.25">
      <c r="B34" s="4"/>
      <c r="C34" s="2" t="s">
        <v>1</v>
      </c>
      <c r="D34" s="24">
        <v>159</v>
      </c>
      <c r="E34" s="23">
        <v>17</v>
      </c>
      <c r="F34" s="23">
        <v>16</v>
      </c>
      <c r="G34" s="23">
        <v>11</v>
      </c>
      <c r="H34" s="23">
        <v>12</v>
      </c>
      <c r="I34" s="23">
        <v>7</v>
      </c>
      <c r="J34" s="23">
        <v>8</v>
      </c>
      <c r="K34" s="23">
        <v>12</v>
      </c>
      <c r="L34" s="23">
        <v>8</v>
      </c>
      <c r="M34" s="23">
        <v>19</v>
      </c>
      <c r="N34" s="23">
        <v>15</v>
      </c>
      <c r="O34" s="23">
        <v>17</v>
      </c>
      <c r="P34" s="23">
        <v>17</v>
      </c>
      <c r="S34" s="11"/>
    </row>
    <row r="35" spans="2:19" ht="12.75" customHeight="1" x14ac:dyDescent="0.25">
      <c r="B35" s="4"/>
      <c r="C35" s="2" t="s">
        <v>2</v>
      </c>
      <c r="D35" s="24">
        <v>142</v>
      </c>
      <c r="E35" s="23">
        <v>14</v>
      </c>
      <c r="F35" s="23">
        <v>12</v>
      </c>
      <c r="G35" s="23">
        <v>8</v>
      </c>
      <c r="H35" s="23">
        <v>11</v>
      </c>
      <c r="I35" s="23">
        <v>12</v>
      </c>
      <c r="J35" s="23">
        <v>5</v>
      </c>
      <c r="K35" s="23">
        <v>11</v>
      </c>
      <c r="L35" s="23">
        <v>15</v>
      </c>
      <c r="M35" s="23">
        <v>9</v>
      </c>
      <c r="N35" s="23">
        <v>12</v>
      </c>
      <c r="O35" s="23">
        <v>23</v>
      </c>
      <c r="P35" s="23">
        <v>10</v>
      </c>
      <c r="S35" s="11"/>
    </row>
    <row r="36" spans="2:19" ht="19.5" customHeight="1" x14ac:dyDescent="0.25">
      <c r="B36" s="4" t="s">
        <v>11</v>
      </c>
      <c r="C36" s="2" t="s">
        <v>0</v>
      </c>
      <c r="D36" s="24">
        <v>32</v>
      </c>
      <c r="E36" s="23">
        <v>2</v>
      </c>
      <c r="F36" s="23">
        <v>4</v>
      </c>
      <c r="G36" s="23">
        <v>2</v>
      </c>
      <c r="H36" s="23">
        <v>2</v>
      </c>
      <c r="I36" s="23">
        <v>1</v>
      </c>
      <c r="J36" s="23">
        <v>2</v>
      </c>
      <c r="K36" s="23">
        <v>3</v>
      </c>
      <c r="L36" s="23">
        <v>5</v>
      </c>
      <c r="M36" s="23">
        <v>1</v>
      </c>
      <c r="N36" s="23">
        <v>0</v>
      </c>
      <c r="O36" s="23">
        <v>4</v>
      </c>
      <c r="P36" s="23">
        <v>6</v>
      </c>
      <c r="S36" s="11"/>
    </row>
    <row r="37" spans="2:19" ht="12.75" customHeight="1" x14ac:dyDescent="0.25">
      <c r="B37" s="4"/>
      <c r="C37" s="2" t="s">
        <v>1</v>
      </c>
      <c r="D37" s="24">
        <v>12</v>
      </c>
      <c r="E37" s="23">
        <v>2</v>
      </c>
      <c r="F37" s="23">
        <v>2</v>
      </c>
      <c r="G37" s="23">
        <v>0</v>
      </c>
      <c r="H37" s="23">
        <v>0</v>
      </c>
      <c r="I37" s="23">
        <v>1</v>
      </c>
      <c r="J37" s="23">
        <v>0</v>
      </c>
      <c r="K37" s="23">
        <v>2</v>
      </c>
      <c r="L37" s="23">
        <v>0</v>
      </c>
      <c r="M37" s="23">
        <v>1</v>
      </c>
      <c r="N37" s="23">
        <v>0</v>
      </c>
      <c r="O37" s="23">
        <v>1</v>
      </c>
      <c r="P37" s="23">
        <v>3</v>
      </c>
      <c r="S37" s="11"/>
    </row>
    <row r="38" spans="2:19" ht="12.75" customHeight="1" x14ac:dyDescent="0.25">
      <c r="B38" s="4"/>
      <c r="C38" s="2" t="s">
        <v>2</v>
      </c>
      <c r="D38" s="24">
        <v>20</v>
      </c>
      <c r="E38" s="23">
        <v>0</v>
      </c>
      <c r="F38" s="23">
        <v>2</v>
      </c>
      <c r="G38" s="23">
        <v>2</v>
      </c>
      <c r="H38" s="23">
        <v>2</v>
      </c>
      <c r="I38" s="23">
        <v>0</v>
      </c>
      <c r="J38" s="23">
        <v>2</v>
      </c>
      <c r="K38" s="23">
        <v>1</v>
      </c>
      <c r="L38" s="23">
        <v>5</v>
      </c>
      <c r="M38" s="23">
        <v>0</v>
      </c>
      <c r="N38" s="23">
        <v>0</v>
      </c>
      <c r="O38" s="23">
        <v>3</v>
      </c>
      <c r="P38" s="23">
        <v>3</v>
      </c>
      <c r="S38" s="11"/>
    </row>
    <row r="39" spans="2:19" ht="19.5" customHeight="1" x14ac:dyDescent="0.25">
      <c r="B39" s="4" t="s">
        <v>15</v>
      </c>
      <c r="C39" s="2" t="s">
        <v>0</v>
      </c>
      <c r="D39" s="24">
        <v>28</v>
      </c>
      <c r="E39" s="23">
        <v>1</v>
      </c>
      <c r="F39" s="23">
        <v>1</v>
      </c>
      <c r="G39" s="23">
        <v>5</v>
      </c>
      <c r="H39" s="23">
        <v>3</v>
      </c>
      <c r="I39" s="23">
        <v>4</v>
      </c>
      <c r="J39" s="23">
        <v>3</v>
      </c>
      <c r="K39" s="23">
        <v>2</v>
      </c>
      <c r="L39" s="23">
        <v>2</v>
      </c>
      <c r="M39" s="23">
        <v>2</v>
      </c>
      <c r="N39" s="23">
        <v>1</v>
      </c>
      <c r="O39" s="23">
        <v>2</v>
      </c>
      <c r="P39" s="23">
        <v>2</v>
      </c>
      <c r="S39" s="11"/>
    </row>
    <row r="40" spans="2:19" ht="12.75" customHeight="1" x14ac:dyDescent="0.25">
      <c r="B40" s="4"/>
      <c r="C40" s="2" t="s">
        <v>1</v>
      </c>
      <c r="D40" s="24">
        <v>16</v>
      </c>
      <c r="E40" s="23">
        <v>0</v>
      </c>
      <c r="F40" s="23">
        <v>0</v>
      </c>
      <c r="G40" s="23">
        <v>3</v>
      </c>
      <c r="H40" s="23">
        <v>2</v>
      </c>
      <c r="I40" s="23">
        <v>4</v>
      </c>
      <c r="J40" s="23">
        <v>1</v>
      </c>
      <c r="K40" s="23">
        <v>2</v>
      </c>
      <c r="L40" s="23">
        <v>1</v>
      </c>
      <c r="M40" s="23">
        <v>1</v>
      </c>
      <c r="N40" s="23">
        <v>0</v>
      </c>
      <c r="O40" s="23">
        <v>1</v>
      </c>
      <c r="P40" s="23">
        <v>1</v>
      </c>
      <c r="S40" s="11"/>
    </row>
    <row r="41" spans="2:19" ht="12.75" customHeight="1" x14ac:dyDescent="0.25">
      <c r="B41" s="4"/>
      <c r="C41" s="2" t="s">
        <v>2</v>
      </c>
      <c r="D41" s="24">
        <v>12</v>
      </c>
      <c r="E41" s="23">
        <v>1</v>
      </c>
      <c r="F41" s="23">
        <v>1</v>
      </c>
      <c r="G41" s="23">
        <v>2</v>
      </c>
      <c r="H41" s="23">
        <v>1</v>
      </c>
      <c r="I41" s="23">
        <v>0</v>
      </c>
      <c r="J41" s="23">
        <v>2</v>
      </c>
      <c r="K41" s="23">
        <v>0</v>
      </c>
      <c r="L41" s="23">
        <v>1</v>
      </c>
      <c r="M41" s="23">
        <v>1</v>
      </c>
      <c r="N41" s="23">
        <v>1</v>
      </c>
      <c r="O41" s="23">
        <v>1</v>
      </c>
      <c r="P41" s="23">
        <v>1</v>
      </c>
      <c r="S41" s="11"/>
    </row>
    <row r="42" spans="2:19" ht="19.5" customHeight="1" x14ac:dyDescent="0.25">
      <c r="B42" s="4" t="s">
        <v>12</v>
      </c>
      <c r="C42" s="2" t="s">
        <v>0</v>
      </c>
      <c r="D42" s="24">
        <v>41</v>
      </c>
      <c r="E42" s="23">
        <v>7</v>
      </c>
      <c r="F42" s="23">
        <v>4</v>
      </c>
      <c r="G42" s="23">
        <v>3</v>
      </c>
      <c r="H42" s="23">
        <v>2</v>
      </c>
      <c r="I42" s="23">
        <v>1</v>
      </c>
      <c r="J42" s="23">
        <v>2</v>
      </c>
      <c r="K42" s="23">
        <v>5</v>
      </c>
      <c r="L42" s="23">
        <v>2</v>
      </c>
      <c r="M42" s="23">
        <v>2</v>
      </c>
      <c r="N42" s="23">
        <v>5</v>
      </c>
      <c r="O42" s="23">
        <v>5</v>
      </c>
      <c r="P42" s="23">
        <v>3</v>
      </c>
      <c r="S42" s="11"/>
    </row>
    <row r="43" spans="2:19" ht="12.75" customHeight="1" x14ac:dyDescent="0.25">
      <c r="B43" s="27"/>
      <c r="C43" s="2" t="s">
        <v>1</v>
      </c>
      <c r="D43" s="24">
        <v>20</v>
      </c>
      <c r="E43" s="23">
        <v>4</v>
      </c>
      <c r="F43" s="23">
        <v>2</v>
      </c>
      <c r="G43" s="23">
        <v>2</v>
      </c>
      <c r="H43" s="23">
        <v>2</v>
      </c>
      <c r="I43" s="23">
        <v>1</v>
      </c>
      <c r="J43" s="23">
        <v>1</v>
      </c>
      <c r="K43" s="23">
        <v>0</v>
      </c>
      <c r="L43" s="23">
        <v>1</v>
      </c>
      <c r="M43" s="23">
        <v>1</v>
      </c>
      <c r="N43" s="23">
        <v>2</v>
      </c>
      <c r="O43" s="23">
        <v>2</v>
      </c>
      <c r="P43" s="23">
        <v>2</v>
      </c>
      <c r="S43" s="11"/>
    </row>
    <row r="44" spans="2:19" ht="12.75" customHeight="1" x14ac:dyDescent="0.25">
      <c r="B44" s="26"/>
      <c r="C44" s="25" t="s">
        <v>2</v>
      </c>
      <c r="D44" s="24">
        <v>21</v>
      </c>
      <c r="E44" s="23">
        <v>3</v>
      </c>
      <c r="F44" s="23">
        <v>2</v>
      </c>
      <c r="G44" s="23">
        <v>1</v>
      </c>
      <c r="H44" s="23">
        <v>0</v>
      </c>
      <c r="I44" s="23">
        <v>0</v>
      </c>
      <c r="J44" s="23">
        <v>1</v>
      </c>
      <c r="K44" s="23">
        <v>5</v>
      </c>
      <c r="L44" s="23">
        <v>1</v>
      </c>
      <c r="M44" s="23">
        <v>1</v>
      </c>
      <c r="N44" s="23">
        <v>3</v>
      </c>
      <c r="O44" s="23">
        <v>3</v>
      </c>
      <c r="P44" s="23">
        <v>1</v>
      </c>
      <c r="S44" s="11"/>
    </row>
    <row r="45" spans="2:19" ht="10.5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9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9" ht="6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9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1" customFormat="1" ht="5.25" customHeight="1" x14ac:dyDescent="0.2">
      <c r="B49" s="286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</row>
    <row r="50" spans="2:16" s="1" customFormat="1" ht="12.75" customHeight="1" x14ac:dyDescent="0.2">
      <c r="B50" s="287" t="s">
        <v>485</v>
      </c>
    </row>
  </sheetData>
  <mergeCells count="16"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</mergeCells>
  <hyperlinks>
    <hyperlink ref="R3" location="Índice!A1" display="(Voltar ao Índice)" xr:uid="{04D83835-713C-46D0-927C-07AB8FA58CCB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8864-9210-4F94-86A2-3C122D801298}">
  <dimension ref="B1:S50"/>
  <sheetViews>
    <sheetView showGridLines="0" zoomScaleNormal="100" zoomScaleSheetLayoutView="100" workbookViewId="0">
      <pane ySplit="7" topLeftCell="A8" activePane="bottomLeft" state="frozen"/>
      <selection activeCell="G53" sqref="G53"/>
      <selection pane="bottomLeft" activeCell="B1" sqref="B1:Q1"/>
    </sheetView>
  </sheetViews>
  <sheetFormatPr defaultColWidth="9.1796875" defaultRowHeight="10" x14ac:dyDescent="0.2"/>
  <cols>
    <col min="1" max="1" width="6.54296875" style="33" customWidth="1"/>
    <col min="2" max="6" width="1.54296875" style="33" customWidth="1"/>
    <col min="7" max="7" width="15.54296875" style="33" customWidth="1"/>
    <col min="8" max="8" width="4.54296875" style="33" customWidth="1"/>
    <col min="9" max="17" width="10.1796875" style="33" customWidth="1"/>
    <col min="18" max="18" width="6.54296875" style="33" customWidth="1"/>
    <col min="19" max="19" width="13.26953125" style="33" bestFit="1" customWidth="1"/>
    <col min="20" max="16384" width="9.1796875" style="33"/>
  </cols>
  <sheetData>
    <row r="1" spans="2:19" ht="21" customHeight="1" x14ac:dyDescent="0.3">
      <c r="B1" s="558" t="str">
        <f>Índice!B24</f>
        <v xml:space="preserve">III.2. Nados-vivos, por distribuição geográfica de residência da mãe e sexo, segundo o grupo etário da mãe </v>
      </c>
      <c r="C1" s="558"/>
      <c r="D1" s="558"/>
      <c r="E1" s="558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</row>
    <row r="2" spans="2:19" ht="21" customHeight="1" x14ac:dyDescent="0.25">
      <c r="B2" s="560"/>
      <c r="C2" s="560"/>
      <c r="D2" s="560"/>
      <c r="E2" s="560"/>
      <c r="F2" s="560"/>
      <c r="G2" s="560"/>
      <c r="H2" s="561"/>
      <c r="I2" s="561"/>
      <c r="J2" s="561"/>
      <c r="K2" s="561"/>
      <c r="L2" s="561"/>
      <c r="M2" s="561"/>
      <c r="N2" s="561"/>
      <c r="O2" s="561"/>
      <c r="P2" s="561"/>
      <c r="Q2" s="561"/>
      <c r="S2" s="7"/>
    </row>
    <row r="3" spans="2:19" ht="12.75" customHeight="1" x14ac:dyDescent="0.25">
      <c r="B3" s="562">
        <v>2025</v>
      </c>
      <c r="C3" s="562"/>
      <c r="D3" s="562"/>
      <c r="E3" s="562"/>
      <c r="F3" s="45"/>
      <c r="G3" s="45"/>
      <c r="H3" s="45"/>
      <c r="I3" s="45"/>
      <c r="Q3" s="44" t="s">
        <v>17</v>
      </c>
      <c r="S3" s="17" t="s">
        <v>18</v>
      </c>
    </row>
    <row r="4" spans="2:19" ht="18" customHeight="1" x14ac:dyDescent="0.2">
      <c r="B4" s="563" t="s">
        <v>87</v>
      </c>
      <c r="C4" s="564"/>
      <c r="D4" s="564"/>
      <c r="E4" s="564"/>
      <c r="F4" s="564"/>
      <c r="G4" s="564"/>
      <c r="H4" s="564"/>
      <c r="I4" s="567" t="s">
        <v>16</v>
      </c>
      <c r="J4" s="570" t="s">
        <v>94</v>
      </c>
      <c r="K4" s="570"/>
      <c r="L4" s="570"/>
      <c r="M4" s="570"/>
      <c r="N4" s="570"/>
      <c r="O4" s="570"/>
      <c r="P4" s="570"/>
      <c r="Q4" s="570"/>
    </row>
    <row r="5" spans="2:19" ht="12.75" customHeight="1" x14ac:dyDescent="0.2">
      <c r="B5" s="565"/>
      <c r="C5" s="554"/>
      <c r="D5" s="554"/>
      <c r="E5" s="554"/>
      <c r="F5" s="554"/>
      <c r="G5" s="554"/>
      <c r="H5" s="554"/>
      <c r="I5" s="568"/>
      <c r="J5" s="571" t="s">
        <v>93</v>
      </c>
      <c r="K5" s="571" t="s">
        <v>92</v>
      </c>
      <c r="L5" s="574" t="s">
        <v>91</v>
      </c>
      <c r="M5" s="574" t="s">
        <v>90</v>
      </c>
      <c r="N5" s="574" t="s">
        <v>30</v>
      </c>
      <c r="O5" s="574" t="s">
        <v>89</v>
      </c>
      <c r="P5" s="575" t="s">
        <v>88</v>
      </c>
      <c r="Q5" s="575" t="s">
        <v>425</v>
      </c>
    </row>
    <row r="6" spans="2:19" ht="12.75" customHeight="1" x14ac:dyDescent="0.2">
      <c r="B6" s="565"/>
      <c r="C6" s="554"/>
      <c r="D6" s="554"/>
      <c r="E6" s="554"/>
      <c r="F6" s="554"/>
      <c r="G6" s="554"/>
      <c r="H6" s="554"/>
      <c r="I6" s="568"/>
      <c r="J6" s="572"/>
      <c r="K6" s="572"/>
      <c r="L6" s="552"/>
      <c r="M6" s="552"/>
      <c r="N6" s="552"/>
      <c r="O6" s="552"/>
      <c r="P6" s="576"/>
      <c r="Q6" s="576"/>
    </row>
    <row r="7" spans="2:19" ht="12.75" customHeight="1" x14ac:dyDescent="0.2">
      <c r="B7" s="566"/>
      <c r="C7" s="555"/>
      <c r="D7" s="555"/>
      <c r="E7" s="555"/>
      <c r="F7" s="555"/>
      <c r="G7" s="555"/>
      <c r="H7" s="555"/>
      <c r="I7" s="569"/>
      <c r="J7" s="573"/>
      <c r="K7" s="573"/>
      <c r="L7" s="553"/>
      <c r="M7" s="553"/>
      <c r="N7" s="553"/>
      <c r="O7" s="553"/>
      <c r="P7" s="577"/>
      <c r="Q7" s="577"/>
    </row>
    <row r="8" spans="2:19" ht="12.75" customHeight="1" x14ac:dyDescent="0.25">
      <c r="I8" s="38"/>
      <c r="J8" s="37"/>
      <c r="K8" s="37"/>
      <c r="L8" s="37"/>
      <c r="M8" s="37"/>
      <c r="N8" s="37"/>
      <c r="O8" s="37"/>
      <c r="P8" s="37"/>
      <c r="Q8" s="37"/>
    </row>
    <row r="9" spans="2:19" ht="12.75" customHeight="1" x14ac:dyDescent="0.25">
      <c r="B9" s="10" t="s">
        <v>13</v>
      </c>
      <c r="C9" s="42"/>
      <c r="D9" s="42"/>
      <c r="E9" s="42"/>
      <c r="F9" s="42"/>
      <c r="G9" s="42"/>
      <c r="H9" s="41" t="s">
        <v>0</v>
      </c>
      <c r="I9" s="3">
        <v>1745</v>
      </c>
      <c r="J9" s="3">
        <v>26</v>
      </c>
      <c r="K9" s="3">
        <v>208</v>
      </c>
      <c r="L9" s="3">
        <v>390</v>
      </c>
      <c r="M9" s="3">
        <v>551</v>
      </c>
      <c r="N9" s="3">
        <v>426</v>
      </c>
      <c r="O9" s="3">
        <v>132</v>
      </c>
      <c r="P9" s="3">
        <v>12</v>
      </c>
      <c r="Q9" s="3">
        <v>0</v>
      </c>
      <c r="R9" s="43"/>
      <c r="S9" s="355"/>
    </row>
    <row r="10" spans="2:19" ht="12.75" customHeight="1" x14ac:dyDescent="0.25">
      <c r="B10" s="42"/>
      <c r="C10" s="42"/>
      <c r="D10" s="42"/>
      <c r="E10" s="42"/>
      <c r="F10" s="42"/>
      <c r="G10" s="42"/>
      <c r="H10" s="41" t="s">
        <v>1</v>
      </c>
      <c r="I10" s="3">
        <v>925</v>
      </c>
      <c r="J10" s="3">
        <v>14</v>
      </c>
      <c r="K10" s="3">
        <v>105</v>
      </c>
      <c r="L10" s="3">
        <v>194</v>
      </c>
      <c r="M10" s="3">
        <v>305</v>
      </c>
      <c r="N10" s="3">
        <v>227</v>
      </c>
      <c r="O10" s="3">
        <v>72</v>
      </c>
      <c r="P10" s="3">
        <v>8</v>
      </c>
      <c r="Q10" s="3">
        <v>0</v>
      </c>
      <c r="S10" s="22"/>
    </row>
    <row r="11" spans="2:19" ht="12.75" customHeight="1" x14ac:dyDescent="0.25">
      <c r="B11" s="42"/>
      <c r="C11" s="42"/>
      <c r="D11" s="42"/>
      <c r="E11" s="42"/>
      <c r="F11" s="42"/>
      <c r="G11" s="42"/>
      <c r="H11" s="41" t="s">
        <v>2</v>
      </c>
      <c r="I11" s="3">
        <v>820</v>
      </c>
      <c r="J11" s="3">
        <v>12</v>
      </c>
      <c r="K11" s="3">
        <v>103</v>
      </c>
      <c r="L11" s="3">
        <v>196</v>
      </c>
      <c r="M11" s="3">
        <v>246</v>
      </c>
      <c r="N11" s="3">
        <v>199</v>
      </c>
      <c r="O11" s="3">
        <v>60</v>
      </c>
      <c r="P11" s="3">
        <v>4</v>
      </c>
      <c r="Q11" s="3">
        <v>0</v>
      </c>
      <c r="S11" s="22"/>
    </row>
    <row r="12" spans="2:19" ht="19.5" customHeight="1" x14ac:dyDescent="0.25">
      <c r="C12" s="33" t="s">
        <v>3</v>
      </c>
      <c r="H12" s="39" t="s">
        <v>0</v>
      </c>
      <c r="I12" s="3">
        <v>72</v>
      </c>
      <c r="J12" s="8">
        <v>2</v>
      </c>
      <c r="K12" s="8">
        <v>9</v>
      </c>
      <c r="L12" s="8">
        <v>13</v>
      </c>
      <c r="M12" s="8">
        <v>27</v>
      </c>
      <c r="N12" s="8">
        <v>16</v>
      </c>
      <c r="O12" s="8">
        <v>3</v>
      </c>
      <c r="P12" s="8">
        <v>2</v>
      </c>
      <c r="Q12" s="8">
        <v>0</v>
      </c>
      <c r="S12" s="22"/>
    </row>
    <row r="13" spans="2:19" ht="12.75" customHeight="1" x14ac:dyDescent="0.25">
      <c r="H13" s="39" t="s">
        <v>1</v>
      </c>
      <c r="I13" s="3">
        <v>37</v>
      </c>
      <c r="J13" s="8">
        <v>2</v>
      </c>
      <c r="K13" s="8">
        <v>5</v>
      </c>
      <c r="L13" s="8">
        <v>6</v>
      </c>
      <c r="M13" s="8">
        <v>14</v>
      </c>
      <c r="N13" s="8">
        <v>6</v>
      </c>
      <c r="O13" s="8">
        <v>2</v>
      </c>
      <c r="P13" s="8">
        <v>2</v>
      </c>
      <c r="Q13" s="8">
        <v>0</v>
      </c>
      <c r="S13" s="22"/>
    </row>
    <row r="14" spans="2:19" ht="12.75" customHeight="1" x14ac:dyDescent="0.25">
      <c r="H14" s="39" t="s">
        <v>2</v>
      </c>
      <c r="I14" s="3">
        <v>35</v>
      </c>
      <c r="J14" s="8">
        <v>0</v>
      </c>
      <c r="K14" s="8">
        <v>4</v>
      </c>
      <c r="L14" s="8">
        <v>7</v>
      </c>
      <c r="M14" s="8">
        <v>13</v>
      </c>
      <c r="N14" s="8">
        <v>10</v>
      </c>
      <c r="O14" s="8">
        <v>1</v>
      </c>
      <c r="P14" s="8">
        <v>0</v>
      </c>
      <c r="Q14" s="8">
        <v>0</v>
      </c>
      <c r="S14" s="22"/>
    </row>
    <row r="15" spans="2:19" ht="19.5" customHeight="1" x14ac:dyDescent="0.25">
      <c r="C15" s="33" t="s">
        <v>4</v>
      </c>
      <c r="H15" s="39" t="s">
        <v>0</v>
      </c>
      <c r="I15" s="3">
        <v>293</v>
      </c>
      <c r="J15" s="8">
        <v>7</v>
      </c>
      <c r="K15" s="8">
        <v>48</v>
      </c>
      <c r="L15" s="8">
        <v>84</v>
      </c>
      <c r="M15" s="8">
        <v>92</v>
      </c>
      <c r="N15" s="8">
        <v>50</v>
      </c>
      <c r="O15" s="8">
        <v>12</v>
      </c>
      <c r="P15" s="8">
        <v>0</v>
      </c>
      <c r="Q15" s="8">
        <v>0</v>
      </c>
      <c r="S15" s="22"/>
    </row>
    <row r="16" spans="2:19" ht="12.75" customHeight="1" x14ac:dyDescent="0.25">
      <c r="H16" s="39" t="s">
        <v>1</v>
      </c>
      <c r="I16" s="3">
        <v>147</v>
      </c>
      <c r="J16" s="8">
        <v>6</v>
      </c>
      <c r="K16" s="8">
        <v>22</v>
      </c>
      <c r="L16" s="8">
        <v>43</v>
      </c>
      <c r="M16" s="8">
        <v>45</v>
      </c>
      <c r="N16" s="8">
        <v>26</v>
      </c>
      <c r="O16" s="8">
        <v>5</v>
      </c>
      <c r="P16" s="8">
        <v>0</v>
      </c>
      <c r="Q16" s="8">
        <v>0</v>
      </c>
      <c r="S16" s="22"/>
    </row>
    <row r="17" spans="3:17" ht="12.75" customHeight="1" x14ac:dyDescent="0.25">
      <c r="H17" s="39" t="s">
        <v>2</v>
      </c>
      <c r="I17" s="3">
        <v>146</v>
      </c>
      <c r="J17" s="8">
        <v>1</v>
      </c>
      <c r="K17" s="8">
        <v>26</v>
      </c>
      <c r="L17" s="8">
        <v>41</v>
      </c>
      <c r="M17" s="8">
        <v>47</v>
      </c>
      <c r="N17" s="8">
        <v>24</v>
      </c>
      <c r="O17" s="8">
        <v>7</v>
      </c>
      <c r="P17" s="8">
        <v>0</v>
      </c>
      <c r="Q17" s="8">
        <v>0</v>
      </c>
    </row>
    <row r="18" spans="3:17" ht="19.5" customHeight="1" x14ac:dyDescent="0.25">
      <c r="C18" s="33" t="s">
        <v>5</v>
      </c>
      <c r="H18" s="39" t="s">
        <v>0</v>
      </c>
      <c r="I18" s="3">
        <v>707</v>
      </c>
      <c r="J18" s="8">
        <v>11</v>
      </c>
      <c r="K18" s="8">
        <v>80</v>
      </c>
      <c r="L18" s="8">
        <v>136</v>
      </c>
      <c r="M18" s="8">
        <v>233</v>
      </c>
      <c r="N18" s="8">
        <v>184</v>
      </c>
      <c r="O18" s="8">
        <v>57</v>
      </c>
      <c r="P18" s="8">
        <v>6</v>
      </c>
      <c r="Q18" s="8">
        <v>0</v>
      </c>
    </row>
    <row r="19" spans="3:17" ht="12.75" customHeight="1" x14ac:dyDescent="0.25">
      <c r="H19" s="39" t="s">
        <v>1</v>
      </c>
      <c r="I19" s="3">
        <v>391</v>
      </c>
      <c r="J19" s="8">
        <v>4</v>
      </c>
      <c r="K19" s="8">
        <v>44</v>
      </c>
      <c r="L19" s="8">
        <v>73</v>
      </c>
      <c r="M19" s="8">
        <v>135</v>
      </c>
      <c r="N19" s="8">
        <v>103</v>
      </c>
      <c r="O19" s="8">
        <v>29</v>
      </c>
      <c r="P19" s="8">
        <v>3</v>
      </c>
      <c r="Q19" s="8">
        <v>0</v>
      </c>
    </row>
    <row r="20" spans="3:17" ht="12.75" customHeight="1" x14ac:dyDescent="0.25">
      <c r="H20" s="39" t="s">
        <v>2</v>
      </c>
      <c r="I20" s="3">
        <v>316</v>
      </c>
      <c r="J20" s="8">
        <v>7</v>
      </c>
      <c r="K20" s="8">
        <v>36</v>
      </c>
      <c r="L20" s="8">
        <v>63</v>
      </c>
      <c r="M20" s="8">
        <v>98</v>
      </c>
      <c r="N20" s="8">
        <v>81</v>
      </c>
      <c r="O20" s="8">
        <v>28</v>
      </c>
      <c r="P20" s="8">
        <v>3</v>
      </c>
      <c r="Q20" s="8">
        <v>0</v>
      </c>
    </row>
    <row r="21" spans="3:17" ht="19.5" customHeight="1" x14ac:dyDescent="0.25">
      <c r="C21" s="33" t="s">
        <v>6</v>
      </c>
      <c r="H21" s="39" t="s">
        <v>0</v>
      </c>
      <c r="I21" s="3">
        <v>121</v>
      </c>
      <c r="J21" s="8">
        <v>3</v>
      </c>
      <c r="K21" s="8">
        <v>19</v>
      </c>
      <c r="L21" s="8">
        <v>29</v>
      </c>
      <c r="M21" s="8">
        <v>36</v>
      </c>
      <c r="N21" s="8">
        <v>26</v>
      </c>
      <c r="O21" s="8">
        <v>7</v>
      </c>
      <c r="P21" s="8">
        <v>1</v>
      </c>
      <c r="Q21" s="8">
        <v>0</v>
      </c>
    </row>
    <row r="22" spans="3:17" ht="12.75" customHeight="1" x14ac:dyDescent="0.25">
      <c r="H22" s="39" t="s">
        <v>1</v>
      </c>
      <c r="I22" s="3">
        <v>65</v>
      </c>
      <c r="J22" s="8">
        <v>0</v>
      </c>
      <c r="K22" s="8">
        <v>9</v>
      </c>
      <c r="L22" s="8">
        <v>16</v>
      </c>
      <c r="M22" s="8">
        <v>22</v>
      </c>
      <c r="N22" s="8">
        <v>12</v>
      </c>
      <c r="O22" s="8">
        <v>5</v>
      </c>
      <c r="P22" s="8">
        <v>1</v>
      </c>
      <c r="Q22" s="8">
        <v>0</v>
      </c>
    </row>
    <row r="23" spans="3:17" ht="12.75" customHeight="1" x14ac:dyDescent="0.25">
      <c r="H23" s="39" t="s">
        <v>2</v>
      </c>
      <c r="I23" s="3">
        <v>56</v>
      </c>
      <c r="J23" s="8">
        <v>3</v>
      </c>
      <c r="K23" s="8">
        <v>10</v>
      </c>
      <c r="L23" s="8">
        <v>13</v>
      </c>
      <c r="M23" s="8">
        <v>14</v>
      </c>
      <c r="N23" s="8">
        <v>14</v>
      </c>
      <c r="O23" s="8">
        <v>2</v>
      </c>
      <c r="P23" s="8">
        <v>0</v>
      </c>
      <c r="Q23" s="8">
        <v>0</v>
      </c>
    </row>
    <row r="24" spans="3:17" ht="19.5" customHeight="1" x14ac:dyDescent="0.25">
      <c r="C24" s="33" t="s">
        <v>7</v>
      </c>
      <c r="H24" s="39" t="s">
        <v>0</v>
      </c>
      <c r="I24" s="3">
        <v>56</v>
      </c>
      <c r="J24" s="8">
        <v>0</v>
      </c>
      <c r="K24" s="8">
        <v>7</v>
      </c>
      <c r="L24" s="8">
        <v>13</v>
      </c>
      <c r="M24" s="8">
        <v>17</v>
      </c>
      <c r="N24" s="8">
        <v>14</v>
      </c>
      <c r="O24" s="8">
        <v>5</v>
      </c>
      <c r="P24" s="8">
        <v>0</v>
      </c>
      <c r="Q24" s="8">
        <v>0</v>
      </c>
    </row>
    <row r="25" spans="3:17" ht="12.75" customHeight="1" x14ac:dyDescent="0.25">
      <c r="H25" s="39" t="s">
        <v>1</v>
      </c>
      <c r="I25" s="3">
        <v>26</v>
      </c>
      <c r="J25" s="8">
        <v>0</v>
      </c>
      <c r="K25" s="8">
        <v>3</v>
      </c>
      <c r="L25" s="8">
        <v>4</v>
      </c>
      <c r="M25" s="8">
        <v>8</v>
      </c>
      <c r="N25" s="8">
        <v>9</v>
      </c>
      <c r="O25" s="8">
        <v>2</v>
      </c>
      <c r="P25" s="8">
        <v>0</v>
      </c>
      <c r="Q25" s="8">
        <v>0</v>
      </c>
    </row>
    <row r="26" spans="3:17" ht="12.75" customHeight="1" x14ac:dyDescent="0.25">
      <c r="H26" s="39" t="s">
        <v>2</v>
      </c>
      <c r="I26" s="3">
        <v>30</v>
      </c>
      <c r="J26" s="8">
        <v>0</v>
      </c>
      <c r="K26" s="8">
        <v>4</v>
      </c>
      <c r="L26" s="8">
        <v>9</v>
      </c>
      <c r="M26" s="8">
        <v>9</v>
      </c>
      <c r="N26" s="8">
        <v>5</v>
      </c>
      <c r="O26" s="8">
        <v>3</v>
      </c>
      <c r="P26" s="8">
        <v>0</v>
      </c>
      <c r="Q26" s="8">
        <v>0</v>
      </c>
    </row>
    <row r="27" spans="3:17" ht="19.5" customHeight="1" x14ac:dyDescent="0.25">
      <c r="C27" s="33" t="s">
        <v>8</v>
      </c>
      <c r="H27" s="39" t="s">
        <v>0</v>
      </c>
      <c r="I27" s="3">
        <v>17</v>
      </c>
      <c r="J27" s="8">
        <v>0</v>
      </c>
      <c r="K27" s="8">
        <v>3</v>
      </c>
      <c r="L27" s="8">
        <v>7</v>
      </c>
      <c r="M27" s="8">
        <v>2</v>
      </c>
      <c r="N27" s="8">
        <v>3</v>
      </c>
      <c r="O27" s="8">
        <v>2</v>
      </c>
      <c r="P27" s="8">
        <v>0</v>
      </c>
      <c r="Q27" s="8">
        <v>0</v>
      </c>
    </row>
    <row r="28" spans="3:17" ht="12.75" customHeight="1" x14ac:dyDescent="0.25">
      <c r="H28" s="39" t="s">
        <v>1</v>
      </c>
      <c r="I28" s="3">
        <v>8</v>
      </c>
      <c r="J28" s="8">
        <v>0</v>
      </c>
      <c r="K28" s="8">
        <v>0</v>
      </c>
      <c r="L28" s="8">
        <v>3</v>
      </c>
      <c r="M28" s="8">
        <v>2</v>
      </c>
      <c r="N28" s="8">
        <v>1</v>
      </c>
      <c r="O28" s="8">
        <v>2</v>
      </c>
      <c r="P28" s="8">
        <v>0</v>
      </c>
      <c r="Q28" s="8">
        <v>0</v>
      </c>
    </row>
    <row r="29" spans="3:17" ht="12.75" customHeight="1" x14ac:dyDescent="0.25">
      <c r="H29" s="39" t="s">
        <v>2</v>
      </c>
      <c r="I29" s="3">
        <v>9</v>
      </c>
      <c r="J29" s="8">
        <v>0</v>
      </c>
      <c r="K29" s="8">
        <v>3</v>
      </c>
      <c r="L29" s="8">
        <v>4</v>
      </c>
      <c r="M29" s="8">
        <v>0</v>
      </c>
      <c r="N29" s="8">
        <v>2</v>
      </c>
      <c r="O29" s="8">
        <v>0</v>
      </c>
      <c r="P29" s="8">
        <v>0</v>
      </c>
      <c r="Q29" s="8">
        <v>0</v>
      </c>
    </row>
    <row r="30" spans="3:17" ht="19.5" customHeight="1" x14ac:dyDescent="0.25">
      <c r="C30" s="33" t="s">
        <v>9</v>
      </c>
      <c r="H30" s="39" t="s">
        <v>0</v>
      </c>
      <c r="I30" s="3">
        <v>77</v>
      </c>
      <c r="J30" s="8">
        <v>1</v>
      </c>
      <c r="K30" s="8">
        <v>6</v>
      </c>
      <c r="L30" s="8">
        <v>28</v>
      </c>
      <c r="M30" s="8">
        <v>17</v>
      </c>
      <c r="N30" s="8">
        <v>21</v>
      </c>
      <c r="O30" s="8">
        <v>4</v>
      </c>
      <c r="P30" s="8">
        <v>0</v>
      </c>
      <c r="Q30" s="8">
        <v>0</v>
      </c>
    </row>
    <row r="31" spans="3:17" ht="12.75" customHeight="1" x14ac:dyDescent="0.25">
      <c r="H31" s="39" t="s">
        <v>1</v>
      </c>
      <c r="I31" s="3">
        <v>44</v>
      </c>
      <c r="J31" s="8">
        <v>0</v>
      </c>
      <c r="K31" s="8">
        <v>2</v>
      </c>
      <c r="L31" s="8">
        <v>18</v>
      </c>
      <c r="M31" s="8">
        <v>10</v>
      </c>
      <c r="N31" s="8">
        <v>11</v>
      </c>
      <c r="O31" s="8">
        <v>3</v>
      </c>
      <c r="P31" s="8">
        <v>0</v>
      </c>
      <c r="Q31" s="8">
        <v>0</v>
      </c>
    </row>
    <row r="32" spans="3:17" ht="12.75" customHeight="1" x14ac:dyDescent="0.25">
      <c r="H32" s="39" t="s">
        <v>2</v>
      </c>
      <c r="I32" s="3">
        <v>33</v>
      </c>
      <c r="J32" s="8">
        <v>1</v>
      </c>
      <c r="K32" s="8">
        <v>4</v>
      </c>
      <c r="L32" s="8">
        <v>10</v>
      </c>
      <c r="M32" s="8">
        <v>7</v>
      </c>
      <c r="N32" s="8">
        <v>10</v>
      </c>
      <c r="O32" s="8">
        <v>1</v>
      </c>
      <c r="P32" s="8">
        <v>0</v>
      </c>
      <c r="Q32" s="8">
        <v>0</v>
      </c>
    </row>
    <row r="33" spans="2:17" ht="19.5" customHeight="1" x14ac:dyDescent="0.25">
      <c r="C33" s="33" t="s">
        <v>10</v>
      </c>
      <c r="H33" s="39" t="s">
        <v>0</v>
      </c>
      <c r="I33" s="3">
        <v>301</v>
      </c>
      <c r="J33" s="8">
        <v>1</v>
      </c>
      <c r="K33" s="8">
        <v>25</v>
      </c>
      <c r="L33" s="8">
        <v>57</v>
      </c>
      <c r="M33" s="8">
        <v>96</v>
      </c>
      <c r="N33" s="8">
        <v>86</v>
      </c>
      <c r="O33" s="8">
        <v>33</v>
      </c>
      <c r="P33" s="8">
        <v>3</v>
      </c>
      <c r="Q33" s="8">
        <v>0</v>
      </c>
    </row>
    <row r="34" spans="2:17" ht="12.75" customHeight="1" x14ac:dyDescent="0.25">
      <c r="H34" s="39" t="s">
        <v>1</v>
      </c>
      <c r="I34" s="3">
        <v>159</v>
      </c>
      <c r="J34" s="8">
        <v>1</v>
      </c>
      <c r="K34" s="8">
        <v>15</v>
      </c>
      <c r="L34" s="8">
        <v>24</v>
      </c>
      <c r="M34" s="8">
        <v>53</v>
      </c>
      <c r="N34" s="8">
        <v>42</v>
      </c>
      <c r="O34" s="8">
        <v>22</v>
      </c>
      <c r="P34" s="8">
        <v>2</v>
      </c>
      <c r="Q34" s="8">
        <v>0</v>
      </c>
    </row>
    <row r="35" spans="2:17" ht="12.75" customHeight="1" x14ac:dyDescent="0.25">
      <c r="H35" s="39" t="s">
        <v>2</v>
      </c>
      <c r="I35" s="3">
        <v>142</v>
      </c>
      <c r="J35" s="8">
        <v>0</v>
      </c>
      <c r="K35" s="8">
        <v>10</v>
      </c>
      <c r="L35" s="8">
        <v>33</v>
      </c>
      <c r="M35" s="8">
        <v>43</v>
      </c>
      <c r="N35" s="8">
        <v>44</v>
      </c>
      <c r="O35" s="8">
        <v>11</v>
      </c>
      <c r="P35" s="8">
        <v>1</v>
      </c>
      <c r="Q35" s="8">
        <v>0</v>
      </c>
    </row>
    <row r="36" spans="2:17" ht="19.5" customHeight="1" x14ac:dyDescent="0.25">
      <c r="C36" s="33" t="s">
        <v>11</v>
      </c>
      <c r="H36" s="39" t="s">
        <v>0</v>
      </c>
      <c r="I36" s="3">
        <v>32</v>
      </c>
      <c r="J36" s="8">
        <v>0</v>
      </c>
      <c r="K36" s="8">
        <v>8</v>
      </c>
      <c r="L36" s="8">
        <v>4</v>
      </c>
      <c r="M36" s="8">
        <v>8</v>
      </c>
      <c r="N36" s="8">
        <v>10</v>
      </c>
      <c r="O36" s="8">
        <v>2</v>
      </c>
      <c r="P36" s="8">
        <v>0</v>
      </c>
      <c r="Q36" s="8">
        <v>0</v>
      </c>
    </row>
    <row r="37" spans="2:17" ht="12.75" customHeight="1" x14ac:dyDescent="0.25">
      <c r="H37" s="39" t="s">
        <v>1</v>
      </c>
      <c r="I37" s="3">
        <v>12</v>
      </c>
      <c r="J37" s="8">
        <v>0</v>
      </c>
      <c r="K37" s="8">
        <v>3</v>
      </c>
      <c r="L37" s="8">
        <v>1</v>
      </c>
      <c r="M37" s="8">
        <v>3</v>
      </c>
      <c r="N37" s="8">
        <v>4</v>
      </c>
      <c r="O37" s="8">
        <v>1</v>
      </c>
      <c r="P37" s="8">
        <v>0</v>
      </c>
      <c r="Q37" s="8">
        <v>0</v>
      </c>
    </row>
    <row r="38" spans="2:17" ht="12.75" customHeight="1" x14ac:dyDescent="0.25">
      <c r="H38" s="39" t="s">
        <v>2</v>
      </c>
      <c r="I38" s="3">
        <v>20</v>
      </c>
      <c r="J38" s="8">
        <v>0</v>
      </c>
      <c r="K38" s="8">
        <v>5</v>
      </c>
      <c r="L38" s="8">
        <v>3</v>
      </c>
      <c r="M38" s="8">
        <v>5</v>
      </c>
      <c r="N38" s="8">
        <v>6</v>
      </c>
      <c r="O38" s="8">
        <v>1</v>
      </c>
      <c r="P38" s="8">
        <v>0</v>
      </c>
      <c r="Q38" s="8">
        <v>0</v>
      </c>
    </row>
    <row r="39" spans="2:17" ht="19.5" customHeight="1" x14ac:dyDescent="0.25">
      <c r="C39" s="33" t="s">
        <v>15</v>
      </c>
      <c r="H39" s="39" t="s">
        <v>0</v>
      </c>
      <c r="I39" s="3">
        <v>28</v>
      </c>
      <c r="J39" s="8">
        <v>0</v>
      </c>
      <c r="K39" s="8">
        <v>2</v>
      </c>
      <c r="L39" s="8">
        <v>6</v>
      </c>
      <c r="M39" s="8">
        <v>10</v>
      </c>
      <c r="N39" s="8">
        <v>8</v>
      </c>
      <c r="O39" s="8">
        <v>2</v>
      </c>
      <c r="P39" s="8">
        <v>0</v>
      </c>
      <c r="Q39" s="8">
        <v>0</v>
      </c>
    </row>
    <row r="40" spans="2:17" ht="12.75" customHeight="1" x14ac:dyDescent="0.25">
      <c r="H40" s="39" t="s">
        <v>1</v>
      </c>
      <c r="I40" s="3">
        <v>16</v>
      </c>
      <c r="J40" s="8">
        <v>0</v>
      </c>
      <c r="K40" s="8">
        <v>1</v>
      </c>
      <c r="L40" s="8">
        <v>1</v>
      </c>
      <c r="M40" s="8">
        <v>8</v>
      </c>
      <c r="N40" s="8">
        <v>6</v>
      </c>
      <c r="O40" s="8">
        <v>0</v>
      </c>
      <c r="P40" s="8">
        <v>0</v>
      </c>
      <c r="Q40" s="8">
        <v>0</v>
      </c>
    </row>
    <row r="41" spans="2:17" ht="12.75" customHeight="1" x14ac:dyDescent="0.25">
      <c r="H41" s="39" t="s">
        <v>2</v>
      </c>
      <c r="I41" s="3">
        <v>12</v>
      </c>
      <c r="J41" s="8">
        <v>0</v>
      </c>
      <c r="K41" s="8">
        <v>1</v>
      </c>
      <c r="L41" s="8">
        <v>5</v>
      </c>
      <c r="M41" s="8">
        <v>2</v>
      </c>
      <c r="N41" s="8">
        <v>2</v>
      </c>
      <c r="O41" s="8">
        <v>2</v>
      </c>
      <c r="P41" s="8">
        <v>0</v>
      </c>
      <c r="Q41" s="8">
        <v>0</v>
      </c>
    </row>
    <row r="42" spans="2:17" ht="19.5" customHeight="1" x14ac:dyDescent="0.25">
      <c r="C42" s="33" t="s">
        <v>12</v>
      </c>
      <c r="H42" s="39" t="s">
        <v>0</v>
      </c>
      <c r="I42" s="3">
        <v>41</v>
      </c>
      <c r="J42" s="8">
        <v>1</v>
      </c>
      <c r="K42" s="8">
        <v>1</v>
      </c>
      <c r="L42" s="8">
        <v>13</v>
      </c>
      <c r="M42" s="8">
        <v>13</v>
      </c>
      <c r="N42" s="8">
        <v>8</v>
      </c>
      <c r="O42" s="8">
        <v>5</v>
      </c>
      <c r="P42" s="8">
        <v>0</v>
      </c>
      <c r="Q42" s="8">
        <v>0</v>
      </c>
    </row>
    <row r="43" spans="2:17" ht="12.75" customHeight="1" x14ac:dyDescent="0.25">
      <c r="H43" s="39" t="s">
        <v>1</v>
      </c>
      <c r="I43" s="3">
        <v>20</v>
      </c>
      <c r="J43" s="8">
        <v>1</v>
      </c>
      <c r="K43" s="8">
        <v>1</v>
      </c>
      <c r="L43" s="8">
        <v>5</v>
      </c>
      <c r="M43" s="8">
        <v>5</v>
      </c>
      <c r="N43" s="8">
        <v>7</v>
      </c>
      <c r="O43" s="8">
        <v>1</v>
      </c>
      <c r="P43" s="8">
        <v>0</v>
      </c>
      <c r="Q43" s="8">
        <v>0</v>
      </c>
    </row>
    <row r="44" spans="2:17" ht="12.75" customHeight="1" x14ac:dyDescent="0.25">
      <c r="H44" s="39" t="s">
        <v>2</v>
      </c>
      <c r="I44" s="3">
        <v>21</v>
      </c>
      <c r="J44" s="8">
        <v>0</v>
      </c>
      <c r="K44" s="8">
        <v>0</v>
      </c>
      <c r="L44" s="8">
        <v>8</v>
      </c>
      <c r="M44" s="8">
        <v>8</v>
      </c>
      <c r="N44" s="8">
        <v>1</v>
      </c>
      <c r="O44" s="8">
        <v>4</v>
      </c>
      <c r="P44" s="8">
        <v>0</v>
      </c>
      <c r="Q44" s="8">
        <v>0</v>
      </c>
    </row>
    <row r="45" spans="2:17" ht="9.75" customHeight="1" x14ac:dyDescent="0.25">
      <c r="H45" s="39"/>
      <c r="I45" s="38"/>
      <c r="J45" s="37"/>
      <c r="K45" s="37"/>
      <c r="L45" s="37"/>
      <c r="M45" s="37"/>
      <c r="N45" s="37"/>
      <c r="O45" s="37"/>
      <c r="P45" s="37"/>
      <c r="Q45" s="37"/>
    </row>
    <row r="46" spans="2:17" ht="3" customHeight="1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2:17" ht="6" customHeight="1" x14ac:dyDescent="0.2">
      <c r="B47" s="35"/>
      <c r="C47" s="35"/>
      <c r="D47" s="35"/>
      <c r="E47" s="35"/>
      <c r="F47" s="35"/>
      <c r="G47" s="35"/>
      <c r="H47" s="35"/>
      <c r="I47" s="34"/>
      <c r="J47" s="34"/>
      <c r="K47" s="34"/>
      <c r="L47" s="34"/>
      <c r="M47" s="34"/>
      <c r="N47" s="34"/>
      <c r="O47" s="34"/>
      <c r="P47" s="34"/>
      <c r="Q47" s="34"/>
    </row>
    <row r="48" spans="2:17" s="6" customFormat="1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2:17" s="1" customFormat="1" ht="5.25" customHeight="1" x14ac:dyDescent="0.2">
      <c r="B49" s="286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</row>
    <row r="50" spans="2:17" s="1" customFormat="1" ht="12.75" customHeight="1" x14ac:dyDescent="0.25">
      <c r="B50" s="556" t="s">
        <v>485</v>
      </c>
      <c r="C50" s="557"/>
      <c r="D50" s="557"/>
      <c r="E50" s="557"/>
      <c r="F50" s="557"/>
      <c r="G50" s="557"/>
      <c r="H50" s="557"/>
      <c r="I50" s="557"/>
      <c r="J50" s="557"/>
      <c r="K50" s="557"/>
      <c r="L50" s="557"/>
      <c r="M50" s="557"/>
      <c r="N50" s="557"/>
      <c r="O50" s="557"/>
      <c r="P50" s="557"/>
      <c r="Q50" s="557"/>
    </row>
  </sheetData>
  <mergeCells count="15">
    <mergeCell ref="B50:Q50"/>
    <mergeCell ref="B1:Q1"/>
    <mergeCell ref="B2:Q2"/>
    <mergeCell ref="B3:E3"/>
    <mergeCell ref="B4:H7"/>
    <mergeCell ref="I4:I7"/>
    <mergeCell ref="J4:Q4"/>
    <mergeCell ref="J5:J7"/>
    <mergeCell ref="K5:K7"/>
    <mergeCell ref="L5:L7"/>
    <mergeCell ref="M5:M7"/>
    <mergeCell ref="N5:N7"/>
    <mergeCell ref="O5:O7"/>
    <mergeCell ref="Q5:Q7"/>
    <mergeCell ref="P5:P7"/>
  </mergeCells>
  <phoneticPr fontId="60" type="noConversion"/>
  <hyperlinks>
    <hyperlink ref="S3" location="Índice!A1" display="(Voltar ao Índice)" xr:uid="{472D2211-D82D-44E0-9351-1B1AEF0B81BC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1F31-57BB-4E11-B1D4-8F454566DE03}">
  <dimension ref="B1:R48"/>
  <sheetViews>
    <sheetView showGridLines="0" zoomScaleNormal="100" zoomScaleSheetLayoutView="100" workbookViewId="0">
      <pane ySplit="5" topLeftCell="A6" activePane="bottomLeft" state="frozen"/>
      <selection activeCell="G53" sqref="G53"/>
      <selection pane="bottomLeft" activeCell="Q3" sqref="Q3"/>
    </sheetView>
  </sheetViews>
  <sheetFormatPr defaultColWidth="9.1796875" defaultRowHeight="10" x14ac:dyDescent="0.2"/>
  <cols>
    <col min="1" max="1" width="6.54296875" style="1" customWidth="1"/>
    <col min="2" max="6" width="1.54296875" style="33" customWidth="1"/>
    <col min="7" max="7" width="15.54296875" style="33" customWidth="1"/>
    <col min="8" max="8" width="4.54296875" style="39" customWidth="1"/>
    <col min="9" max="15" width="12.54296875" style="1" customWidth="1"/>
    <col min="16" max="16" width="6.54296875" style="1" customWidth="1"/>
    <col min="17" max="17" width="14.1796875" style="1" bestFit="1" customWidth="1"/>
    <col min="18" max="16384" width="9.1796875" style="1"/>
  </cols>
  <sheetData>
    <row r="1" spans="2:18" ht="21" customHeight="1" x14ac:dyDescent="0.3">
      <c r="B1" s="558" t="str">
        <f>Índice!B25</f>
        <v>III.3. Nados-vivos, por distribuição geográfica de residência da mãe e sexo, segundo a condição perante o trabalho da mãe</v>
      </c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</row>
    <row r="2" spans="2:18" ht="21" customHeight="1" x14ac:dyDescent="0.25">
      <c r="B2" s="318" t="s">
        <v>14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Q2" s="7"/>
    </row>
    <row r="3" spans="2:18" ht="12.75" customHeight="1" x14ac:dyDescent="0.25">
      <c r="B3" s="578">
        <v>2025</v>
      </c>
      <c r="C3" s="578"/>
      <c r="D3" s="578"/>
      <c r="E3" s="578"/>
      <c r="F3" s="578"/>
      <c r="N3" s="363" t="s">
        <v>14</v>
      </c>
      <c r="O3" s="364" t="s">
        <v>17</v>
      </c>
      <c r="Q3" s="17" t="s">
        <v>18</v>
      </c>
    </row>
    <row r="4" spans="2:18" ht="18.75" customHeight="1" x14ac:dyDescent="0.2">
      <c r="B4" s="579" t="s">
        <v>87</v>
      </c>
      <c r="C4" s="580"/>
      <c r="D4" s="580"/>
      <c r="E4" s="580"/>
      <c r="F4" s="580"/>
      <c r="G4" s="580"/>
      <c r="H4" s="580"/>
      <c r="I4" s="582" t="s">
        <v>16</v>
      </c>
      <c r="J4" s="583" t="s">
        <v>100</v>
      </c>
      <c r="K4" s="585" t="s">
        <v>99</v>
      </c>
      <c r="L4" s="586"/>
      <c r="M4" s="587"/>
      <c r="N4" s="588" t="s">
        <v>98</v>
      </c>
      <c r="O4" s="488" t="s">
        <v>97</v>
      </c>
    </row>
    <row r="5" spans="2:18" ht="27.75" customHeight="1" x14ac:dyDescent="0.2">
      <c r="B5" s="581"/>
      <c r="C5" s="580"/>
      <c r="D5" s="580"/>
      <c r="E5" s="580"/>
      <c r="F5" s="580"/>
      <c r="G5" s="580"/>
      <c r="H5" s="580"/>
      <c r="I5" s="582"/>
      <c r="J5" s="584"/>
      <c r="K5" s="51" t="s">
        <v>16</v>
      </c>
      <c r="L5" s="50" t="s">
        <v>96</v>
      </c>
      <c r="M5" s="49" t="s">
        <v>95</v>
      </c>
      <c r="N5" s="588"/>
      <c r="O5" s="488"/>
    </row>
    <row r="6" spans="2:18" ht="12.75" customHeight="1" x14ac:dyDescent="0.2"/>
    <row r="7" spans="2:18" s="33" customFormat="1" ht="12.75" customHeight="1" x14ac:dyDescent="0.25">
      <c r="B7" s="10" t="s">
        <v>13</v>
      </c>
      <c r="C7" s="42"/>
      <c r="D7" s="42"/>
      <c r="E7" s="42"/>
      <c r="F7" s="42"/>
      <c r="G7" s="42"/>
      <c r="H7" s="41" t="s">
        <v>0</v>
      </c>
      <c r="I7" s="3">
        <v>1745</v>
      </c>
      <c r="J7" s="3">
        <v>1364</v>
      </c>
      <c r="K7" s="3">
        <v>112</v>
      </c>
      <c r="L7" s="3">
        <v>7</v>
      </c>
      <c r="M7" s="3">
        <v>105</v>
      </c>
      <c r="N7" s="3">
        <v>200</v>
      </c>
      <c r="O7" s="3">
        <v>69</v>
      </c>
      <c r="Q7" s="48"/>
      <c r="R7" s="48"/>
    </row>
    <row r="8" spans="2:18" s="33" customFormat="1" ht="12.75" customHeight="1" x14ac:dyDescent="0.25">
      <c r="B8" s="42"/>
      <c r="C8" s="42"/>
      <c r="D8" s="42"/>
      <c r="E8" s="42"/>
      <c r="F8" s="42"/>
      <c r="G8" s="42"/>
      <c r="H8" s="41" t="s">
        <v>1</v>
      </c>
      <c r="I8" s="3">
        <v>925</v>
      </c>
      <c r="J8" s="3">
        <v>703</v>
      </c>
      <c r="K8" s="3">
        <v>69</v>
      </c>
      <c r="L8" s="3">
        <v>6</v>
      </c>
      <c r="M8" s="3">
        <v>63</v>
      </c>
      <c r="N8" s="3">
        <v>114</v>
      </c>
      <c r="O8" s="3">
        <v>39</v>
      </c>
      <c r="Q8" s="48"/>
    </row>
    <row r="9" spans="2:18" s="33" customFormat="1" ht="12.75" customHeight="1" x14ac:dyDescent="0.25">
      <c r="B9" s="42"/>
      <c r="C9" s="42"/>
      <c r="D9" s="42"/>
      <c r="E9" s="42"/>
      <c r="F9" s="42"/>
      <c r="G9" s="42"/>
      <c r="H9" s="41" t="s">
        <v>2</v>
      </c>
      <c r="I9" s="3">
        <v>820</v>
      </c>
      <c r="J9" s="3">
        <v>661</v>
      </c>
      <c r="K9" s="3">
        <v>43</v>
      </c>
      <c r="L9" s="3">
        <v>1</v>
      </c>
      <c r="M9" s="3">
        <v>42</v>
      </c>
      <c r="N9" s="3">
        <v>86</v>
      </c>
      <c r="O9" s="3">
        <v>30</v>
      </c>
      <c r="Q9" s="48"/>
    </row>
    <row r="10" spans="2:18" s="33" customFormat="1" ht="19.5" customHeight="1" x14ac:dyDescent="0.25">
      <c r="C10" s="33" t="s">
        <v>3</v>
      </c>
      <c r="H10" s="39" t="s">
        <v>0</v>
      </c>
      <c r="I10" s="3">
        <v>72</v>
      </c>
      <c r="J10" s="8">
        <v>55</v>
      </c>
      <c r="K10" s="3">
        <v>5</v>
      </c>
      <c r="L10" s="8">
        <v>2</v>
      </c>
      <c r="M10" s="8">
        <v>3</v>
      </c>
      <c r="N10" s="8">
        <v>10</v>
      </c>
      <c r="O10" s="8">
        <v>2</v>
      </c>
      <c r="Q10" s="48"/>
    </row>
    <row r="11" spans="2:18" s="33" customFormat="1" ht="12.75" customHeight="1" x14ac:dyDescent="0.25">
      <c r="H11" s="39" t="s">
        <v>1</v>
      </c>
      <c r="I11" s="3">
        <v>37</v>
      </c>
      <c r="J11" s="8">
        <v>27</v>
      </c>
      <c r="K11" s="3">
        <v>3</v>
      </c>
      <c r="L11" s="8">
        <v>1</v>
      </c>
      <c r="M11" s="8">
        <v>2</v>
      </c>
      <c r="N11" s="8">
        <v>6</v>
      </c>
      <c r="O11" s="8">
        <v>1</v>
      </c>
      <c r="Q11" s="48"/>
    </row>
    <row r="12" spans="2:18" s="33" customFormat="1" ht="12.75" customHeight="1" x14ac:dyDescent="0.25">
      <c r="H12" s="39" t="s">
        <v>2</v>
      </c>
      <c r="I12" s="3">
        <v>35</v>
      </c>
      <c r="J12" s="8">
        <v>28</v>
      </c>
      <c r="K12" s="3">
        <v>2</v>
      </c>
      <c r="L12" s="8">
        <v>1</v>
      </c>
      <c r="M12" s="8">
        <v>1</v>
      </c>
      <c r="N12" s="8">
        <v>4</v>
      </c>
      <c r="O12" s="8">
        <v>1</v>
      </c>
      <c r="Q12" s="48"/>
    </row>
    <row r="13" spans="2:18" s="33" customFormat="1" ht="19.5" customHeight="1" x14ac:dyDescent="0.25">
      <c r="C13" s="33" t="s">
        <v>4</v>
      </c>
      <c r="H13" s="39" t="s">
        <v>0</v>
      </c>
      <c r="I13" s="3">
        <v>293</v>
      </c>
      <c r="J13" s="8">
        <v>206</v>
      </c>
      <c r="K13" s="3">
        <v>25</v>
      </c>
      <c r="L13" s="8">
        <v>1</v>
      </c>
      <c r="M13" s="8">
        <v>24</v>
      </c>
      <c r="N13" s="8">
        <v>19</v>
      </c>
      <c r="O13" s="8">
        <v>43</v>
      </c>
      <c r="Q13" s="48"/>
    </row>
    <row r="14" spans="2:18" s="33" customFormat="1" ht="12.75" customHeight="1" x14ac:dyDescent="0.25">
      <c r="H14" s="39" t="s">
        <v>1</v>
      </c>
      <c r="I14" s="3">
        <v>147</v>
      </c>
      <c r="J14" s="8">
        <v>98</v>
      </c>
      <c r="K14" s="3">
        <v>14</v>
      </c>
      <c r="L14" s="8">
        <v>1</v>
      </c>
      <c r="M14" s="8">
        <v>13</v>
      </c>
      <c r="N14" s="8">
        <v>14</v>
      </c>
      <c r="O14" s="8">
        <v>21</v>
      </c>
      <c r="Q14" s="48"/>
    </row>
    <row r="15" spans="2:18" s="33" customFormat="1" ht="12.75" customHeight="1" x14ac:dyDescent="0.25">
      <c r="H15" s="39" t="s">
        <v>2</v>
      </c>
      <c r="I15" s="3">
        <v>146</v>
      </c>
      <c r="J15" s="8">
        <v>108</v>
      </c>
      <c r="K15" s="3">
        <v>11</v>
      </c>
      <c r="L15" s="8">
        <v>0</v>
      </c>
      <c r="M15" s="8">
        <v>11</v>
      </c>
      <c r="N15" s="8">
        <v>5</v>
      </c>
      <c r="O15" s="8">
        <v>22</v>
      </c>
      <c r="Q15" s="48"/>
    </row>
    <row r="16" spans="2:18" s="33" customFormat="1" ht="19.5" customHeight="1" x14ac:dyDescent="0.25">
      <c r="C16" s="33" t="s">
        <v>5</v>
      </c>
      <c r="H16" s="39" t="s">
        <v>0</v>
      </c>
      <c r="I16" s="3">
        <v>707</v>
      </c>
      <c r="J16" s="8">
        <v>567</v>
      </c>
      <c r="K16" s="3">
        <v>48</v>
      </c>
      <c r="L16" s="8">
        <v>2</v>
      </c>
      <c r="M16" s="8">
        <v>46</v>
      </c>
      <c r="N16" s="8">
        <v>84</v>
      </c>
      <c r="O16" s="8">
        <v>8</v>
      </c>
      <c r="Q16" s="48"/>
    </row>
    <row r="17" spans="3:15" s="33" customFormat="1" ht="12.75" customHeight="1" x14ac:dyDescent="0.25">
      <c r="H17" s="39" t="s">
        <v>1</v>
      </c>
      <c r="I17" s="3">
        <v>391</v>
      </c>
      <c r="J17" s="8">
        <v>306</v>
      </c>
      <c r="K17" s="3">
        <v>28</v>
      </c>
      <c r="L17" s="8">
        <v>2</v>
      </c>
      <c r="M17" s="8">
        <v>26</v>
      </c>
      <c r="N17" s="8">
        <v>51</v>
      </c>
      <c r="O17" s="8">
        <v>6</v>
      </c>
    </row>
    <row r="18" spans="3:15" s="33" customFormat="1" ht="12.75" customHeight="1" x14ac:dyDescent="0.25">
      <c r="H18" s="39" t="s">
        <v>2</v>
      </c>
      <c r="I18" s="3">
        <v>316</v>
      </c>
      <c r="J18" s="8">
        <v>261</v>
      </c>
      <c r="K18" s="3">
        <v>20</v>
      </c>
      <c r="L18" s="8">
        <v>0</v>
      </c>
      <c r="M18" s="8">
        <v>20</v>
      </c>
      <c r="N18" s="8">
        <v>33</v>
      </c>
      <c r="O18" s="8">
        <v>2</v>
      </c>
    </row>
    <row r="19" spans="3:15" s="33" customFormat="1" ht="19.5" customHeight="1" x14ac:dyDescent="0.25">
      <c r="C19" s="33" t="s">
        <v>6</v>
      </c>
      <c r="H19" s="39" t="s">
        <v>0</v>
      </c>
      <c r="I19" s="3">
        <v>121</v>
      </c>
      <c r="J19" s="8">
        <v>91</v>
      </c>
      <c r="K19" s="3">
        <v>5</v>
      </c>
      <c r="L19" s="8">
        <v>0</v>
      </c>
      <c r="M19" s="8">
        <v>5</v>
      </c>
      <c r="N19" s="8">
        <v>23</v>
      </c>
      <c r="O19" s="8">
        <v>2</v>
      </c>
    </row>
    <row r="20" spans="3:15" s="33" customFormat="1" ht="12.75" customHeight="1" x14ac:dyDescent="0.25">
      <c r="H20" s="39" t="s">
        <v>1</v>
      </c>
      <c r="I20" s="3">
        <v>65</v>
      </c>
      <c r="J20" s="8">
        <v>50</v>
      </c>
      <c r="K20" s="3">
        <v>4</v>
      </c>
      <c r="L20" s="8">
        <v>0</v>
      </c>
      <c r="M20" s="8">
        <v>4</v>
      </c>
      <c r="N20" s="8">
        <v>10</v>
      </c>
      <c r="O20" s="8">
        <v>1</v>
      </c>
    </row>
    <row r="21" spans="3:15" s="33" customFormat="1" ht="12.75" customHeight="1" x14ac:dyDescent="0.25">
      <c r="H21" s="39" t="s">
        <v>2</v>
      </c>
      <c r="I21" s="3">
        <v>56</v>
      </c>
      <c r="J21" s="8">
        <v>41</v>
      </c>
      <c r="K21" s="3">
        <v>1</v>
      </c>
      <c r="L21" s="8">
        <v>0</v>
      </c>
      <c r="M21" s="8">
        <v>1</v>
      </c>
      <c r="N21" s="8">
        <v>13</v>
      </c>
      <c r="O21" s="8">
        <v>1</v>
      </c>
    </row>
    <row r="22" spans="3:15" s="33" customFormat="1" ht="19.5" customHeight="1" x14ac:dyDescent="0.25">
      <c r="C22" s="33" t="s">
        <v>7</v>
      </c>
      <c r="H22" s="39" t="s">
        <v>0</v>
      </c>
      <c r="I22" s="3">
        <v>56</v>
      </c>
      <c r="J22" s="8">
        <v>43</v>
      </c>
      <c r="K22" s="3">
        <v>1</v>
      </c>
      <c r="L22" s="8">
        <v>0</v>
      </c>
      <c r="M22" s="8">
        <v>1</v>
      </c>
      <c r="N22" s="8">
        <v>11</v>
      </c>
      <c r="O22" s="8">
        <v>1</v>
      </c>
    </row>
    <row r="23" spans="3:15" s="33" customFormat="1" ht="12.75" customHeight="1" x14ac:dyDescent="0.25">
      <c r="H23" s="39" t="s">
        <v>1</v>
      </c>
      <c r="I23" s="3">
        <v>26</v>
      </c>
      <c r="J23" s="8">
        <v>21</v>
      </c>
      <c r="K23" s="3">
        <v>0</v>
      </c>
      <c r="L23" s="8">
        <v>0</v>
      </c>
      <c r="M23" s="8">
        <v>0</v>
      </c>
      <c r="N23" s="8">
        <v>4</v>
      </c>
      <c r="O23" s="8">
        <v>1</v>
      </c>
    </row>
    <row r="24" spans="3:15" s="33" customFormat="1" ht="12.75" customHeight="1" x14ac:dyDescent="0.25">
      <c r="H24" s="39" t="s">
        <v>2</v>
      </c>
      <c r="I24" s="3">
        <v>30</v>
      </c>
      <c r="J24" s="8">
        <v>22</v>
      </c>
      <c r="K24" s="3">
        <v>1</v>
      </c>
      <c r="L24" s="8">
        <v>0</v>
      </c>
      <c r="M24" s="8">
        <v>1</v>
      </c>
      <c r="N24" s="8">
        <v>7</v>
      </c>
      <c r="O24" s="8">
        <v>0</v>
      </c>
    </row>
    <row r="25" spans="3:15" s="33" customFormat="1" ht="19.5" customHeight="1" x14ac:dyDescent="0.25">
      <c r="C25" s="33" t="s">
        <v>8</v>
      </c>
      <c r="H25" s="39" t="s">
        <v>0</v>
      </c>
      <c r="I25" s="3">
        <v>17</v>
      </c>
      <c r="J25" s="8">
        <v>13</v>
      </c>
      <c r="K25" s="3">
        <v>1</v>
      </c>
      <c r="L25" s="8">
        <v>0</v>
      </c>
      <c r="M25" s="8">
        <v>1</v>
      </c>
      <c r="N25" s="8">
        <v>3</v>
      </c>
      <c r="O25" s="8">
        <v>0</v>
      </c>
    </row>
    <row r="26" spans="3:15" s="33" customFormat="1" ht="12.75" customHeight="1" x14ac:dyDescent="0.25">
      <c r="H26" s="39" t="s">
        <v>1</v>
      </c>
      <c r="I26" s="3">
        <v>8</v>
      </c>
      <c r="J26" s="8">
        <v>6</v>
      </c>
      <c r="K26" s="3">
        <v>1</v>
      </c>
      <c r="L26" s="8">
        <v>0</v>
      </c>
      <c r="M26" s="8">
        <v>1</v>
      </c>
      <c r="N26" s="8">
        <v>1</v>
      </c>
      <c r="O26" s="8">
        <v>0</v>
      </c>
    </row>
    <row r="27" spans="3:15" s="33" customFormat="1" ht="12.75" customHeight="1" x14ac:dyDescent="0.25">
      <c r="H27" s="39" t="s">
        <v>2</v>
      </c>
      <c r="I27" s="3">
        <v>9</v>
      </c>
      <c r="J27" s="8">
        <v>7</v>
      </c>
      <c r="K27" s="3">
        <v>0</v>
      </c>
      <c r="L27" s="8">
        <v>0</v>
      </c>
      <c r="M27" s="8">
        <v>0</v>
      </c>
      <c r="N27" s="8">
        <v>2</v>
      </c>
      <c r="O27" s="8">
        <v>0</v>
      </c>
    </row>
    <row r="28" spans="3:15" s="33" customFormat="1" ht="19.5" customHeight="1" x14ac:dyDescent="0.25">
      <c r="C28" s="33" t="s">
        <v>9</v>
      </c>
      <c r="H28" s="39" t="s">
        <v>0</v>
      </c>
      <c r="I28" s="3">
        <v>77</v>
      </c>
      <c r="J28" s="8">
        <v>46</v>
      </c>
      <c r="K28" s="3">
        <v>5</v>
      </c>
      <c r="L28" s="8">
        <v>0</v>
      </c>
      <c r="M28" s="8">
        <v>5</v>
      </c>
      <c r="N28" s="8">
        <v>25</v>
      </c>
      <c r="O28" s="8">
        <v>1</v>
      </c>
    </row>
    <row r="29" spans="3:15" s="33" customFormat="1" ht="12.75" customHeight="1" x14ac:dyDescent="0.25">
      <c r="H29" s="39" t="s">
        <v>1</v>
      </c>
      <c r="I29" s="3">
        <v>44</v>
      </c>
      <c r="J29" s="8">
        <v>24</v>
      </c>
      <c r="K29" s="3">
        <v>5</v>
      </c>
      <c r="L29" s="8">
        <v>0</v>
      </c>
      <c r="M29" s="8">
        <v>5</v>
      </c>
      <c r="N29" s="8">
        <v>15</v>
      </c>
      <c r="O29" s="8">
        <v>0</v>
      </c>
    </row>
    <row r="30" spans="3:15" s="33" customFormat="1" ht="12.75" customHeight="1" x14ac:dyDescent="0.25">
      <c r="H30" s="39" t="s">
        <v>2</v>
      </c>
      <c r="I30" s="3">
        <v>33</v>
      </c>
      <c r="J30" s="8">
        <v>22</v>
      </c>
      <c r="K30" s="3">
        <v>0</v>
      </c>
      <c r="L30" s="8">
        <v>0</v>
      </c>
      <c r="M30" s="8">
        <v>0</v>
      </c>
      <c r="N30" s="8">
        <v>10</v>
      </c>
      <c r="O30" s="8">
        <v>1</v>
      </c>
    </row>
    <row r="31" spans="3:15" s="33" customFormat="1" ht="19.5" customHeight="1" x14ac:dyDescent="0.25">
      <c r="C31" s="33" t="s">
        <v>10</v>
      </c>
      <c r="H31" s="39" t="s">
        <v>0</v>
      </c>
      <c r="I31" s="3">
        <v>301</v>
      </c>
      <c r="J31" s="8">
        <v>265</v>
      </c>
      <c r="K31" s="3">
        <v>15</v>
      </c>
      <c r="L31" s="8">
        <v>1</v>
      </c>
      <c r="M31" s="8">
        <v>14</v>
      </c>
      <c r="N31" s="8">
        <v>19</v>
      </c>
      <c r="O31" s="8">
        <v>2</v>
      </c>
    </row>
    <row r="32" spans="3:15" s="33" customFormat="1" ht="12.75" customHeight="1" x14ac:dyDescent="0.25">
      <c r="H32" s="39" t="s">
        <v>1</v>
      </c>
      <c r="I32" s="3">
        <v>159</v>
      </c>
      <c r="J32" s="8">
        <v>137</v>
      </c>
      <c r="K32" s="3">
        <v>11</v>
      </c>
      <c r="L32" s="8">
        <v>1</v>
      </c>
      <c r="M32" s="8">
        <v>10</v>
      </c>
      <c r="N32" s="8">
        <v>9</v>
      </c>
      <c r="O32" s="8">
        <v>2</v>
      </c>
    </row>
    <row r="33" spans="2:15" s="33" customFormat="1" ht="12.75" customHeight="1" x14ac:dyDescent="0.25">
      <c r="H33" s="39" t="s">
        <v>2</v>
      </c>
      <c r="I33" s="3">
        <v>142</v>
      </c>
      <c r="J33" s="8">
        <v>128</v>
      </c>
      <c r="K33" s="3">
        <v>4</v>
      </c>
      <c r="L33" s="8">
        <v>0</v>
      </c>
      <c r="M33" s="8">
        <v>4</v>
      </c>
      <c r="N33" s="8">
        <v>10</v>
      </c>
      <c r="O33" s="8">
        <v>0</v>
      </c>
    </row>
    <row r="34" spans="2:15" s="33" customFormat="1" ht="19.5" customHeight="1" x14ac:dyDescent="0.25">
      <c r="C34" s="33" t="s">
        <v>11</v>
      </c>
      <c r="H34" s="39" t="s">
        <v>0</v>
      </c>
      <c r="I34" s="3">
        <v>32</v>
      </c>
      <c r="J34" s="8">
        <v>30</v>
      </c>
      <c r="K34" s="3">
        <v>1</v>
      </c>
      <c r="L34" s="8">
        <v>0</v>
      </c>
      <c r="M34" s="8">
        <v>1</v>
      </c>
      <c r="N34" s="8">
        <v>1</v>
      </c>
      <c r="O34" s="8">
        <v>0</v>
      </c>
    </row>
    <row r="35" spans="2:15" s="33" customFormat="1" ht="12.75" customHeight="1" x14ac:dyDescent="0.25">
      <c r="H35" s="39" t="s">
        <v>1</v>
      </c>
      <c r="I35" s="3">
        <v>12</v>
      </c>
      <c r="J35" s="8">
        <v>10</v>
      </c>
      <c r="K35" s="3">
        <v>1</v>
      </c>
      <c r="L35" s="8">
        <v>0</v>
      </c>
      <c r="M35" s="8">
        <v>1</v>
      </c>
      <c r="N35" s="8">
        <v>1</v>
      </c>
      <c r="O35" s="8">
        <v>0</v>
      </c>
    </row>
    <row r="36" spans="2:15" s="33" customFormat="1" ht="12.75" customHeight="1" x14ac:dyDescent="0.25">
      <c r="H36" s="39" t="s">
        <v>2</v>
      </c>
      <c r="I36" s="3">
        <v>20</v>
      </c>
      <c r="J36" s="8">
        <v>20</v>
      </c>
      <c r="K36" s="3">
        <v>0</v>
      </c>
      <c r="L36" s="8">
        <v>0</v>
      </c>
      <c r="M36" s="8">
        <v>0</v>
      </c>
      <c r="N36" s="8">
        <v>0</v>
      </c>
      <c r="O36" s="8">
        <v>0</v>
      </c>
    </row>
    <row r="37" spans="2:15" s="33" customFormat="1" ht="19.5" customHeight="1" x14ac:dyDescent="0.25">
      <c r="C37" s="33" t="s">
        <v>15</v>
      </c>
      <c r="H37" s="39" t="s">
        <v>0</v>
      </c>
      <c r="I37" s="3">
        <v>28</v>
      </c>
      <c r="J37" s="8">
        <v>23</v>
      </c>
      <c r="K37" s="3">
        <v>2</v>
      </c>
      <c r="L37" s="8">
        <v>0</v>
      </c>
      <c r="M37" s="8">
        <v>2</v>
      </c>
      <c r="N37" s="8">
        <v>0</v>
      </c>
      <c r="O37" s="8">
        <v>3</v>
      </c>
    </row>
    <row r="38" spans="2:15" s="33" customFormat="1" ht="12.75" customHeight="1" x14ac:dyDescent="0.25">
      <c r="H38" s="39" t="s">
        <v>1</v>
      </c>
      <c r="I38" s="3">
        <v>16</v>
      </c>
      <c r="J38" s="8">
        <v>14</v>
      </c>
      <c r="K38" s="3">
        <v>0</v>
      </c>
      <c r="L38" s="8">
        <v>0</v>
      </c>
      <c r="M38" s="8">
        <v>0</v>
      </c>
      <c r="N38" s="8">
        <v>0</v>
      </c>
      <c r="O38" s="8">
        <v>2</v>
      </c>
    </row>
    <row r="39" spans="2:15" s="33" customFormat="1" ht="12.75" customHeight="1" x14ac:dyDescent="0.25">
      <c r="H39" s="39" t="s">
        <v>2</v>
      </c>
      <c r="I39" s="3">
        <v>12</v>
      </c>
      <c r="J39" s="8">
        <v>9</v>
      </c>
      <c r="K39" s="3">
        <v>2</v>
      </c>
      <c r="L39" s="8">
        <v>0</v>
      </c>
      <c r="M39" s="8">
        <v>2</v>
      </c>
      <c r="N39" s="8">
        <v>0</v>
      </c>
      <c r="O39" s="8">
        <v>1</v>
      </c>
    </row>
    <row r="40" spans="2:15" s="33" customFormat="1" ht="19.5" customHeight="1" x14ac:dyDescent="0.25">
      <c r="C40" s="33" t="s">
        <v>12</v>
      </c>
      <c r="H40" s="39" t="s">
        <v>0</v>
      </c>
      <c r="I40" s="3">
        <v>41</v>
      </c>
      <c r="J40" s="8">
        <v>25</v>
      </c>
      <c r="K40" s="3">
        <v>4</v>
      </c>
      <c r="L40" s="8">
        <v>1</v>
      </c>
      <c r="M40" s="8">
        <v>3</v>
      </c>
      <c r="N40" s="8">
        <v>5</v>
      </c>
      <c r="O40" s="8">
        <v>7</v>
      </c>
    </row>
    <row r="41" spans="2:15" s="33" customFormat="1" ht="12.75" customHeight="1" x14ac:dyDescent="0.25">
      <c r="H41" s="39" t="s">
        <v>1</v>
      </c>
      <c r="I41" s="3">
        <v>20</v>
      </c>
      <c r="J41" s="8">
        <v>10</v>
      </c>
      <c r="K41" s="3">
        <v>2</v>
      </c>
      <c r="L41" s="8">
        <v>1</v>
      </c>
      <c r="M41" s="8">
        <v>1</v>
      </c>
      <c r="N41" s="8">
        <v>3</v>
      </c>
      <c r="O41" s="8">
        <v>5</v>
      </c>
    </row>
    <row r="42" spans="2:15" s="33" customFormat="1" ht="12.75" customHeight="1" x14ac:dyDescent="0.25">
      <c r="H42" s="39" t="s">
        <v>2</v>
      </c>
      <c r="I42" s="3">
        <v>21</v>
      </c>
      <c r="J42" s="8">
        <v>15</v>
      </c>
      <c r="K42" s="3">
        <v>2</v>
      </c>
      <c r="L42" s="8">
        <v>0</v>
      </c>
      <c r="M42" s="8">
        <v>2</v>
      </c>
      <c r="N42" s="8">
        <v>2</v>
      </c>
      <c r="O42" s="8">
        <v>2</v>
      </c>
    </row>
    <row r="43" spans="2:15" s="33" customFormat="1" ht="9.75" customHeight="1" x14ac:dyDescent="0.25">
      <c r="H43" s="39"/>
      <c r="I43" s="38"/>
      <c r="J43" s="37"/>
      <c r="K43" s="37"/>
      <c r="L43" s="37"/>
      <c r="M43" s="37"/>
      <c r="N43" s="37"/>
      <c r="O43" s="37"/>
    </row>
    <row r="44" spans="2:15" s="33" customFormat="1" ht="3" customHeight="1" x14ac:dyDescent="0.2">
      <c r="B44" s="36"/>
      <c r="C44" s="36"/>
      <c r="D44" s="36"/>
      <c r="E44" s="36"/>
      <c r="F44" s="36"/>
      <c r="G44" s="36"/>
      <c r="H44" s="47"/>
      <c r="I44" s="47"/>
      <c r="J44" s="47"/>
      <c r="K44" s="47"/>
      <c r="L44" s="47"/>
      <c r="M44" s="47"/>
      <c r="N44" s="47"/>
      <c r="O44" s="47"/>
    </row>
    <row r="45" spans="2:15" ht="6" customHeight="1" x14ac:dyDescent="0.2">
      <c r="C45" s="35"/>
      <c r="D45" s="35"/>
      <c r="E45" s="35"/>
      <c r="F45" s="35"/>
      <c r="G45" s="35"/>
      <c r="H45" s="35"/>
      <c r="I45" s="34"/>
      <c r="J45" s="34"/>
      <c r="K45" s="34"/>
      <c r="L45" s="34"/>
      <c r="M45" s="34"/>
      <c r="N45" s="34"/>
      <c r="O45" s="34"/>
    </row>
    <row r="46" spans="2:15" s="6" customFormat="1" x14ac:dyDescent="0.2">
      <c r="B46" s="16" t="s">
        <v>74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5.25" customHeight="1" x14ac:dyDescent="0.2">
      <c r="B47" s="286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</row>
    <row r="48" spans="2:15" ht="12.75" customHeight="1" x14ac:dyDescent="0.25">
      <c r="B48" s="556" t="s">
        <v>485</v>
      </c>
      <c r="C48" s="557"/>
      <c r="D48" s="557"/>
      <c r="E48" s="557"/>
      <c r="F48" s="557"/>
      <c r="G48" s="557"/>
      <c r="H48" s="557"/>
      <c r="I48" s="557"/>
      <c r="J48" s="557"/>
      <c r="K48" s="557"/>
      <c r="L48" s="557"/>
      <c r="M48" s="557"/>
      <c r="N48" s="557"/>
      <c r="O48" s="557"/>
    </row>
  </sheetData>
  <mergeCells count="9">
    <mergeCell ref="B48:O48"/>
    <mergeCell ref="B1:O1"/>
    <mergeCell ref="B3:F3"/>
    <mergeCell ref="B4:H5"/>
    <mergeCell ref="I4:I5"/>
    <mergeCell ref="J4:J5"/>
    <mergeCell ref="K4:M4"/>
    <mergeCell ref="N4:N5"/>
    <mergeCell ref="O4:O5"/>
  </mergeCells>
  <hyperlinks>
    <hyperlink ref="Q3" location="Índice!A1" display="(Voltar ao Índice)" xr:uid="{8352F2BA-ADCF-4C96-ACCB-302368EF99AE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7F87-FF57-4F29-8238-BE428BFA89B1}">
  <dimension ref="B1:P27"/>
  <sheetViews>
    <sheetView showGridLines="0" zoomScaleNormal="100" workbookViewId="0">
      <selection activeCell="B1" sqref="B1:N1"/>
    </sheetView>
  </sheetViews>
  <sheetFormatPr defaultColWidth="12.54296875" defaultRowHeight="10" x14ac:dyDescent="0.2"/>
  <cols>
    <col min="1" max="1" width="6.54296875" style="167" customWidth="1"/>
    <col min="2" max="2" width="20.54296875" style="167" customWidth="1"/>
    <col min="3" max="14" width="7.81640625" style="167" customWidth="1"/>
    <col min="15" max="15" width="6.54296875" style="167" customWidth="1"/>
    <col min="16" max="16" width="13.26953125" style="167" bestFit="1" customWidth="1"/>
    <col min="17" max="18" width="5.54296875" style="167" customWidth="1"/>
    <col min="19" max="256" width="12.54296875" style="167"/>
    <col min="257" max="257" width="6.54296875" style="167" customWidth="1"/>
    <col min="258" max="258" width="20.54296875" style="167" customWidth="1"/>
    <col min="259" max="270" width="8.54296875" style="167" customWidth="1"/>
    <col min="271" max="271" width="6.54296875" style="167" customWidth="1"/>
    <col min="272" max="272" width="13.1796875" style="167" bestFit="1" customWidth="1"/>
    <col min="273" max="274" width="5.54296875" style="167" customWidth="1"/>
    <col min="275" max="512" width="12.54296875" style="167"/>
    <col min="513" max="513" width="6.54296875" style="167" customWidth="1"/>
    <col min="514" max="514" width="20.54296875" style="167" customWidth="1"/>
    <col min="515" max="526" width="8.54296875" style="167" customWidth="1"/>
    <col min="527" max="527" width="6.54296875" style="167" customWidth="1"/>
    <col min="528" max="528" width="13.1796875" style="167" bestFit="1" customWidth="1"/>
    <col min="529" max="530" width="5.54296875" style="167" customWidth="1"/>
    <col min="531" max="768" width="12.54296875" style="167"/>
    <col min="769" max="769" width="6.54296875" style="167" customWidth="1"/>
    <col min="770" max="770" width="20.54296875" style="167" customWidth="1"/>
    <col min="771" max="782" width="8.54296875" style="167" customWidth="1"/>
    <col min="783" max="783" width="6.54296875" style="167" customWidth="1"/>
    <col min="784" max="784" width="13.1796875" style="167" bestFit="1" customWidth="1"/>
    <col min="785" max="786" width="5.54296875" style="167" customWidth="1"/>
    <col min="787" max="1024" width="12.54296875" style="167"/>
    <col min="1025" max="1025" width="6.54296875" style="167" customWidth="1"/>
    <col min="1026" max="1026" width="20.54296875" style="167" customWidth="1"/>
    <col min="1027" max="1038" width="8.54296875" style="167" customWidth="1"/>
    <col min="1039" max="1039" width="6.54296875" style="167" customWidth="1"/>
    <col min="1040" max="1040" width="13.1796875" style="167" bestFit="1" customWidth="1"/>
    <col min="1041" max="1042" width="5.54296875" style="167" customWidth="1"/>
    <col min="1043" max="1280" width="12.54296875" style="167"/>
    <col min="1281" max="1281" width="6.54296875" style="167" customWidth="1"/>
    <col min="1282" max="1282" width="20.54296875" style="167" customWidth="1"/>
    <col min="1283" max="1294" width="8.54296875" style="167" customWidth="1"/>
    <col min="1295" max="1295" width="6.54296875" style="167" customWidth="1"/>
    <col min="1296" max="1296" width="13.1796875" style="167" bestFit="1" customWidth="1"/>
    <col min="1297" max="1298" width="5.54296875" style="167" customWidth="1"/>
    <col min="1299" max="1536" width="12.54296875" style="167"/>
    <col min="1537" max="1537" width="6.54296875" style="167" customWidth="1"/>
    <col min="1538" max="1538" width="20.54296875" style="167" customWidth="1"/>
    <col min="1539" max="1550" width="8.54296875" style="167" customWidth="1"/>
    <col min="1551" max="1551" width="6.54296875" style="167" customWidth="1"/>
    <col min="1552" max="1552" width="13.1796875" style="167" bestFit="1" customWidth="1"/>
    <col min="1553" max="1554" width="5.54296875" style="167" customWidth="1"/>
    <col min="1555" max="1792" width="12.54296875" style="167"/>
    <col min="1793" max="1793" width="6.54296875" style="167" customWidth="1"/>
    <col min="1794" max="1794" width="20.54296875" style="167" customWidth="1"/>
    <col min="1795" max="1806" width="8.54296875" style="167" customWidth="1"/>
    <col min="1807" max="1807" width="6.54296875" style="167" customWidth="1"/>
    <col min="1808" max="1808" width="13.1796875" style="167" bestFit="1" customWidth="1"/>
    <col min="1809" max="1810" width="5.54296875" style="167" customWidth="1"/>
    <col min="1811" max="2048" width="12.54296875" style="167"/>
    <col min="2049" max="2049" width="6.54296875" style="167" customWidth="1"/>
    <col min="2050" max="2050" width="20.54296875" style="167" customWidth="1"/>
    <col min="2051" max="2062" width="8.54296875" style="167" customWidth="1"/>
    <col min="2063" max="2063" width="6.54296875" style="167" customWidth="1"/>
    <col min="2064" max="2064" width="13.1796875" style="167" bestFit="1" customWidth="1"/>
    <col min="2065" max="2066" width="5.54296875" style="167" customWidth="1"/>
    <col min="2067" max="2304" width="12.54296875" style="167"/>
    <col min="2305" max="2305" width="6.54296875" style="167" customWidth="1"/>
    <col min="2306" max="2306" width="20.54296875" style="167" customWidth="1"/>
    <col min="2307" max="2318" width="8.54296875" style="167" customWidth="1"/>
    <col min="2319" max="2319" width="6.54296875" style="167" customWidth="1"/>
    <col min="2320" max="2320" width="13.1796875" style="167" bestFit="1" customWidth="1"/>
    <col min="2321" max="2322" width="5.54296875" style="167" customWidth="1"/>
    <col min="2323" max="2560" width="12.54296875" style="167"/>
    <col min="2561" max="2561" width="6.54296875" style="167" customWidth="1"/>
    <col min="2562" max="2562" width="20.54296875" style="167" customWidth="1"/>
    <col min="2563" max="2574" width="8.54296875" style="167" customWidth="1"/>
    <col min="2575" max="2575" width="6.54296875" style="167" customWidth="1"/>
    <col min="2576" max="2576" width="13.1796875" style="167" bestFit="1" customWidth="1"/>
    <col min="2577" max="2578" width="5.54296875" style="167" customWidth="1"/>
    <col min="2579" max="2816" width="12.54296875" style="167"/>
    <col min="2817" max="2817" width="6.54296875" style="167" customWidth="1"/>
    <col min="2818" max="2818" width="20.54296875" style="167" customWidth="1"/>
    <col min="2819" max="2830" width="8.54296875" style="167" customWidth="1"/>
    <col min="2831" max="2831" width="6.54296875" style="167" customWidth="1"/>
    <col min="2832" max="2832" width="13.1796875" style="167" bestFit="1" customWidth="1"/>
    <col min="2833" max="2834" width="5.54296875" style="167" customWidth="1"/>
    <col min="2835" max="3072" width="12.54296875" style="167"/>
    <col min="3073" max="3073" width="6.54296875" style="167" customWidth="1"/>
    <col min="3074" max="3074" width="20.54296875" style="167" customWidth="1"/>
    <col min="3075" max="3086" width="8.54296875" style="167" customWidth="1"/>
    <col min="3087" max="3087" width="6.54296875" style="167" customWidth="1"/>
    <col min="3088" max="3088" width="13.1796875" style="167" bestFit="1" customWidth="1"/>
    <col min="3089" max="3090" width="5.54296875" style="167" customWidth="1"/>
    <col min="3091" max="3328" width="12.54296875" style="167"/>
    <col min="3329" max="3329" width="6.54296875" style="167" customWidth="1"/>
    <col min="3330" max="3330" width="20.54296875" style="167" customWidth="1"/>
    <col min="3331" max="3342" width="8.54296875" style="167" customWidth="1"/>
    <col min="3343" max="3343" width="6.54296875" style="167" customWidth="1"/>
    <col min="3344" max="3344" width="13.1796875" style="167" bestFit="1" customWidth="1"/>
    <col min="3345" max="3346" width="5.54296875" style="167" customWidth="1"/>
    <col min="3347" max="3584" width="12.54296875" style="167"/>
    <col min="3585" max="3585" width="6.54296875" style="167" customWidth="1"/>
    <col min="3586" max="3586" width="20.54296875" style="167" customWidth="1"/>
    <col min="3587" max="3598" width="8.54296875" style="167" customWidth="1"/>
    <col min="3599" max="3599" width="6.54296875" style="167" customWidth="1"/>
    <col min="3600" max="3600" width="13.1796875" style="167" bestFit="1" customWidth="1"/>
    <col min="3601" max="3602" width="5.54296875" style="167" customWidth="1"/>
    <col min="3603" max="3840" width="12.54296875" style="167"/>
    <col min="3841" max="3841" width="6.54296875" style="167" customWidth="1"/>
    <col min="3842" max="3842" width="20.54296875" style="167" customWidth="1"/>
    <col min="3843" max="3854" width="8.54296875" style="167" customWidth="1"/>
    <col min="3855" max="3855" width="6.54296875" style="167" customWidth="1"/>
    <col min="3856" max="3856" width="13.1796875" style="167" bestFit="1" customWidth="1"/>
    <col min="3857" max="3858" width="5.54296875" style="167" customWidth="1"/>
    <col min="3859" max="4096" width="12.54296875" style="167"/>
    <col min="4097" max="4097" width="6.54296875" style="167" customWidth="1"/>
    <col min="4098" max="4098" width="20.54296875" style="167" customWidth="1"/>
    <col min="4099" max="4110" width="8.54296875" style="167" customWidth="1"/>
    <col min="4111" max="4111" width="6.54296875" style="167" customWidth="1"/>
    <col min="4112" max="4112" width="13.1796875" style="167" bestFit="1" customWidth="1"/>
    <col min="4113" max="4114" width="5.54296875" style="167" customWidth="1"/>
    <col min="4115" max="4352" width="12.54296875" style="167"/>
    <col min="4353" max="4353" width="6.54296875" style="167" customWidth="1"/>
    <col min="4354" max="4354" width="20.54296875" style="167" customWidth="1"/>
    <col min="4355" max="4366" width="8.54296875" style="167" customWidth="1"/>
    <col min="4367" max="4367" width="6.54296875" style="167" customWidth="1"/>
    <col min="4368" max="4368" width="13.1796875" style="167" bestFit="1" customWidth="1"/>
    <col min="4369" max="4370" width="5.54296875" style="167" customWidth="1"/>
    <col min="4371" max="4608" width="12.54296875" style="167"/>
    <col min="4609" max="4609" width="6.54296875" style="167" customWidth="1"/>
    <col min="4610" max="4610" width="20.54296875" style="167" customWidth="1"/>
    <col min="4611" max="4622" width="8.54296875" style="167" customWidth="1"/>
    <col min="4623" max="4623" width="6.54296875" style="167" customWidth="1"/>
    <col min="4624" max="4624" width="13.1796875" style="167" bestFit="1" customWidth="1"/>
    <col min="4625" max="4626" width="5.54296875" style="167" customWidth="1"/>
    <col min="4627" max="4864" width="12.54296875" style="167"/>
    <col min="4865" max="4865" width="6.54296875" style="167" customWidth="1"/>
    <col min="4866" max="4866" width="20.54296875" style="167" customWidth="1"/>
    <col min="4867" max="4878" width="8.54296875" style="167" customWidth="1"/>
    <col min="4879" max="4879" width="6.54296875" style="167" customWidth="1"/>
    <col min="4880" max="4880" width="13.1796875" style="167" bestFit="1" customWidth="1"/>
    <col min="4881" max="4882" width="5.54296875" style="167" customWidth="1"/>
    <col min="4883" max="5120" width="12.54296875" style="167"/>
    <col min="5121" max="5121" width="6.54296875" style="167" customWidth="1"/>
    <col min="5122" max="5122" width="20.54296875" style="167" customWidth="1"/>
    <col min="5123" max="5134" width="8.54296875" style="167" customWidth="1"/>
    <col min="5135" max="5135" width="6.54296875" style="167" customWidth="1"/>
    <col min="5136" max="5136" width="13.1796875" style="167" bestFit="1" customWidth="1"/>
    <col min="5137" max="5138" width="5.54296875" style="167" customWidth="1"/>
    <col min="5139" max="5376" width="12.54296875" style="167"/>
    <col min="5377" max="5377" width="6.54296875" style="167" customWidth="1"/>
    <col min="5378" max="5378" width="20.54296875" style="167" customWidth="1"/>
    <col min="5379" max="5390" width="8.54296875" style="167" customWidth="1"/>
    <col min="5391" max="5391" width="6.54296875" style="167" customWidth="1"/>
    <col min="5392" max="5392" width="13.1796875" style="167" bestFit="1" customWidth="1"/>
    <col min="5393" max="5394" width="5.54296875" style="167" customWidth="1"/>
    <col min="5395" max="5632" width="12.54296875" style="167"/>
    <col min="5633" max="5633" width="6.54296875" style="167" customWidth="1"/>
    <col min="5634" max="5634" width="20.54296875" style="167" customWidth="1"/>
    <col min="5635" max="5646" width="8.54296875" style="167" customWidth="1"/>
    <col min="5647" max="5647" width="6.54296875" style="167" customWidth="1"/>
    <col min="5648" max="5648" width="13.1796875" style="167" bestFit="1" customWidth="1"/>
    <col min="5649" max="5650" width="5.54296875" style="167" customWidth="1"/>
    <col min="5651" max="5888" width="12.54296875" style="167"/>
    <col min="5889" max="5889" width="6.54296875" style="167" customWidth="1"/>
    <col min="5890" max="5890" width="20.54296875" style="167" customWidth="1"/>
    <col min="5891" max="5902" width="8.54296875" style="167" customWidth="1"/>
    <col min="5903" max="5903" width="6.54296875" style="167" customWidth="1"/>
    <col min="5904" max="5904" width="13.1796875" style="167" bestFit="1" customWidth="1"/>
    <col min="5905" max="5906" width="5.54296875" style="167" customWidth="1"/>
    <col min="5907" max="6144" width="12.54296875" style="167"/>
    <col min="6145" max="6145" width="6.54296875" style="167" customWidth="1"/>
    <col min="6146" max="6146" width="20.54296875" style="167" customWidth="1"/>
    <col min="6147" max="6158" width="8.54296875" style="167" customWidth="1"/>
    <col min="6159" max="6159" width="6.54296875" style="167" customWidth="1"/>
    <col min="6160" max="6160" width="13.1796875" style="167" bestFit="1" customWidth="1"/>
    <col min="6161" max="6162" width="5.54296875" style="167" customWidth="1"/>
    <col min="6163" max="6400" width="12.54296875" style="167"/>
    <col min="6401" max="6401" width="6.54296875" style="167" customWidth="1"/>
    <col min="6402" max="6402" width="20.54296875" style="167" customWidth="1"/>
    <col min="6403" max="6414" width="8.54296875" style="167" customWidth="1"/>
    <col min="6415" max="6415" width="6.54296875" style="167" customWidth="1"/>
    <col min="6416" max="6416" width="13.1796875" style="167" bestFit="1" customWidth="1"/>
    <col min="6417" max="6418" width="5.54296875" style="167" customWidth="1"/>
    <col min="6419" max="6656" width="12.54296875" style="167"/>
    <col min="6657" max="6657" width="6.54296875" style="167" customWidth="1"/>
    <col min="6658" max="6658" width="20.54296875" style="167" customWidth="1"/>
    <col min="6659" max="6670" width="8.54296875" style="167" customWidth="1"/>
    <col min="6671" max="6671" width="6.54296875" style="167" customWidth="1"/>
    <col min="6672" max="6672" width="13.1796875" style="167" bestFit="1" customWidth="1"/>
    <col min="6673" max="6674" width="5.54296875" style="167" customWidth="1"/>
    <col min="6675" max="6912" width="12.54296875" style="167"/>
    <col min="6913" max="6913" width="6.54296875" style="167" customWidth="1"/>
    <col min="6914" max="6914" width="20.54296875" style="167" customWidth="1"/>
    <col min="6915" max="6926" width="8.54296875" style="167" customWidth="1"/>
    <col min="6927" max="6927" width="6.54296875" style="167" customWidth="1"/>
    <col min="6928" max="6928" width="13.1796875" style="167" bestFit="1" customWidth="1"/>
    <col min="6929" max="6930" width="5.54296875" style="167" customWidth="1"/>
    <col min="6931" max="7168" width="12.54296875" style="167"/>
    <col min="7169" max="7169" width="6.54296875" style="167" customWidth="1"/>
    <col min="7170" max="7170" width="20.54296875" style="167" customWidth="1"/>
    <col min="7171" max="7182" width="8.54296875" style="167" customWidth="1"/>
    <col min="7183" max="7183" width="6.54296875" style="167" customWidth="1"/>
    <col min="7184" max="7184" width="13.1796875" style="167" bestFit="1" customWidth="1"/>
    <col min="7185" max="7186" width="5.54296875" style="167" customWidth="1"/>
    <col min="7187" max="7424" width="12.54296875" style="167"/>
    <col min="7425" max="7425" width="6.54296875" style="167" customWidth="1"/>
    <col min="7426" max="7426" width="20.54296875" style="167" customWidth="1"/>
    <col min="7427" max="7438" width="8.54296875" style="167" customWidth="1"/>
    <col min="7439" max="7439" width="6.54296875" style="167" customWidth="1"/>
    <col min="7440" max="7440" width="13.1796875" style="167" bestFit="1" customWidth="1"/>
    <col min="7441" max="7442" width="5.54296875" style="167" customWidth="1"/>
    <col min="7443" max="7680" width="12.54296875" style="167"/>
    <col min="7681" max="7681" width="6.54296875" style="167" customWidth="1"/>
    <col min="7682" max="7682" width="20.54296875" style="167" customWidth="1"/>
    <col min="7683" max="7694" width="8.54296875" style="167" customWidth="1"/>
    <col min="7695" max="7695" width="6.54296875" style="167" customWidth="1"/>
    <col min="7696" max="7696" width="13.1796875" style="167" bestFit="1" customWidth="1"/>
    <col min="7697" max="7698" width="5.54296875" style="167" customWidth="1"/>
    <col min="7699" max="7936" width="12.54296875" style="167"/>
    <col min="7937" max="7937" width="6.54296875" style="167" customWidth="1"/>
    <col min="7938" max="7938" width="20.54296875" style="167" customWidth="1"/>
    <col min="7939" max="7950" width="8.54296875" style="167" customWidth="1"/>
    <col min="7951" max="7951" width="6.54296875" style="167" customWidth="1"/>
    <col min="7952" max="7952" width="13.1796875" style="167" bestFit="1" customWidth="1"/>
    <col min="7953" max="7954" width="5.54296875" style="167" customWidth="1"/>
    <col min="7955" max="8192" width="12.54296875" style="167"/>
    <col min="8193" max="8193" width="6.54296875" style="167" customWidth="1"/>
    <col min="8194" max="8194" width="20.54296875" style="167" customWidth="1"/>
    <col min="8195" max="8206" width="8.54296875" style="167" customWidth="1"/>
    <col min="8207" max="8207" width="6.54296875" style="167" customWidth="1"/>
    <col min="8208" max="8208" width="13.1796875" style="167" bestFit="1" customWidth="1"/>
    <col min="8209" max="8210" width="5.54296875" style="167" customWidth="1"/>
    <col min="8211" max="8448" width="12.54296875" style="167"/>
    <col min="8449" max="8449" width="6.54296875" style="167" customWidth="1"/>
    <col min="8450" max="8450" width="20.54296875" style="167" customWidth="1"/>
    <col min="8451" max="8462" width="8.54296875" style="167" customWidth="1"/>
    <col min="8463" max="8463" width="6.54296875" style="167" customWidth="1"/>
    <col min="8464" max="8464" width="13.1796875" style="167" bestFit="1" customWidth="1"/>
    <col min="8465" max="8466" width="5.54296875" style="167" customWidth="1"/>
    <col min="8467" max="8704" width="12.54296875" style="167"/>
    <col min="8705" max="8705" width="6.54296875" style="167" customWidth="1"/>
    <col min="8706" max="8706" width="20.54296875" style="167" customWidth="1"/>
    <col min="8707" max="8718" width="8.54296875" style="167" customWidth="1"/>
    <col min="8719" max="8719" width="6.54296875" style="167" customWidth="1"/>
    <col min="8720" max="8720" width="13.1796875" style="167" bestFit="1" customWidth="1"/>
    <col min="8721" max="8722" width="5.54296875" style="167" customWidth="1"/>
    <col min="8723" max="8960" width="12.54296875" style="167"/>
    <col min="8961" max="8961" width="6.54296875" style="167" customWidth="1"/>
    <col min="8962" max="8962" width="20.54296875" style="167" customWidth="1"/>
    <col min="8963" max="8974" width="8.54296875" style="167" customWidth="1"/>
    <col min="8975" max="8975" width="6.54296875" style="167" customWidth="1"/>
    <col min="8976" max="8976" width="13.1796875" style="167" bestFit="1" customWidth="1"/>
    <col min="8977" max="8978" width="5.54296875" style="167" customWidth="1"/>
    <col min="8979" max="9216" width="12.54296875" style="167"/>
    <col min="9217" max="9217" width="6.54296875" style="167" customWidth="1"/>
    <col min="9218" max="9218" width="20.54296875" style="167" customWidth="1"/>
    <col min="9219" max="9230" width="8.54296875" style="167" customWidth="1"/>
    <col min="9231" max="9231" width="6.54296875" style="167" customWidth="1"/>
    <col min="9232" max="9232" width="13.1796875" style="167" bestFit="1" customWidth="1"/>
    <col min="9233" max="9234" width="5.54296875" style="167" customWidth="1"/>
    <col min="9235" max="9472" width="12.54296875" style="167"/>
    <col min="9473" max="9473" width="6.54296875" style="167" customWidth="1"/>
    <col min="9474" max="9474" width="20.54296875" style="167" customWidth="1"/>
    <col min="9475" max="9486" width="8.54296875" style="167" customWidth="1"/>
    <col min="9487" max="9487" width="6.54296875" style="167" customWidth="1"/>
    <col min="9488" max="9488" width="13.1796875" style="167" bestFit="1" customWidth="1"/>
    <col min="9489" max="9490" width="5.54296875" style="167" customWidth="1"/>
    <col min="9491" max="9728" width="12.54296875" style="167"/>
    <col min="9729" max="9729" width="6.54296875" style="167" customWidth="1"/>
    <col min="9730" max="9730" width="20.54296875" style="167" customWidth="1"/>
    <col min="9731" max="9742" width="8.54296875" style="167" customWidth="1"/>
    <col min="9743" max="9743" width="6.54296875" style="167" customWidth="1"/>
    <col min="9744" max="9744" width="13.1796875" style="167" bestFit="1" customWidth="1"/>
    <col min="9745" max="9746" width="5.54296875" style="167" customWidth="1"/>
    <col min="9747" max="9984" width="12.54296875" style="167"/>
    <col min="9985" max="9985" width="6.54296875" style="167" customWidth="1"/>
    <col min="9986" max="9986" width="20.54296875" style="167" customWidth="1"/>
    <col min="9987" max="9998" width="8.54296875" style="167" customWidth="1"/>
    <col min="9999" max="9999" width="6.54296875" style="167" customWidth="1"/>
    <col min="10000" max="10000" width="13.1796875" style="167" bestFit="1" customWidth="1"/>
    <col min="10001" max="10002" width="5.54296875" style="167" customWidth="1"/>
    <col min="10003" max="10240" width="12.54296875" style="167"/>
    <col min="10241" max="10241" width="6.54296875" style="167" customWidth="1"/>
    <col min="10242" max="10242" width="20.54296875" style="167" customWidth="1"/>
    <col min="10243" max="10254" width="8.54296875" style="167" customWidth="1"/>
    <col min="10255" max="10255" width="6.54296875" style="167" customWidth="1"/>
    <col min="10256" max="10256" width="13.1796875" style="167" bestFit="1" customWidth="1"/>
    <col min="10257" max="10258" width="5.54296875" style="167" customWidth="1"/>
    <col min="10259" max="10496" width="12.54296875" style="167"/>
    <col min="10497" max="10497" width="6.54296875" style="167" customWidth="1"/>
    <col min="10498" max="10498" width="20.54296875" style="167" customWidth="1"/>
    <col min="10499" max="10510" width="8.54296875" style="167" customWidth="1"/>
    <col min="10511" max="10511" width="6.54296875" style="167" customWidth="1"/>
    <col min="10512" max="10512" width="13.1796875" style="167" bestFit="1" customWidth="1"/>
    <col min="10513" max="10514" width="5.54296875" style="167" customWidth="1"/>
    <col min="10515" max="10752" width="12.54296875" style="167"/>
    <col min="10753" max="10753" width="6.54296875" style="167" customWidth="1"/>
    <col min="10754" max="10754" width="20.54296875" style="167" customWidth="1"/>
    <col min="10755" max="10766" width="8.54296875" style="167" customWidth="1"/>
    <col min="10767" max="10767" width="6.54296875" style="167" customWidth="1"/>
    <col min="10768" max="10768" width="13.1796875" style="167" bestFit="1" customWidth="1"/>
    <col min="10769" max="10770" width="5.54296875" style="167" customWidth="1"/>
    <col min="10771" max="11008" width="12.54296875" style="167"/>
    <col min="11009" max="11009" width="6.54296875" style="167" customWidth="1"/>
    <col min="11010" max="11010" width="20.54296875" style="167" customWidth="1"/>
    <col min="11011" max="11022" width="8.54296875" style="167" customWidth="1"/>
    <col min="11023" max="11023" width="6.54296875" style="167" customWidth="1"/>
    <col min="11024" max="11024" width="13.1796875" style="167" bestFit="1" customWidth="1"/>
    <col min="11025" max="11026" width="5.54296875" style="167" customWidth="1"/>
    <col min="11027" max="11264" width="12.54296875" style="167"/>
    <col min="11265" max="11265" width="6.54296875" style="167" customWidth="1"/>
    <col min="11266" max="11266" width="20.54296875" style="167" customWidth="1"/>
    <col min="11267" max="11278" width="8.54296875" style="167" customWidth="1"/>
    <col min="11279" max="11279" width="6.54296875" style="167" customWidth="1"/>
    <col min="11280" max="11280" width="13.1796875" style="167" bestFit="1" customWidth="1"/>
    <col min="11281" max="11282" width="5.54296875" style="167" customWidth="1"/>
    <col min="11283" max="11520" width="12.54296875" style="167"/>
    <col min="11521" max="11521" width="6.54296875" style="167" customWidth="1"/>
    <col min="11522" max="11522" width="20.54296875" style="167" customWidth="1"/>
    <col min="11523" max="11534" width="8.54296875" style="167" customWidth="1"/>
    <col min="11535" max="11535" width="6.54296875" style="167" customWidth="1"/>
    <col min="11536" max="11536" width="13.1796875" style="167" bestFit="1" customWidth="1"/>
    <col min="11537" max="11538" width="5.54296875" style="167" customWidth="1"/>
    <col min="11539" max="11776" width="12.54296875" style="167"/>
    <col min="11777" max="11777" width="6.54296875" style="167" customWidth="1"/>
    <col min="11778" max="11778" width="20.54296875" style="167" customWidth="1"/>
    <col min="11779" max="11790" width="8.54296875" style="167" customWidth="1"/>
    <col min="11791" max="11791" width="6.54296875" style="167" customWidth="1"/>
    <col min="11792" max="11792" width="13.1796875" style="167" bestFit="1" customWidth="1"/>
    <col min="11793" max="11794" width="5.54296875" style="167" customWidth="1"/>
    <col min="11795" max="12032" width="12.54296875" style="167"/>
    <col min="12033" max="12033" width="6.54296875" style="167" customWidth="1"/>
    <col min="12034" max="12034" width="20.54296875" style="167" customWidth="1"/>
    <col min="12035" max="12046" width="8.54296875" style="167" customWidth="1"/>
    <col min="12047" max="12047" width="6.54296875" style="167" customWidth="1"/>
    <col min="12048" max="12048" width="13.1796875" style="167" bestFit="1" customWidth="1"/>
    <col min="12049" max="12050" width="5.54296875" style="167" customWidth="1"/>
    <col min="12051" max="12288" width="12.54296875" style="167"/>
    <col min="12289" max="12289" width="6.54296875" style="167" customWidth="1"/>
    <col min="12290" max="12290" width="20.54296875" style="167" customWidth="1"/>
    <col min="12291" max="12302" width="8.54296875" style="167" customWidth="1"/>
    <col min="12303" max="12303" width="6.54296875" style="167" customWidth="1"/>
    <col min="12304" max="12304" width="13.1796875" style="167" bestFit="1" customWidth="1"/>
    <col min="12305" max="12306" width="5.54296875" style="167" customWidth="1"/>
    <col min="12307" max="12544" width="12.54296875" style="167"/>
    <col min="12545" max="12545" width="6.54296875" style="167" customWidth="1"/>
    <col min="12546" max="12546" width="20.54296875" style="167" customWidth="1"/>
    <col min="12547" max="12558" width="8.54296875" style="167" customWidth="1"/>
    <col min="12559" max="12559" width="6.54296875" style="167" customWidth="1"/>
    <col min="12560" max="12560" width="13.1796875" style="167" bestFit="1" customWidth="1"/>
    <col min="12561" max="12562" width="5.54296875" style="167" customWidth="1"/>
    <col min="12563" max="12800" width="12.54296875" style="167"/>
    <col min="12801" max="12801" width="6.54296875" style="167" customWidth="1"/>
    <col min="12802" max="12802" width="20.54296875" style="167" customWidth="1"/>
    <col min="12803" max="12814" width="8.54296875" style="167" customWidth="1"/>
    <col min="12815" max="12815" width="6.54296875" style="167" customWidth="1"/>
    <col min="12816" max="12816" width="13.1796875" style="167" bestFit="1" customWidth="1"/>
    <col min="12817" max="12818" width="5.54296875" style="167" customWidth="1"/>
    <col min="12819" max="13056" width="12.54296875" style="167"/>
    <col min="13057" max="13057" width="6.54296875" style="167" customWidth="1"/>
    <col min="13058" max="13058" width="20.54296875" style="167" customWidth="1"/>
    <col min="13059" max="13070" width="8.54296875" style="167" customWidth="1"/>
    <col min="13071" max="13071" width="6.54296875" style="167" customWidth="1"/>
    <col min="13072" max="13072" width="13.1796875" style="167" bestFit="1" customWidth="1"/>
    <col min="13073" max="13074" width="5.54296875" style="167" customWidth="1"/>
    <col min="13075" max="13312" width="12.54296875" style="167"/>
    <col min="13313" max="13313" width="6.54296875" style="167" customWidth="1"/>
    <col min="13314" max="13314" width="20.54296875" style="167" customWidth="1"/>
    <col min="13315" max="13326" width="8.54296875" style="167" customWidth="1"/>
    <col min="13327" max="13327" width="6.54296875" style="167" customWidth="1"/>
    <col min="13328" max="13328" width="13.1796875" style="167" bestFit="1" customWidth="1"/>
    <col min="13329" max="13330" width="5.54296875" style="167" customWidth="1"/>
    <col min="13331" max="13568" width="12.54296875" style="167"/>
    <col min="13569" max="13569" width="6.54296875" style="167" customWidth="1"/>
    <col min="13570" max="13570" width="20.54296875" style="167" customWidth="1"/>
    <col min="13571" max="13582" width="8.54296875" style="167" customWidth="1"/>
    <col min="13583" max="13583" width="6.54296875" style="167" customWidth="1"/>
    <col min="13584" max="13584" width="13.1796875" style="167" bestFit="1" customWidth="1"/>
    <col min="13585" max="13586" width="5.54296875" style="167" customWidth="1"/>
    <col min="13587" max="13824" width="12.54296875" style="167"/>
    <col min="13825" max="13825" width="6.54296875" style="167" customWidth="1"/>
    <col min="13826" max="13826" width="20.54296875" style="167" customWidth="1"/>
    <col min="13827" max="13838" width="8.54296875" style="167" customWidth="1"/>
    <col min="13839" max="13839" width="6.54296875" style="167" customWidth="1"/>
    <col min="13840" max="13840" width="13.1796875" style="167" bestFit="1" customWidth="1"/>
    <col min="13841" max="13842" width="5.54296875" style="167" customWidth="1"/>
    <col min="13843" max="14080" width="12.54296875" style="167"/>
    <col min="14081" max="14081" width="6.54296875" style="167" customWidth="1"/>
    <col min="14082" max="14082" width="20.54296875" style="167" customWidth="1"/>
    <col min="14083" max="14094" width="8.54296875" style="167" customWidth="1"/>
    <col min="14095" max="14095" width="6.54296875" style="167" customWidth="1"/>
    <col min="14096" max="14096" width="13.1796875" style="167" bestFit="1" customWidth="1"/>
    <col min="14097" max="14098" width="5.54296875" style="167" customWidth="1"/>
    <col min="14099" max="14336" width="12.54296875" style="167"/>
    <col min="14337" max="14337" width="6.54296875" style="167" customWidth="1"/>
    <col min="14338" max="14338" width="20.54296875" style="167" customWidth="1"/>
    <col min="14339" max="14350" width="8.54296875" style="167" customWidth="1"/>
    <col min="14351" max="14351" width="6.54296875" style="167" customWidth="1"/>
    <col min="14352" max="14352" width="13.1796875" style="167" bestFit="1" customWidth="1"/>
    <col min="14353" max="14354" width="5.54296875" style="167" customWidth="1"/>
    <col min="14355" max="14592" width="12.54296875" style="167"/>
    <col min="14593" max="14593" width="6.54296875" style="167" customWidth="1"/>
    <col min="14594" max="14594" width="20.54296875" style="167" customWidth="1"/>
    <col min="14595" max="14606" width="8.54296875" style="167" customWidth="1"/>
    <col min="14607" max="14607" width="6.54296875" style="167" customWidth="1"/>
    <col min="14608" max="14608" width="13.1796875" style="167" bestFit="1" customWidth="1"/>
    <col min="14609" max="14610" width="5.54296875" style="167" customWidth="1"/>
    <col min="14611" max="14848" width="12.54296875" style="167"/>
    <col min="14849" max="14849" width="6.54296875" style="167" customWidth="1"/>
    <col min="14850" max="14850" width="20.54296875" style="167" customWidth="1"/>
    <col min="14851" max="14862" width="8.54296875" style="167" customWidth="1"/>
    <col min="14863" max="14863" width="6.54296875" style="167" customWidth="1"/>
    <col min="14864" max="14864" width="13.1796875" style="167" bestFit="1" customWidth="1"/>
    <col min="14865" max="14866" width="5.54296875" style="167" customWidth="1"/>
    <col min="14867" max="15104" width="12.54296875" style="167"/>
    <col min="15105" max="15105" width="6.54296875" style="167" customWidth="1"/>
    <col min="15106" max="15106" width="20.54296875" style="167" customWidth="1"/>
    <col min="15107" max="15118" width="8.54296875" style="167" customWidth="1"/>
    <col min="15119" max="15119" width="6.54296875" style="167" customWidth="1"/>
    <col min="15120" max="15120" width="13.1796875" style="167" bestFit="1" customWidth="1"/>
    <col min="15121" max="15122" width="5.54296875" style="167" customWidth="1"/>
    <col min="15123" max="15360" width="12.54296875" style="167"/>
    <col min="15361" max="15361" width="6.54296875" style="167" customWidth="1"/>
    <col min="15362" max="15362" width="20.54296875" style="167" customWidth="1"/>
    <col min="15363" max="15374" width="8.54296875" style="167" customWidth="1"/>
    <col min="15375" max="15375" width="6.54296875" style="167" customWidth="1"/>
    <col min="15376" max="15376" width="13.1796875" style="167" bestFit="1" customWidth="1"/>
    <col min="15377" max="15378" width="5.54296875" style="167" customWidth="1"/>
    <col min="15379" max="15616" width="12.54296875" style="167"/>
    <col min="15617" max="15617" width="6.54296875" style="167" customWidth="1"/>
    <col min="15618" max="15618" width="20.54296875" style="167" customWidth="1"/>
    <col min="15619" max="15630" width="8.54296875" style="167" customWidth="1"/>
    <col min="15631" max="15631" width="6.54296875" style="167" customWidth="1"/>
    <col min="15632" max="15632" width="13.1796875" style="167" bestFit="1" customWidth="1"/>
    <col min="15633" max="15634" width="5.54296875" style="167" customWidth="1"/>
    <col min="15635" max="15872" width="12.54296875" style="167"/>
    <col min="15873" max="15873" width="6.54296875" style="167" customWidth="1"/>
    <col min="15874" max="15874" width="20.54296875" style="167" customWidth="1"/>
    <col min="15875" max="15886" width="8.54296875" style="167" customWidth="1"/>
    <col min="15887" max="15887" width="6.54296875" style="167" customWidth="1"/>
    <col min="15888" max="15888" width="13.1796875" style="167" bestFit="1" customWidth="1"/>
    <col min="15889" max="15890" width="5.54296875" style="167" customWidth="1"/>
    <col min="15891" max="16128" width="12.54296875" style="167"/>
    <col min="16129" max="16129" width="6.54296875" style="167" customWidth="1"/>
    <col min="16130" max="16130" width="20.54296875" style="167" customWidth="1"/>
    <col min="16131" max="16142" width="8.54296875" style="167" customWidth="1"/>
    <col min="16143" max="16143" width="6.54296875" style="167" customWidth="1"/>
    <col min="16144" max="16144" width="13.1796875" style="167" bestFit="1" customWidth="1"/>
    <col min="16145" max="16146" width="5.54296875" style="167" customWidth="1"/>
    <col min="16147" max="16384" width="12.54296875" style="167"/>
  </cols>
  <sheetData>
    <row r="1" spans="2:16" ht="21" customHeight="1" x14ac:dyDescent="0.3">
      <c r="B1" s="589" t="str">
        <f>Índice!B26</f>
        <v xml:space="preserve">III.4. Nados-vivos, por distribuição geográfica de residência da mãe, segundo a filiação e o sexo  </v>
      </c>
      <c r="C1" s="589"/>
      <c r="D1" s="589"/>
      <c r="E1" s="589"/>
      <c r="F1" s="590"/>
      <c r="G1" s="590"/>
      <c r="H1" s="590"/>
      <c r="I1" s="590"/>
      <c r="J1" s="590"/>
      <c r="K1" s="590"/>
      <c r="L1" s="590"/>
      <c r="M1" s="590"/>
      <c r="N1" s="590"/>
      <c r="O1" s="168"/>
      <c r="P1" s="168"/>
    </row>
    <row r="2" spans="2:16" ht="21" customHeight="1" x14ac:dyDescent="0.25">
      <c r="B2" s="390" t="s">
        <v>14</v>
      </c>
      <c r="C2" s="390"/>
      <c r="D2" s="390"/>
      <c r="E2" s="390"/>
      <c r="F2" s="390"/>
      <c r="G2" s="390"/>
      <c r="H2" s="169"/>
      <c r="I2" s="169"/>
      <c r="J2" s="169"/>
      <c r="K2" s="169"/>
      <c r="L2" s="169"/>
      <c r="M2" s="169"/>
      <c r="N2" s="169"/>
    </row>
    <row r="3" spans="2:16" ht="12.75" customHeight="1" x14ac:dyDescent="0.25">
      <c r="B3" s="237">
        <v>2025</v>
      </c>
      <c r="M3" s="591" t="s">
        <v>17</v>
      </c>
      <c r="N3" s="591"/>
      <c r="P3" s="17" t="s">
        <v>18</v>
      </c>
    </row>
    <row r="4" spans="2:16" ht="18" customHeight="1" x14ac:dyDescent="0.2">
      <c r="B4" s="592" t="s">
        <v>277</v>
      </c>
      <c r="C4" s="593" t="s">
        <v>16</v>
      </c>
      <c r="D4" s="593"/>
      <c r="E4" s="593"/>
      <c r="F4" s="594" t="s">
        <v>169</v>
      </c>
      <c r="G4" s="594"/>
      <c r="H4" s="594"/>
      <c r="I4" s="594"/>
      <c r="J4" s="594"/>
      <c r="K4" s="594"/>
      <c r="L4" s="594"/>
      <c r="M4" s="594"/>
      <c r="N4" s="595"/>
    </row>
    <row r="5" spans="2:16" ht="18" customHeight="1" x14ac:dyDescent="0.2">
      <c r="B5" s="592"/>
      <c r="C5" s="593"/>
      <c r="D5" s="593"/>
      <c r="E5" s="593"/>
      <c r="F5" s="593" t="s">
        <v>166</v>
      </c>
      <c r="G5" s="596"/>
      <c r="H5" s="596"/>
      <c r="I5" s="594" t="s">
        <v>165</v>
      </c>
      <c r="J5" s="597"/>
      <c r="K5" s="597"/>
      <c r="L5" s="597"/>
      <c r="M5" s="597"/>
      <c r="N5" s="538"/>
    </row>
    <row r="6" spans="2:16" ht="9" customHeight="1" x14ac:dyDescent="0.2">
      <c r="B6" s="592"/>
      <c r="C6" s="593"/>
      <c r="D6" s="593"/>
      <c r="E6" s="593"/>
      <c r="F6" s="596"/>
      <c r="G6" s="596"/>
      <c r="H6" s="596"/>
      <c r="I6" s="593" t="s">
        <v>278</v>
      </c>
      <c r="J6" s="593"/>
      <c r="K6" s="593"/>
      <c r="L6" s="593" t="s">
        <v>279</v>
      </c>
      <c r="M6" s="596"/>
      <c r="N6" s="598"/>
    </row>
    <row r="7" spans="2:16" ht="9" customHeight="1" x14ac:dyDescent="0.2">
      <c r="B7" s="592"/>
      <c r="C7" s="593"/>
      <c r="D7" s="593"/>
      <c r="E7" s="593"/>
      <c r="F7" s="596"/>
      <c r="G7" s="596"/>
      <c r="H7" s="596"/>
      <c r="I7" s="596"/>
      <c r="J7" s="596"/>
      <c r="K7" s="596"/>
      <c r="L7" s="596"/>
      <c r="M7" s="596"/>
      <c r="N7" s="598"/>
    </row>
    <row r="8" spans="2:16" ht="15" customHeight="1" x14ac:dyDescent="0.2">
      <c r="B8" s="592"/>
      <c r="C8" s="238" t="s">
        <v>0</v>
      </c>
      <c r="D8" s="238" t="s">
        <v>1</v>
      </c>
      <c r="E8" s="238" t="s">
        <v>2</v>
      </c>
      <c r="F8" s="238" t="s">
        <v>0</v>
      </c>
      <c r="G8" s="238" t="s">
        <v>1</v>
      </c>
      <c r="H8" s="238" t="s">
        <v>2</v>
      </c>
      <c r="I8" s="238" t="s">
        <v>0</v>
      </c>
      <c r="J8" s="238" t="s">
        <v>1</v>
      </c>
      <c r="K8" s="238" t="s">
        <v>2</v>
      </c>
      <c r="L8" s="238" t="s">
        <v>0</v>
      </c>
      <c r="M8" s="238" t="s">
        <v>1</v>
      </c>
      <c r="N8" s="239" t="s">
        <v>2</v>
      </c>
    </row>
    <row r="9" spans="2:16" ht="12.75" customHeight="1" x14ac:dyDescent="0.2"/>
    <row r="10" spans="2:16" s="1" customFormat="1" ht="18" customHeight="1" x14ac:dyDescent="0.25">
      <c r="B10" s="170" t="s">
        <v>13</v>
      </c>
      <c r="C10" s="3">
        <v>1745</v>
      </c>
      <c r="D10" s="3">
        <v>925</v>
      </c>
      <c r="E10" s="3">
        <v>820</v>
      </c>
      <c r="F10" s="3">
        <v>660</v>
      </c>
      <c r="G10" s="3">
        <v>344</v>
      </c>
      <c r="H10" s="3">
        <v>316</v>
      </c>
      <c r="I10" s="3">
        <v>729</v>
      </c>
      <c r="J10" s="3">
        <v>395</v>
      </c>
      <c r="K10" s="3">
        <v>334</v>
      </c>
      <c r="L10" s="3">
        <v>356</v>
      </c>
      <c r="M10" s="3">
        <v>186</v>
      </c>
      <c r="N10" s="3">
        <v>170</v>
      </c>
      <c r="O10" s="71"/>
      <c r="P10" s="71"/>
    </row>
    <row r="11" spans="2:16" s="1" customFormat="1" ht="18" customHeight="1" x14ac:dyDescent="0.25">
      <c r="B11" s="97" t="s">
        <v>19</v>
      </c>
      <c r="C11" s="3">
        <v>72</v>
      </c>
      <c r="D11" s="3">
        <v>37</v>
      </c>
      <c r="E11" s="3">
        <v>35</v>
      </c>
      <c r="F11" s="8">
        <v>37</v>
      </c>
      <c r="G11" s="8">
        <v>18</v>
      </c>
      <c r="H11" s="8">
        <v>19</v>
      </c>
      <c r="I11" s="8">
        <v>30</v>
      </c>
      <c r="J11" s="8">
        <v>15</v>
      </c>
      <c r="K11" s="8">
        <v>15</v>
      </c>
      <c r="L11" s="8">
        <v>5</v>
      </c>
      <c r="M11" s="8">
        <v>4</v>
      </c>
      <c r="N11" s="8">
        <v>1</v>
      </c>
      <c r="O11" s="8"/>
      <c r="P11" s="71"/>
    </row>
    <row r="12" spans="2:16" s="1" customFormat="1" ht="18" customHeight="1" x14ac:dyDescent="0.25">
      <c r="B12" s="97" t="s">
        <v>4</v>
      </c>
      <c r="C12" s="3">
        <v>293</v>
      </c>
      <c r="D12" s="3">
        <v>147</v>
      </c>
      <c r="E12" s="3">
        <v>146</v>
      </c>
      <c r="F12" s="8">
        <v>92</v>
      </c>
      <c r="G12" s="8">
        <v>44</v>
      </c>
      <c r="H12" s="8">
        <v>48</v>
      </c>
      <c r="I12" s="8">
        <v>112</v>
      </c>
      <c r="J12" s="8">
        <v>57</v>
      </c>
      <c r="K12" s="8">
        <v>55</v>
      </c>
      <c r="L12" s="8">
        <v>89</v>
      </c>
      <c r="M12" s="8">
        <v>46</v>
      </c>
      <c r="N12" s="8">
        <v>43</v>
      </c>
      <c r="O12" s="71"/>
      <c r="P12" s="71"/>
    </row>
    <row r="13" spans="2:16" s="1" customFormat="1" ht="18" customHeight="1" x14ac:dyDescent="0.25">
      <c r="B13" s="97" t="s">
        <v>5</v>
      </c>
      <c r="C13" s="3">
        <v>707</v>
      </c>
      <c r="D13" s="3">
        <v>391</v>
      </c>
      <c r="E13" s="3">
        <v>316</v>
      </c>
      <c r="F13" s="8">
        <v>281</v>
      </c>
      <c r="G13" s="8">
        <v>151</v>
      </c>
      <c r="H13" s="8">
        <v>130</v>
      </c>
      <c r="I13" s="8">
        <v>286</v>
      </c>
      <c r="J13" s="8">
        <v>168</v>
      </c>
      <c r="K13" s="8">
        <v>118</v>
      </c>
      <c r="L13" s="8">
        <v>140</v>
      </c>
      <c r="M13" s="8">
        <v>72</v>
      </c>
      <c r="N13" s="8">
        <v>68</v>
      </c>
      <c r="O13" s="71"/>
      <c r="P13" s="71"/>
    </row>
    <row r="14" spans="2:16" s="1" customFormat="1" ht="18" customHeight="1" x14ac:dyDescent="0.25">
      <c r="B14" s="97" t="s">
        <v>6</v>
      </c>
      <c r="C14" s="3">
        <v>121</v>
      </c>
      <c r="D14" s="3">
        <v>65</v>
      </c>
      <c r="E14" s="3">
        <v>56</v>
      </c>
      <c r="F14" s="8">
        <v>40</v>
      </c>
      <c r="G14" s="8">
        <v>22</v>
      </c>
      <c r="H14" s="8">
        <v>18</v>
      </c>
      <c r="I14" s="8">
        <v>51</v>
      </c>
      <c r="J14" s="8">
        <v>26</v>
      </c>
      <c r="K14" s="8">
        <v>25</v>
      </c>
      <c r="L14" s="8">
        <v>30</v>
      </c>
      <c r="M14" s="8">
        <v>17</v>
      </c>
      <c r="N14" s="8">
        <v>13</v>
      </c>
      <c r="O14" s="71"/>
      <c r="P14" s="71"/>
    </row>
    <row r="15" spans="2:16" s="1" customFormat="1" ht="18" customHeight="1" x14ac:dyDescent="0.25">
      <c r="B15" s="97" t="s">
        <v>7</v>
      </c>
      <c r="C15" s="3">
        <v>56</v>
      </c>
      <c r="D15" s="3">
        <v>26</v>
      </c>
      <c r="E15" s="3">
        <v>30</v>
      </c>
      <c r="F15" s="8">
        <v>26</v>
      </c>
      <c r="G15" s="8">
        <v>12</v>
      </c>
      <c r="H15" s="8">
        <v>14</v>
      </c>
      <c r="I15" s="8">
        <v>24</v>
      </c>
      <c r="J15" s="8">
        <v>13</v>
      </c>
      <c r="K15" s="8">
        <v>11</v>
      </c>
      <c r="L15" s="8">
        <v>6</v>
      </c>
      <c r="M15" s="8">
        <v>1</v>
      </c>
      <c r="N15" s="8">
        <v>5</v>
      </c>
      <c r="O15" s="71"/>
      <c r="P15" s="71"/>
    </row>
    <row r="16" spans="2:16" s="1" customFormat="1" ht="18" customHeight="1" x14ac:dyDescent="0.25">
      <c r="B16" s="97" t="s">
        <v>8</v>
      </c>
      <c r="C16" s="3">
        <v>17</v>
      </c>
      <c r="D16" s="3">
        <v>8</v>
      </c>
      <c r="E16" s="3">
        <v>9</v>
      </c>
      <c r="F16" s="8">
        <v>6</v>
      </c>
      <c r="G16" s="8">
        <v>4</v>
      </c>
      <c r="H16" s="8">
        <v>2</v>
      </c>
      <c r="I16" s="8">
        <v>10</v>
      </c>
      <c r="J16" s="8">
        <v>4</v>
      </c>
      <c r="K16" s="8">
        <v>6</v>
      </c>
      <c r="L16" s="8">
        <v>1</v>
      </c>
      <c r="M16" s="8">
        <v>0</v>
      </c>
      <c r="N16" s="8">
        <v>1</v>
      </c>
      <c r="O16" s="71"/>
      <c r="P16" s="71"/>
    </row>
    <row r="17" spans="2:14" s="1" customFormat="1" ht="18" customHeight="1" x14ac:dyDescent="0.25">
      <c r="B17" s="97" t="s">
        <v>9</v>
      </c>
      <c r="C17" s="3">
        <v>77</v>
      </c>
      <c r="D17" s="3">
        <v>44</v>
      </c>
      <c r="E17" s="3">
        <v>33</v>
      </c>
      <c r="F17" s="8">
        <v>25</v>
      </c>
      <c r="G17" s="8">
        <v>12</v>
      </c>
      <c r="H17" s="8">
        <v>13</v>
      </c>
      <c r="I17" s="8">
        <v>35</v>
      </c>
      <c r="J17" s="8">
        <v>25</v>
      </c>
      <c r="K17" s="8">
        <v>10</v>
      </c>
      <c r="L17" s="8">
        <v>17</v>
      </c>
      <c r="M17" s="8">
        <v>7</v>
      </c>
      <c r="N17" s="8">
        <v>10</v>
      </c>
    </row>
    <row r="18" spans="2:14" s="1" customFormat="1" ht="18" customHeight="1" x14ac:dyDescent="0.25">
      <c r="B18" s="97" t="s">
        <v>10</v>
      </c>
      <c r="C18" s="3">
        <v>301</v>
      </c>
      <c r="D18" s="3">
        <v>159</v>
      </c>
      <c r="E18" s="3">
        <v>142</v>
      </c>
      <c r="F18" s="8">
        <v>118</v>
      </c>
      <c r="G18" s="8">
        <v>71</v>
      </c>
      <c r="H18" s="8">
        <v>47</v>
      </c>
      <c r="I18" s="8">
        <v>133</v>
      </c>
      <c r="J18" s="8">
        <v>60</v>
      </c>
      <c r="K18" s="8">
        <v>73</v>
      </c>
      <c r="L18" s="8">
        <v>50</v>
      </c>
      <c r="M18" s="8">
        <v>28</v>
      </c>
      <c r="N18" s="8">
        <v>22</v>
      </c>
    </row>
    <row r="19" spans="2:14" s="1" customFormat="1" ht="18" customHeight="1" x14ac:dyDescent="0.25">
      <c r="B19" s="97" t="s">
        <v>11</v>
      </c>
      <c r="C19" s="3">
        <v>32</v>
      </c>
      <c r="D19" s="3">
        <v>12</v>
      </c>
      <c r="E19" s="3">
        <v>20</v>
      </c>
      <c r="F19" s="8">
        <v>13</v>
      </c>
      <c r="G19" s="8">
        <v>3</v>
      </c>
      <c r="H19" s="8">
        <v>10</v>
      </c>
      <c r="I19" s="8">
        <v>11</v>
      </c>
      <c r="J19" s="8">
        <v>6</v>
      </c>
      <c r="K19" s="8">
        <v>5</v>
      </c>
      <c r="L19" s="8">
        <v>8</v>
      </c>
      <c r="M19" s="8">
        <v>3</v>
      </c>
      <c r="N19" s="8">
        <v>5</v>
      </c>
    </row>
    <row r="20" spans="2:14" s="1" customFormat="1" ht="18" customHeight="1" x14ac:dyDescent="0.25">
      <c r="B20" s="97" t="s">
        <v>15</v>
      </c>
      <c r="C20" s="3">
        <v>28</v>
      </c>
      <c r="D20" s="3">
        <v>16</v>
      </c>
      <c r="E20" s="3">
        <v>12</v>
      </c>
      <c r="F20" s="8">
        <v>7</v>
      </c>
      <c r="G20" s="8">
        <v>3</v>
      </c>
      <c r="H20" s="8">
        <v>4</v>
      </c>
      <c r="I20" s="8">
        <v>14</v>
      </c>
      <c r="J20" s="8">
        <v>8</v>
      </c>
      <c r="K20" s="8">
        <v>6</v>
      </c>
      <c r="L20" s="8">
        <v>7</v>
      </c>
      <c r="M20" s="8">
        <v>5</v>
      </c>
      <c r="N20" s="8">
        <v>2</v>
      </c>
    </row>
    <row r="21" spans="2:14" s="1" customFormat="1" ht="18" customHeight="1" x14ac:dyDescent="0.25">
      <c r="B21" s="97" t="s">
        <v>12</v>
      </c>
      <c r="C21" s="3">
        <v>41</v>
      </c>
      <c r="D21" s="3">
        <v>20</v>
      </c>
      <c r="E21" s="3">
        <v>21</v>
      </c>
      <c r="F21" s="8">
        <v>15</v>
      </c>
      <c r="G21" s="8">
        <v>4</v>
      </c>
      <c r="H21" s="8">
        <v>11</v>
      </c>
      <c r="I21" s="8">
        <v>23</v>
      </c>
      <c r="J21" s="8">
        <v>13</v>
      </c>
      <c r="K21" s="8">
        <v>10</v>
      </c>
      <c r="L21" s="8">
        <v>3</v>
      </c>
      <c r="M21" s="8">
        <v>3</v>
      </c>
      <c r="N21" s="8">
        <v>0</v>
      </c>
    </row>
    <row r="22" spans="2:14" ht="9.75" customHeight="1" x14ac:dyDescent="0.2">
      <c r="C22" s="171"/>
      <c r="D22" s="171"/>
      <c r="E22" s="171"/>
      <c r="F22" s="8"/>
      <c r="G22" s="171"/>
      <c r="H22" s="171"/>
      <c r="I22" s="171"/>
      <c r="J22" s="171"/>
      <c r="K22" s="171"/>
      <c r="L22" s="171"/>
      <c r="M22" s="171"/>
      <c r="N22" s="171"/>
    </row>
    <row r="23" spans="2:14" ht="3" customHeight="1" x14ac:dyDescent="0.2">
      <c r="B23" s="240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</row>
    <row r="24" spans="2:14" ht="6.75" customHeight="1" x14ac:dyDescent="0.2"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2:14" ht="14.25" customHeight="1" x14ac:dyDescent="0.2">
      <c r="B25" s="16" t="s">
        <v>74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2:14" s="1" customFormat="1" ht="5.25" customHeight="1" x14ac:dyDescent="0.2">
      <c r="B26" s="286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</row>
    <row r="27" spans="2:14" s="1" customFormat="1" ht="12.75" customHeight="1" x14ac:dyDescent="0.2">
      <c r="B27" s="287" t="s">
        <v>485</v>
      </c>
    </row>
  </sheetData>
  <mergeCells count="9">
    <mergeCell ref="B1:N1"/>
    <mergeCell ref="M3:N3"/>
    <mergeCell ref="B4:B8"/>
    <mergeCell ref="C4:E7"/>
    <mergeCell ref="F4:N4"/>
    <mergeCell ref="F5:H7"/>
    <mergeCell ref="I5:N5"/>
    <mergeCell ref="I6:K7"/>
    <mergeCell ref="L6:N7"/>
  </mergeCells>
  <hyperlinks>
    <hyperlink ref="P3" location="Índice!A1" display="(Voltar ao Índice)" xr:uid="{49EA5E2E-0EBD-48C6-AF06-1866C205E3C0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50B9-A601-4D59-88C1-88F37BFA3738}">
  <dimension ref="B1:R42"/>
  <sheetViews>
    <sheetView showGridLines="0" zoomScaleNormal="100" zoomScaleSheetLayoutView="100" workbookViewId="0">
      <selection activeCell="B1" sqref="B1:P1"/>
    </sheetView>
  </sheetViews>
  <sheetFormatPr defaultColWidth="9.1796875" defaultRowHeight="10" x14ac:dyDescent="0.2"/>
  <cols>
    <col min="1" max="1" width="6.54296875" style="33" customWidth="1"/>
    <col min="2" max="2" width="1.54296875" style="33" customWidth="1"/>
    <col min="3" max="3" width="13" style="33" customWidth="1"/>
    <col min="4" max="4" width="4.54296875" style="39" customWidth="1"/>
    <col min="5" max="16" width="8.1796875" style="33" customWidth="1"/>
    <col min="17" max="17" width="6.54296875" style="33" customWidth="1"/>
    <col min="18" max="18" width="13.26953125" style="1" bestFit="1" customWidth="1"/>
    <col min="19" max="16384" width="9.1796875" style="33"/>
  </cols>
  <sheetData>
    <row r="1" spans="2:18" ht="21" customHeight="1" x14ac:dyDescent="0.3">
      <c r="B1" s="589" t="str">
        <f>Índice!B27</f>
        <v xml:space="preserve">III.5. Nados-vivos, por grupo etário da mãe e sexo, segundo o peso à nascença 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</row>
    <row r="2" spans="2:18" ht="21" customHeight="1" x14ac:dyDescent="0.25">
      <c r="B2" s="383"/>
      <c r="C2" s="384"/>
      <c r="D2" s="389"/>
      <c r="E2" s="384"/>
      <c r="F2" s="384"/>
      <c r="G2" s="384"/>
      <c r="H2" s="63"/>
      <c r="I2" s="63"/>
      <c r="J2" s="63"/>
      <c r="K2" s="63"/>
      <c r="L2" s="63"/>
      <c r="M2" s="63"/>
      <c r="N2" s="63"/>
      <c r="O2" s="63"/>
      <c r="P2" s="7"/>
      <c r="R2" s="7"/>
    </row>
    <row r="3" spans="2:18" ht="12.75" customHeight="1" x14ac:dyDescent="0.25">
      <c r="B3" s="599">
        <v>2025</v>
      </c>
      <c r="C3" s="600"/>
      <c r="D3" s="54"/>
      <c r="P3" s="172" t="s">
        <v>17</v>
      </c>
      <c r="R3" s="17" t="s">
        <v>18</v>
      </c>
    </row>
    <row r="4" spans="2:18" ht="18" customHeight="1" x14ac:dyDescent="0.25">
      <c r="B4" s="601" t="s">
        <v>112</v>
      </c>
      <c r="C4" s="602"/>
      <c r="D4" s="563"/>
      <c r="E4" s="603" t="s">
        <v>111</v>
      </c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5"/>
    </row>
    <row r="5" spans="2:18" ht="12.75" customHeight="1" x14ac:dyDescent="0.2">
      <c r="B5" s="488"/>
      <c r="C5" s="488"/>
      <c r="D5" s="565"/>
      <c r="E5" s="606" t="s">
        <v>16</v>
      </c>
      <c r="F5" s="607" t="s">
        <v>357</v>
      </c>
      <c r="G5" s="607" t="s">
        <v>109</v>
      </c>
      <c r="H5" s="608" t="s">
        <v>108</v>
      </c>
      <c r="I5" s="608" t="s">
        <v>107</v>
      </c>
      <c r="J5" s="608" t="s">
        <v>106</v>
      </c>
      <c r="K5" s="608" t="s">
        <v>105</v>
      </c>
      <c r="L5" s="607" t="s">
        <v>104</v>
      </c>
      <c r="M5" s="608" t="s">
        <v>103</v>
      </c>
      <c r="N5" s="608" t="s">
        <v>102</v>
      </c>
      <c r="O5" s="608" t="s">
        <v>486</v>
      </c>
      <c r="P5" s="609" t="s">
        <v>31</v>
      </c>
    </row>
    <row r="6" spans="2:18" ht="12.75" customHeight="1" x14ac:dyDescent="0.2">
      <c r="B6" s="488"/>
      <c r="C6" s="488"/>
      <c r="D6" s="565"/>
      <c r="E6" s="488"/>
      <c r="F6" s="568"/>
      <c r="G6" s="568"/>
      <c r="H6" s="554"/>
      <c r="I6" s="554"/>
      <c r="J6" s="554"/>
      <c r="K6" s="554"/>
      <c r="L6" s="568"/>
      <c r="M6" s="554"/>
      <c r="N6" s="554"/>
      <c r="O6" s="554"/>
      <c r="P6" s="610"/>
    </row>
    <row r="7" spans="2:18" ht="12.75" customHeight="1" x14ac:dyDescent="0.2">
      <c r="B7" s="488"/>
      <c r="C7" s="488"/>
      <c r="D7" s="565"/>
      <c r="E7" s="488"/>
      <c r="F7" s="568"/>
      <c r="G7" s="568"/>
      <c r="H7" s="554"/>
      <c r="I7" s="554"/>
      <c r="J7" s="554"/>
      <c r="K7" s="554"/>
      <c r="L7" s="568"/>
      <c r="M7" s="554"/>
      <c r="N7" s="554"/>
      <c r="O7" s="554"/>
      <c r="P7" s="610"/>
      <c r="R7" s="48"/>
    </row>
    <row r="8" spans="2:18" ht="12.75" customHeight="1" x14ac:dyDescent="0.2">
      <c r="B8" s="541"/>
      <c r="C8" s="541"/>
      <c r="D8" s="566"/>
      <c r="E8" s="541"/>
      <c r="F8" s="569"/>
      <c r="G8" s="569"/>
      <c r="H8" s="555"/>
      <c r="I8" s="555"/>
      <c r="J8" s="555"/>
      <c r="K8" s="555"/>
      <c r="L8" s="569"/>
      <c r="M8" s="555"/>
      <c r="N8" s="555"/>
      <c r="O8" s="555"/>
      <c r="P8" s="611"/>
      <c r="R8" s="48"/>
    </row>
    <row r="9" spans="2:18" ht="12.75" customHeight="1" x14ac:dyDescent="0.25">
      <c r="E9" s="57"/>
      <c r="F9" s="56"/>
      <c r="G9" s="56"/>
      <c r="H9" s="56"/>
      <c r="I9" s="56"/>
      <c r="J9" s="56"/>
      <c r="K9" s="56"/>
      <c r="L9" s="56"/>
      <c r="M9" s="56"/>
      <c r="N9" s="56"/>
      <c r="O9" s="56"/>
      <c r="R9" s="48"/>
    </row>
    <row r="10" spans="2:18" ht="12.75" customHeight="1" x14ac:dyDescent="0.25">
      <c r="B10" s="62" t="s">
        <v>16</v>
      </c>
      <c r="C10" s="10"/>
      <c r="D10" s="61" t="s">
        <v>0</v>
      </c>
      <c r="E10" s="3">
        <v>1745</v>
      </c>
      <c r="F10" s="3">
        <v>4</v>
      </c>
      <c r="G10" s="3">
        <v>10</v>
      </c>
      <c r="H10" s="3">
        <v>22</v>
      </c>
      <c r="I10" s="3">
        <v>108</v>
      </c>
      <c r="J10" s="3">
        <v>370</v>
      </c>
      <c r="K10" s="3">
        <v>760</v>
      </c>
      <c r="L10" s="3">
        <v>395</v>
      </c>
      <c r="M10" s="3">
        <v>63</v>
      </c>
      <c r="N10" s="3">
        <v>4</v>
      </c>
      <c r="O10" s="3">
        <v>1</v>
      </c>
      <c r="P10" s="3">
        <v>8</v>
      </c>
      <c r="R10" s="48"/>
    </row>
    <row r="11" spans="2:18" ht="12.75" customHeight="1" x14ac:dyDescent="0.25">
      <c r="B11" s="42"/>
      <c r="C11" s="10"/>
      <c r="D11" s="61" t="s">
        <v>1</v>
      </c>
      <c r="E11" s="3">
        <v>925</v>
      </c>
      <c r="F11" s="3">
        <v>2</v>
      </c>
      <c r="G11" s="3">
        <v>3</v>
      </c>
      <c r="H11" s="3">
        <v>11</v>
      </c>
      <c r="I11" s="3">
        <v>53</v>
      </c>
      <c r="J11" s="3">
        <v>163</v>
      </c>
      <c r="K11" s="3">
        <v>395</v>
      </c>
      <c r="L11" s="3">
        <v>235</v>
      </c>
      <c r="M11" s="3">
        <v>52</v>
      </c>
      <c r="N11" s="3">
        <v>3</v>
      </c>
      <c r="O11" s="3">
        <v>1</v>
      </c>
      <c r="P11" s="3">
        <v>7</v>
      </c>
      <c r="R11" s="48"/>
    </row>
    <row r="12" spans="2:18" ht="12.75" customHeight="1" x14ac:dyDescent="0.25">
      <c r="B12" s="42"/>
      <c r="C12" s="10"/>
      <c r="D12" s="61" t="s">
        <v>2</v>
      </c>
      <c r="E12" s="3">
        <v>820</v>
      </c>
      <c r="F12" s="3">
        <v>2</v>
      </c>
      <c r="G12" s="3">
        <v>7</v>
      </c>
      <c r="H12" s="3">
        <v>11</v>
      </c>
      <c r="I12" s="3">
        <v>55</v>
      </c>
      <c r="J12" s="3">
        <v>207</v>
      </c>
      <c r="K12" s="3">
        <v>365</v>
      </c>
      <c r="L12" s="3">
        <v>160</v>
      </c>
      <c r="M12" s="3">
        <v>11</v>
      </c>
      <c r="N12" s="3">
        <v>1</v>
      </c>
      <c r="O12" s="3">
        <v>0</v>
      </c>
      <c r="P12" s="3">
        <v>1</v>
      </c>
      <c r="R12" s="48"/>
    </row>
    <row r="13" spans="2:18" ht="19.5" customHeight="1" x14ac:dyDescent="0.25">
      <c r="C13" s="60" t="s">
        <v>93</v>
      </c>
      <c r="D13" s="59" t="s">
        <v>0</v>
      </c>
      <c r="E13" s="3">
        <v>26</v>
      </c>
      <c r="F13" s="8">
        <v>0</v>
      </c>
      <c r="G13" s="8">
        <v>1</v>
      </c>
      <c r="H13" s="8">
        <v>0</v>
      </c>
      <c r="I13" s="8">
        <v>3</v>
      </c>
      <c r="J13" s="8">
        <v>4</v>
      </c>
      <c r="K13" s="8">
        <v>7</v>
      </c>
      <c r="L13" s="8">
        <v>11</v>
      </c>
      <c r="M13" s="8">
        <v>0</v>
      </c>
      <c r="N13" s="8">
        <v>0</v>
      </c>
      <c r="O13" s="8">
        <v>0</v>
      </c>
      <c r="P13" s="48">
        <v>0</v>
      </c>
      <c r="R13" s="48"/>
    </row>
    <row r="14" spans="2:18" ht="12.75" customHeight="1" x14ac:dyDescent="0.25">
      <c r="C14" s="58"/>
      <c r="D14" s="59" t="s">
        <v>1</v>
      </c>
      <c r="E14" s="3">
        <v>14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7</v>
      </c>
      <c r="L14" s="8">
        <v>6</v>
      </c>
      <c r="M14" s="8">
        <v>0</v>
      </c>
      <c r="N14" s="8">
        <v>0</v>
      </c>
      <c r="O14" s="8">
        <v>0</v>
      </c>
      <c r="P14" s="48">
        <v>0</v>
      </c>
      <c r="R14" s="48"/>
    </row>
    <row r="15" spans="2:18" ht="12.75" customHeight="1" x14ac:dyDescent="0.25">
      <c r="C15" s="58"/>
      <c r="D15" s="59" t="s">
        <v>2</v>
      </c>
      <c r="E15" s="3">
        <v>12</v>
      </c>
      <c r="F15" s="8">
        <v>0</v>
      </c>
      <c r="G15" s="8">
        <v>1</v>
      </c>
      <c r="H15" s="8">
        <v>0</v>
      </c>
      <c r="I15" s="8">
        <v>3</v>
      </c>
      <c r="J15" s="8">
        <v>3</v>
      </c>
      <c r="K15" s="8">
        <v>0</v>
      </c>
      <c r="L15" s="8">
        <v>5</v>
      </c>
      <c r="M15" s="8">
        <v>0</v>
      </c>
      <c r="N15" s="8">
        <v>0</v>
      </c>
      <c r="O15" s="8">
        <v>0</v>
      </c>
      <c r="P15" s="48">
        <v>0</v>
      </c>
      <c r="R15" s="48"/>
    </row>
    <row r="16" spans="2:18" ht="19.5" customHeight="1" x14ac:dyDescent="0.25">
      <c r="C16" s="60" t="s">
        <v>92</v>
      </c>
      <c r="D16" s="59" t="s">
        <v>0</v>
      </c>
      <c r="E16" s="3">
        <v>208</v>
      </c>
      <c r="F16" s="8">
        <v>0</v>
      </c>
      <c r="G16" s="8">
        <v>1</v>
      </c>
      <c r="H16" s="8">
        <v>3</v>
      </c>
      <c r="I16" s="8">
        <v>13</v>
      </c>
      <c r="J16" s="8">
        <v>44</v>
      </c>
      <c r="K16" s="8">
        <v>88</v>
      </c>
      <c r="L16" s="8">
        <v>48</v>
      </c>
      <c r="M16" s="8">
        <v>10</v>
      </c>
      <c r="N16" s="8">
        <v>1</v>
      </c>
      <c r="O16" s="8">
        <v>0</v>
      </c>
      <c r="P16" s="48">
        <v>0</v>
      </c>
      <c r="R16" s="48"/>
    </row>
    <row r="17" spans="3:16" ht="12.75" customHeight="1" x14ac:dyDescent="0.25">
      <c r="C17" s="58"/>
      <c r="D17" s="59" t="s">
        <v>1</v>
      </c>
      <c r="E17" s="3">
        <v>105</v>
      </c>
      <c r="F17" s="8">
        <v>0</v>
      </c>
      <c r="G17" s="8">
        <v>0</v>
      </c>
      <c r="H17" s="8">
        <v>0</v>
      </c>
      <c r="I17" s="8">
        <v>6</v>
      </c>
      <c r="J17" s="8">
        <v>22</v>
      </c>
      <c r="K17" s="8">
        <v>46</v>
      </c>
      <c r="L17" s="8">
        <v>23</v>
      </c>
      <c r="M17" s="8">
        <v>7</v>
      </c>
      <c r="N17" s="8">
        <v>1</v>
      </c>
      <c r="O17" s="8">
        <v>0</v>
      </c>
      <c r="P17" s="48">
        <v>0</v>
      </c>
    </row>
    <row r="18" spans="3:16" ht="12.75" customHeight="1" x14ac:dyDescent="0.25">
      <c r="C18" s="58"/>
      <c r="D18" s="59" t="s">
        <v>2</v>
      </c>
      <c r="E18" s="3">
        <v>103</v>
      </c>
      <c r="F18" s="8">
        <v>0</v>
      </c>
      <c r="G18" s="8">
        <v>1</v>
      </c>
      <c r="H18" s="8">
        <v>3</v>
      </c>
      <c r="I18" s="8">
        <v>7</v>
      </c>
      <c r="J18" s="8">
        <v>22</v>
      </c>
      <c r="K18" s="8">
        <v>42</v>
      </c>
      <c r="L18" s="8">
        <v>25</v>
      </c>
      <c r="M18" s="8">
        <v>3</v>
      </c>
      <c r="N18" s="8">
        <v>0</v>
      </c>
      <c r="O18" s="8">
        <v>0</v>
      </c>
      <c r="P18" s="48">
        <v>0</v>
      </c>
    </row>
    <row r="19" spans="3:16" ht="19.5" customHeight="1" x14ac:dyDescent="0.25">
      <c r="C19" s="60" t="s">
        <v>91</v>
      </c>
      <c r="D19" s="59" t="s">
        <v>0</v>
      </c>
      <c r="E19" s="3">
        <v>390</v>
      </c>
      <c r="F19" s="8">
        <v>2</v>
      </c>
      <c r="G19" s="8">
        <v>1</v>
      </c>
      <c r="H19" s="8">
        <v>7</v>
      </c>
      <c r="I19" s="8">
        <v>26</v>
      </c>
      <c r="J19" s="8">
        <v>96</v>
      </c>
      <c r="K19" s="8">
        <v>163</v>
      </c>
      <c r="L19" s="8">
        <v>79</v>
      </c>
      <c r="M19" s="8">
        <v>12</v>
      </c>
      <c r="N19" s="8">
        <v>2</v>
      </c>
      <c r="O19" s="8">
        <v>0</v>
      </c>
      <c r="P19" s="48">
        <v>2</v>
      </c>
    </row>
    <row r="20" spans="3:16" ht="12.75" customHeight="1" x14ac:dyDescent="0.25">
      <c r="C20" s="58"/>
      <c r="D20" s="59" t="s">
        <v>1</v>
      </c>
      <c r="E20" s="3">
        <v>194</v>
      </c>
      <c r="F20" s="8">
        <v>1</v>
      </c>
      <c r="G20" s="8">
        <v>0</v>
      </c>
      <c r="H20" s="8">
        <v>6</v>
      </c>
      <c r="I20" s="8">
        <v>12</v>
      </c>
      <c r="J20" s="8">
        <v>46</v>
      </c>
      <c r="K20" s="8">
        <v>72</v>
      </c>
      <c r="L20" s="8">
        <v>43</v>
      </c>
      <c r="M20" s="8">
        <v>10</v>
      </c>
      <c r="N20" s="8">
        <v>2</v>
      </c>
      <c r="O20" s="8">
        <v>0</v>
      </c>
      <c r="P20" s="48">
        <v>2</v>
      </c>
    </row>
    <row r="21" spans="3:16" ht="12.75" customHeight="1" x14ac:dyDescent="0.25">
      <c r="C21" s="58"/>
      <c r="D21" s="59" t="s">
        <v>2</v>
      </c>
      <c r="E21" s="3">
        <v>196</v>
      </c>
      <c r="F21" s="8">
        <v>1</v>
      </c>
      <c r="G21" s="8">
        <v>1</v>
      </c>
      <c r="H21" s="8">
        <v>1</v>
      </c>
      <c r="I21" s="8">
        <v>14</v>
      </c>
      <c r="J21" s="8">
        <v>50</v>
      </c>
      <c r="K21" s="8">
        <v>91</v>
      </c>
      <c r="L21" s="8">
        <v>36</v>
      </c>
      <c r="M21" s="8">
        <v>2</v>
      </c>
      <c r="N21" s="8">
        <v>0</v>
      </c>
      <c r="O21" s="8">
        <v>0</v>
      </c>
      <c r="P21" s="48">
        <v>0</v>
      </c>
    </row>
    <row r="22" spans="3:16" ht="19.5" customHeight="1" x14ac:dyDescent="0.25">
      <c r="C22" s="60" t="s">
        <v>90</v>
      </c>
      <c r="D22" s="59" t="s">
        <v>0</v>
      </c>
      <c r="E22" s="3">
        <v>551</v>
      </c>
      <c r="F22" s="8">
        <v>0</v>
      </c>
      <c r="G22" s="8">
        <v>2</v>
      </c>
      <c r="H22" s="8">
        <v>4</v>
      </c>
      <c r="I22" s="8">
        <v>27</v>
      </c>
      <c r="J22" s="8">
        <v>106</v>
      </c>
      <c r="K22" s="8">
        <v>261</v>
      </c>
      <c r="L22" s="8">
        <v>125</v>
      </c>
      <c r="M22" s="8">
        <v>22</v>
      </c>
      <c r="N22" s="8">
        <v>1</v>
      </c>
      <c r="O22" s="8">
        <v>0</v>
      </c>
      <c r="P22" s="48">
        <v>3</v>
      </c>
    </row>
    <row r="23" spans="3:16" ht="12.75" customHeight="1" x14ac:dyDescent="0.25">
      <c r="C23" s="58"/>
      <c r="D23" s="59" t="s">
        <v>1</v>
      </c>
      <c r="E23" s="3">
        <v>305</v>
      </c>
      <c r="F23" s="8">
        <v>0</v>
      </c>
      <c r="G23" s="8">
        <v>0</v>
      </c>
      <c r="H23" s="8">
        <v>3</v>
      </c>
      <c r="I23" s="8">
        <v>16</v>
      </c>
      <c r="J23" s="8">
        <v>44</v>
      </c>
      <c r="K23" s="8">
        <v>140</v>
      </c>
      <c r="L23" s="8">
        <v>80</v>
      </c>
      <c r="M23" s="8">
        <v>19</v>
      </c>
      <c r="N23" s="8">
        <v>0</v>
      </c>
      <c r="O23" s="8">
        <v>0</v>
      </c>
      <c r="P23" s="48">
        <v>3</v>
      </c>
    </row>
    <row r="24" spans="3:16" ht="12.75" customHeight="1" x14ac:dyDescent="0.25">
      <c r="C24" s="58"/>
      <c r="D24" s="59" t="s">
        <v>2</v>
      </c>
      <c r="E24" s="3">
        <v>246</v>
      </c>
      <c r="F24" s="8">
        <v>0</v>
      </c>
      <c r="G24" s="8">
        <v>2</v>
      </c>
      <c r="H24" s="8">
        <v>1</v>
      </c>
      <c r="I24" s="8">
        <v>11</v>
      </c>
      <c r="J24" s="8">
        <v>62</v>
      </c>
      <c r="K24" s="8">
        <v>121</v>
      </c>
      <c r="L24" s="8">
        <v>45</v>
      </c>
      <c r="M24" s="8">
        <v>3</v>
      </c>
      <c r="N24" s="8">
        <v>1</v>
      </c>
      <c r="O24" s="8">
        <v>0</v>
      </c>
      <c r="P24" s="48">
        <v>0</v>
      </c>
    </row>
    <row r="25" spans="3:16" ht="19.5" customHeight="1" x14ac:dyDescent="0.25">
      <c r="C25" s="60" t="s">
        <v>101</v>
      </c>
      <c r="D25" s="59" t="s">
        <v>0</v>
      </c>
      <c r="E25" s="3">
        <v>426</v>
      </c>
      <c r="F25" s="8">
        <v>1</v>
      </c>
      <c r="G25" s="8">
        <v>4</v>
      </c>
      <c r="H25" s="8">
        <v>4</v>
      </c>
      <c r="I25" s="8">
        <v>23</v>
      </c>
      <c r="J25" s="8">
        <v>94</v>
      </c>
      <c r="K25" s="8">
        <v>179</v>
      </c>
      <c r="L25" s="8">
        <v>105</v>
      </c>
      <c r="M25" s="8">
        <v>13</v>
      </c>
      <c r="N25" s="8">
        <v>0</v>
      </c>
      <c r="O25" s="8">
        <v>0</v>
      </c>
      <c r="P25" s="48">
        <v>3</v>
      </c>
    </row>
    <row r="26" spans="3:16" ht="12.75" customHeight="1" x14ac:dyDescent="0.25">
      <c r="C26" s="58"/>
      <c r="D26" s="59" t="s">
        <v>1</v>
      </c>
      <c r="E26" s="3">
        <v>227</v>
      </c>
      <c r="F26" s="8">
        <v>1</v>
      </c>
      <c r="G26" s="8">
        <v>2</v>
      </c>
      <c r="H26" s="8">
        <v>1</v>
      </c>
      <c r="I26" s="8">
        <v>11</v>
      </c>
      <c r="J26" s="8">
        <v>33</v>
      </c>
      <c r="K26" s="8">
        <v>101</v>
      </c>
      <c r="L26" s="8">
        <v>66</v>
      </c>
      <c r="M26" s="8">
        <v>10</v>
      </c>
      <c r="N26" s="8">
        <v>0</v>
      </c>
      <c r="O26" s="8">
        <v>0</v>
      </c>
      <c r="P26" s="48">
        <v>2</v>
      </c>
    </row>
    <row r="27" spans="3:16" ht="12.75" customHeight="1" x14ac:dyDescent="0.25">
      <c r="C27" s="58"/>
      <c r="D27" s="59" t="s">
        <v>2</v>
      </c>
      <c r="E27" s="3">
        <v>199</v>
      </c>
      <c r="F27" s="8">
        <v>0</v>
      </c>
      <c r="G27" s="8">
        <v>2</v>
      </c>
      <c r="H27" s="8">
        <v>3</v>
      </c>
      <c r="I27" s="8">
        <v>12</v>
      </c>
      <c r="J27" s="8">
        <v>61</v>
      </c>
      <c r="K27" s="8">
        <v>78</v>
      </c>
      <c r="L27" s="8">
        <v>39</v>
      </c>
      <c r="M27" s="8">
        <v>3</v>
      </c>
      <c r="N27" s="8">
        <v>0</v>
      </c>
      <c r="O27" s="8">
        <v>0</v>
      </c>
      <c r="P27" s="48">
        <v>1</v>
      </c>
    </row>
    <row r="28" spans="3:16" ht="19.5" customHeight="1" x14ac:dyDescent="0.25">
      <c r="C28" s="60" t="s">
        <v>89</v>
      </c>
      <c r="D28" s="59" t="s">
        <v>0</v>
      </c>
      <c r="E28" s="3">
        <v>132</v>
      </c>
      <c r="F28" s="8">
        <v>1</v>
      </c>
      <c r="G28" s="8">
        <v>1</v>
      </c>
      <c r="H28" s="8">
        <v>3</v>
      </c>
      <c r="I28" s="8">
        <v>15</v>
      </c>
      <c r="J28" s="8">
        <v>21</v>
      </c>
      <c r="K28" s="8">
        <v>59</v>
      </c>
      <c r="L28" s="8">
        <v>26</v>
      </c>
      <c r="M28" s="8">
        <v>5</v>
      </c>
      <c r="N28" s="8">
        <v>0</v>
      </c>
      <c r="O28" s="8">
        <v>1</v>
      </c>
      <c r="P28" s="48">
        <v>0</v>
      </c>
    </row>
    <row r="29" spans="3:16" ht="12.75" customHeight="1" x14ac:dyDescent="0.25">
      <c r="C29" s="58"/>
      <c r="D29" s="59" t="s">
        <v>1</v>
      </c>
      <c r="E29" s="3">
        <v>72</v>
      </c>
      <c r="F29" s="8">
        <v>0</v>
      </c>
      <c r="G29" s="8">
        <v>1</v>
      </c>
      <c r="H29" s="8">
        <v>1</v>
      </c>
      <c r="I29" s="8">
        <v>7</v>
      </c>
      <c r="J29" s="8">
        <v>14</v>
      </c>
      <c r="K29" s="8">
        <v>26</v>
      </c>
      <c r="L29" s="8">
        <v>17</v>
      </c>
      <c r="M29" s="8">
        <v>5</v>
      </c>
      <c r="N29" s="8">
        <v>0</v>
      </c>
      <c r="O29" s="8">
        <v>1</v>
      </c>
      <c r="P29" s="48">
        <v>0</v>
      </c>
    </row>
    <row r="30" spans="3:16" ht="12.75" customHeight="1" x14ac:dyDescent="0.25">
      <c r="C30" s="58"/>
      <c r="D30" s="59" t="s">
        <v>2</v>
      </c>
      <c r="E30" s="3">
        <v>60</v>
      </c>
      <c r="F30" s="8">
        <v>1</v>
      </c>
      <c r="G30" s="8">
        <v>0</v>
      </c>
      <c r="H30" s="8">
        <v>2</v>
      </c>
      <c r="I30" s="8">
        <v>8</v>
      </c>
      <c r="J30" s="8">
        <v>7</v>
      </c>
      <c r="K30" s="8">
        <v>33</v>
      </c>
      <c r="L30" s="8">
        <v>9</v>
      </c>
      <c r="M30" s="8">
        <v>0</v>
      </c>
      <c r="N30" s="8">
        <v>0</v>
      </c>
      <c r="O30" s="8">
        <v>0</v>
      </c>
      <c r="P30" s="48">
        <v>0</v>
      </c>
    </row>
    <row r="31" spans="3:16" ht="19.5" customHeight="1" x14ac:dyDescent="0.25">
      <c r="C31" s="60" t="s">
        <v>88</v>
      </c>
      <c r="D31" s="59" t="s">
        <v>0</v>
      </c>
      <c r="E31" s="3">
        <v>12</v>
      </c>
      <c r="F31" s="8">
        <v>0</v>
      </c>
      <c r="G31" s="8">
        <v>0</v>
      </c>
      <c r="H31" s="8">
        <v>1</v>
      </c>
      <c r="I31" s="8">
        <v>1</v>
      </c>
      <c r="J31" s="8">
        <v>5</v>
      </c>
      <c r="K31" s="8">
        <v>3</v>
      </c>
      <c r="L31" s="8">
        <v>1</v>
      </c>
      <c r="M31" s="8">
        <v>1</v>
      </c>
      <c r="N31" s="8">
        <v>0</v>
      </c>
      <c r="O31" s="8">
        <v>0</v>
      </c>
      <c r="P31" s="48">
        <v>0</v>
      </c>
    </row>
    <row r="32" spans="3:16" ht="12.75" customHeight="1" x14ac:dyDescent="0.25">
      <c r="C32" s="58"/>
      <c r="D32" s="59" t="s">
        <v>1</v>
      </c>
      <c r="E32" s="3">
        <v>8</v>
      </c>
      <c r="F32" s="8">
        <v>0</v>
      </c>
      <c r="G32" s="8">
        <v>0</v>
      </c>
      <c r="H32" s="8">
        <v>0</v>
      </c>
      <c r="I32" s="8">
        <v>1</v>
      </c>
      <c r="J32" s="8">
        <v>3</v>
      </c>
      <c r="K32" s="8">
        <v>3</v>
      </c>
      <c r="L32" s="8">
        <v>0</v>
      </c>
      <c r="M32" s="8">
        <v>1</v>
      </c>
      <c r="N32" s="8">
        <v>0</v>
      </c>
      <c r="O32" s="8">
        <v>0</v>
      </c>
      <c r="P32" s="48">
        <v>0</v>
      </c>
    </row>
    <row r="33" spans="2:16" ht="12.75" customHeight="1" x14ac:dyDescent="0.25">
      <c r="C33" s="58"/>
      <c r="D33" s="59" t="s">
        <v>2</v>
      </c>
      <c r="E33" s="3">
        <v>4</v>
      </c>
      <c r="F33" s="8">
        <v>0</v>
      </c>
      <c r="G33" s="8">
        <v>0</v>
      </c>
      <c r="H33" s="8">
        <v>1</v>
      </c>
      <c r="I33" s="8">
        <v>0</v>
      </c>
      <c r="J33" s="8">
        <v>2</v>
      </c>
      <c r="K33" s="8">
        <v>0</v>
      </c>
      <c r="L33" s="8">
        <v>1</v>
      </c>
      <c r="M33" s="8">
        <v>0</v>
      </c>
      <c r="N33" s="8">
        <v>0</v>
      </c>
      <c r="O33" s="8">
        <v>0</v>
      </c>
      <c r="P33" s="48">
        <v>0</v>
      </c>
    </row>
    <row r="34" spans="2:16" ht="19.5" customHeight="1" x14ac:dyDescent="0.25">
      <c r="C34" s="60" t="s">
        <v>425</v>
      </c>
      <c r="D34" s="59" t="s">
        <v>0</v>
      </c>
      <c r="E34" s="3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48">
        <v>0</v>
      </c>
    </row>
    <row r="35" spans="2:16" ht="12.75" customHeight="1" x14ac:dyDescent="0.25">
      <c r="C35" s="58"/>
      <c r="D35" s="59" t="s">
        <v>1</v>
      </c>
      <c r="E35" s="3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48">
        <v>0</v>
      </c>
    </row>
    <row r="36" spans="2:16" ht="12.75" customHeight="1" x14ac:dyDescent="0.25">
      <c r="C36" s="58"/>
      <c r="D36" s="59" t="s">
        <v>2</v>
      </c>
      <c r="E36" s="3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48">
        <v>0</v>
      </c>
    </row>
    <row r="37" spans="2:16" ht="9.75" customHeight="1" x14ac:dyDescent="0.25">
      <c r="C37" s="58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2:16" ht="3" customHeight="1" x14ac:dyDescent="0.2">
      <c r="B38" s="55"/>
      <c r="C38" s="36"/>
      <c r="D38" s="47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2:16" ht="6" customHeight="1" x14ac:dyDescent="0.2">
      <c r="B39" s="35"/>
      <c r="C39" s="35"/>
      <c r="D39" s="35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2:16" s="6" customFormat="1" x14ac:dyDescent="0.2">
      <c r="B40" s="16" t="s">
        <v>74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s="1" customFormat="1" ht="5.25" customHeight="1" x14ac:dyDescent="0.2">
      <c r="B41" s="286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</row>
    <row r="42" spans="2:16" s="1" customFormat="1" ht="12.75" customHeight="1" x14ac:dyDescent="0.25">
      <c r="B42" s="556" t="s">
        <v>485</v>
      </c>
      <c r="C42" s="557"/>
      <c r="D42" s="557"/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557"/>
      <c r="P42" s="557"/>
    </row>
  </sheetData>
  <mergeCells count="17">
    <mergeCell ref="P5:P8"/>
    <mergeCell ref="B42:P42"/>
    <mergeCell ref="B1:P1"/>
    <mergeCell ref="B3:C3"/>
    <mergeCell ref="B4:D8"/>
    <mergeCell ref="E4:P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O5:O8"/>
    <mergeCell ref="N5:N8"/>
  </mergeCells>
  <phoneticPr fontId="62" type="noConversion"/>
  <hyperlinks>
    <hyperlink ref="R3" location="Índice!A1" display="(Voltar ao Índice)" xr:uid="{5DC4159E-6110-4684-BE54-48BEAC65434E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C4A0-EA18-4E2B-B5CB-66BD92BE62C8}">
  <dimension ref="B1:R43"/>
  <sheetViews>
    <sheetView showGridLines="0" zoomScaleNormal="100" workbookViewId="0">
      <selection activeCell="B1" sqref="B1:P1"/>
    </sheetView>
  </sheetViews>
  <sheetFormatPr defaultColWidth="9.1796875" defaultRowHeight="10" x14ac:dyDescent="0.2"/>
  <cols>
    <col min="1" max="1" width="6.54296875" style="33" customWidth="1"/>
    <col min="2" max="3" width="1.54296875" style="33" customWidth="1"/>
    <col min="4" max="4" width="16" style="33" customWidth="1"/>
    <col min="5" max="16" width="8.1796875" style="33" customWidth="1"/>
    <col min="17" max="17" width="6.54296875" style="33" customWidth="1"/>
    <col min="18" max="18" width="13.26953125" style="1" bestFit="1" customWidth="1"/>
    <col min="19" max="16384" width="9.1796875" style="33"/>
  </cols>
  <sheetData>
    <row r="1" spans="2:18" ht="21" customHeight="1" x14ac:dyDescent="0.3">
      <c r="B1" s="558" t="str">
        <f>Índice!B28</f>
        <v>III.6. Nados-vivos, por natureza do parto e a ordem de nascimento (total de nascimentos), segundo o peso à nascença</v>
      </c>
      <c r="C1" s="558"/>
      <c r="D1" s="558"/>
      <c r="E1" s="558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</row>
    <row r="2" spans="2:18" ht="21" customHeight="1" x14ac:dyDescent="0.25"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R2" s="7"/>
    </row>
    <row r="3" spans="2:18" ht="12.75" customHeight="1" x14ac:dyDescent="0.25">
      <c r="B3" s="613">
        <v>2025</v>
      </c>
      <c r="C3" s="613"/>
      <c r="D3" s="613"/>
      <c r="P3" s="172" t="s">
        <v>17</v>
      </c>
      <c r="R3" s="17" t="s">
        <v>18</v>
      </c>
    </row>
    <row r="4" spans="2:18" ht="18" customHeight="1" x14ac:dyDescent="0.25">
      <c r="B4" s="602" t="s">
        <v>121</v>
      </c>
      <c r="C4" s="602"/>
      <c r="D4" s="563"/>
      <c r="E4" s="603" t="s">
        <v>111</v>
      </c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5"/>
    </row>
    <row r="5" spans="2:18" ht="12.75" customHeight="1" x14ac:dyDescent="0.2">
      <c r="B5" s="488"/>
      <c r="C5" s="488"/>
      <c r="D5" s="565"/>
      <c r="E5" s="614" t="s">
        <v>16</v>
      </c>
      <c r="F5" s="607" t="s">
        <v>358</v>
      </c>
      <c r="G5" s="607" t="s">
        <v>109</v>
      </c>
      <c r="H5" s="608" t="s">
        <v>108</v>
      </c>
      <c r="I5" s="608" t="s">
        <v>107</v>
      </c>
      <c r="J5" s="608" t="s">
        <v>106</v>
      </c>
      <c r="K5" s="608" t="s">
        <v>105</v>
      </c>
      <c r="L5" s="607" t="s">
        <v>104</v>
      </c>
      <c r="M5" s="609" t="s">
        <v>103</v>
      </c>
      <c r="N5" s="609" t="s">
        <v>102</v>
      </c>
      <c r="O5" s="609" t="s">
        <v>486</v>
      </c>
      <c r="P5" s="609" t="s">
        <v>31</v>
      </c>
    </row>
    <row r="6" spans="2:18" ht="12.75" customHeight="1" x14ac:dyDescent="0.2">
      <c r="B6" s="488"/>
      <c r="C6" s="488"/>
      <c r="D6" s="565"/>
      <c r="E6" s="615"/>
      <c r="F6" s="568"/>
      <c r="G6" s="568"/>
      <c r="H6" s="554"/>
      <c r="I6" s="554"/>
      <c r="J6" s="554"/>
      <c r="K6" s="554"/>
      <c r="L6" s="568"/>
      <c r="M6" s="610"/>
      <c r="N6" s="610"/>
      <c r="O6" s="610"/>
      <c r="P6" s="610"/>
    </row>
    <row r="7" spans="2:18" ht="12.75" customHeight="1" x14ac:dyDescent="0.2">
      <c r="B7" s="488"/>
      <c r="C7" s="488"/>
      <c r="D7" s="565"/>
      <c r="E7" s="615"/>
      <c r="F7" s="568"/>
      <c r="G7" s="568"/>
      <c r="H7" s="554"/>
      <c r="I7" s="554"/>
      <c r="J7" s="554"/>
      <c r="K7" s="554"/>
      <c r="L7" s="568"/>
      <c r="M7" s="610"/>
      <c r="N7" s="610"/>
      <c r="O7" s="610"/>
      <c r="P7" s="610"/>
      <c r="R7" s="48"/>
    </row>
    <row r="8" spans="2:18" ht="12.75" customHeight="1" x14ac:dyDescent="0.2">
      <c r="B8" s="541"/>
      <c r="C8" s="541"/>
      <c r="D8" s="566"/>
      <c r="E8" s="616"/>
      <c r="F8" s="569"/>
      <c r="G8" s="569"/>
      <c r="H8" s="555"/>
      <c r="I8" s="555"/>
      <c r="J8" s="555"/>
      <c r="K8" s="555"/>
      <c r="L8" s="569"/>
      <c r="M8" s="611"/>
      <c r="N8" s="611"/>
      <c r="O8" s="611"/>
      <c r="P8" s="611"/>
      <c r="R8" s="48"/>
    </row>
    <row r="9" spans="2:18" ht="12.75" customHeight="1" x14ac:dyDescent="0.25">
      <c r="E9" s="38"/>
      <c r="F9" s="37"/>
      <c r="G9" s="37"/>
      <c r="H9" s="37"/>
      <c r="I9" s="37"/>
      <c r="J9" s="37"/>
      <c r="K9" s="37"/>
      <c r="L9" s="37"/>
      <c r="M9" s="37"/>
      <c r="N9" s="37"/>
      <c r="O9" s="37"/>
      <c r="R9" s="48"/>
    </row>
    <row r="10" spans="2:18" ht="12.75" customHeight="1" x14ac:dyDescent="0.25">
      <c r="B10" s="62" t="s">
        <v>16</v>
      </c>
      <c r="C10" s="42"/>
      <c r="D10" s="42"/>
      <c r="E10" s="3">
        <v>1745</v>
      </c>
      <c r="F10" s="3">
        <v>4</v>
      </c>
      <c r="G10" s="3">
        <v>10</v>
      </c>
      <c r="H10" s="3">
        <v>22</v>
      </c>
      <c r="I10" s="3">
        <v>108</v>
      </c>
      <c r="J10" s="3">
        <v>370</v>
      </c>
      <c r="K10" s="3">
        <v>760</v>
      </c>
      <c r="L10" s="3">
        <v>395</v>
      </c>
      <c r="M10" s="3">
        <v>63</v>
      </c>
      <c r="N10" s="3">
        <v>4</v>
      </c>
      <c r="O10" s="3">
        <v>1</v>
      </c>
      <c r="P10" s="3">
        <v>8</v>
      </c>
      <c r="Q10" s="48"/>
      <c r="R10" s="48"/>
    </row>
    <row r="11" spans="2:18" ht="19.5" customHeight="1" x14ac:dyDescent="0.25">
      <c r="D11" s="68" t="s">
        <v>117</v>
      </c>
      <c r="E11" s="3">
        <v>973</v>
      </c>
      <c r="F11" s="23">
        <v>2</v>
      </c>
      <c r="G11" s="23">
        <v>3</v>
      </c>
      <c r="H11" s="23">
        <v>14</v>
      </c>
      <c r="I11" s="23">
        <v>62</v>
      </c>
      <c r="J11" s="23">
        <v>227</v>
      </c>
      <c r="K11" s="23">
        <v>425</v>
      </c>
      <c r="L11" s="23">
        <v>195</v>
      </c>
      <c r="M11" s="23">
        <v>34</v>
      </c>
      <c r="N11" s="23">
        <v>4</v>
      </c>
      <c r="O11" s="23">
        <v>0</v>
      </c>
      <c r="P11" s="23">
        <v>7</v>
      </c>
      <c r="R11" s="48"/>
    </row>
    <row r="12" spans="2:18" ht="12.75" customHeight="1" x14ac:dyDescent="0.25">
      <c r="D12" s="68" t="s">
        <v>116</v>
      </c>
      <c r="E12" s="3">
        <v>582</v>
      </c>
      <c r="F12" s="23">
        <v>0</v>
      </c>
      <c r="G12" s="23">
        <v>3</v>
      </c>
      <c r="H12" s="23">
        <v>4</v>
      </c>
      <c r="I12" s="23">
        <v>31</v>
      </c>
      <c r="J12" s="23">
        <v>109</v>
      </c>
      <c r="K12" s="23">
        <v>258</v>
      </c>
      <c r="L12" s="23">
        <v>152</v>
      </c>
      <c r="M12" s="23">
        <v>24</v>
      </c>
      <c r="N12" s="23">
        <v>0</v>
      </c>
      <c r="O12" s="23">
        <v>0</v>
      </c>
      <c r="P12" s="23">
        <v>1</v>
      </c>
      <c r="R12" s="48"/>
    </row>
    <row r="13" spans="2:18" ht="12.75" customHeight="1" x14ac:dyDescent="0.25">
      <c r="D13" s="68" t="s">
        <v>115</v>
      </c>
      <c r="E13" s="3">
        <v>148</v>
      </c>
      <c r="F13" s="23">
        <v>2</v>
      </c>
      <c r="G13" s="23">
        <v>2</v>
      </c>
      <c r="H13" s="23">
        <v>2</v>
      </c>
      <c r="I13" s="23">
        <v>13</v>
      </c>
      <c r="J13" s="23">
        <v>28</v>
      </c>
      <c r="K13" s="23">
        <v>61</v>
      </c>
      <c r="L13" s="23">
        <v>36</v>
      </c>
      <c r="M13" s="23">
        <v>3</v>
      </c>
      <c r="N13" s="23">
        <v>0</v>
      </c>
      <c r="O13" s="23">
        <v>1</v>
      </c>
      <c r="P13" s="23">
        <v>0</v>
      </c>
      <c r="R13" s="48"/>
    </row>
    <row r="14" spans="2:18" ht="12.75" customHeight="1" x14ac:dyDescent="0.25">
      <c r="D14" s="68" t="s">
        <v>114</v>
      </c>
      <c r="E14" s="3">
        <v>25</v>
      </c>
      <c r="F14" s="23">
        <v>0</v>
      </c>
      <c r="G14" s="23">
        <v>0</v>
      </c>
      <c r="H14" s="23">
        <v>2</v>
      </c>
      <c r="I14" s="23">
        <v>0</v>
      </c>
      <c r="J14" s="23">
        <v>4</v>
      </c>
      <c r="K14" s="23">
        <v>11</v>
      </c>
      <c r="L14" s="23">
        <v>7</v>
      </c>
      <c r="M14" s="23">
        <v>1</v>
      </c>
      <c r="N14" s="23">
        <v>0</v>
      </c>
      <c r="O14" s="23">
        <v>0</v>
      </c>
      <c r="P14" s="23">
        <v>0</v>
      </c>
      <c r="R14" s="48"/>
    </row>
    <row r="15" spans="2:18" ht="12.75" customHeight="1" x14ac:dyDescent="0.25">
      <c r="D15" s="68" t="s">
        <v>113</v>
      </c>
      <c r="E15" s="3">
        <v>15</v>
      </c>
      <c r="F15" s="23">
        <v>0</v>
      </c>
      <c r="G15" s="23">
        <v>1</v>
      </c>
      <c r="H15" s="23">
        <v>0</v>
      </c>
      <c r="I15" s="23">
        <v>2</v>
      </c>
      <c r="J15" s="23">
        <v>2</v>
      </c>
      <c r="K15" s="23">
        <v>4</v>
      </c>
      <c r="L15" s="23">
        <v>5</v>
      </c>
      <c r="M15" s="23">
        <v>1</v>
      </c>
      <c r="N15" s="23">
        <v>0</v>
      </c>
      <c r="O15" s="23">
        <v>0</v>
      </c>
      <c r="P15" s="23">
        <v>0</v>
      </c>
      <c r="R15" s="48"/>
    </row>
    <row r="16" spans="2:18" ht="12.75" customHeight="1" x14ac:dyDescent="0.25">
      <c r="D16" s="68" t="s">
        <v>119</v>
      </c>
      <c r="E16" s="3">
        <v>1</v>
      </c>
      <c r="F16" s="23">
        <v>0</v>
      </c>
      <c r="G16" s="23">
        <v>1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R16" s="48"/>
    </row>
    <row r="17" spans="3:16" ht="12.75" customHeight="1" x14ac:dyDescent="0.25">
      <c r="D17" s="68" t="s">
        <v>144</v>
      </c>
      <c r="E17" s="3">
        <v>1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1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</row>
    <row r="18" spans="3:16" ht="12.75" customHeight="1" x14ac:dyDescent="0.25">
      <c r="D18" s="33" t="s">
        <v>359</v>
      </c>
      <c r="E18" s="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</row>
    <row r="19" spans="3:16" ht="12.75" customHeight="1" x14ac:dyDescent="0.25">
      <c r="D19" s="33" t="s">
        <v>426</v>
      </c>
      <c r="E19" s="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</row>
    <row r="20" spans="3:16" s="42" customFormat="1" ht="19.5" customHeight="1" x14ac:dyDescent="0.25">
      <c r="C20" s="69" t="s">
        <v>120</v>
      </c>
      <c r="E20" s="3">
        <v>1682</v>
      </c>
      <c r="F20" s="3">
        <v>4</v>
      </c>
      <c r="G20" s="3">
        <v>8</v>
      </c>
      <c r="H20" s="3">
        <v>14</v>
      </c>
      <c r="I20" s="3">
        <v>84</v>
      </c>
      <c r="J20" s="3">
        <v>349</v>
      </c>
      <c r="K20" s="3">
        <v>755</v>
      </c>
      <c r="L20" s="3">
        <v>394</v>
      </c>
      <c r="M20" s="3">
        <v>63</v>
      </c>
      <c r="N20" s="3">
        <v>4</v>
      </c>
      <c r="O20" s="3">
        <v>1</v>
      </c>
      <c r="P20" s="3">
        <v>6</v>
      </c>
    </row>
    <row r="21" spans="3:16" ht="19.5" customHeight="1" x14ac:dyDescent="0.25">
      <c r="D21" s="68" t="s">
        <v>117</v>
      </c>
      <c r="E21" s="3">
        <v>957</v>
      </c>
      <c r="F21" s="23">
        <v>2</v>
      </c>
      <c r="G21" s="23">
        <v>3</v>
      </c>
      <c r="H21" s="23">
        <v>9</v>
      </c>
      <c r="I21" s="23">
        <v>56</v>
      </c>
      <c r="J21" s="23">
        <v>223</v>
      </c>
      <c r="K21" s="23">
        <v>425</v>
      </c>
      <c r="L21" s="23">
        <v>195</v>
      </c>
      <c r="M21" s="23">
        <v>34</v>
      </c>
      <c r="N21" s="23">
        <v>4</v>
      </c>
      <c r="O21" s="23">
        <v>0</v>
      </c>
      <c r="P21" s="23">
        <v>6</v>
      </c>
    </row>
    <row r="22" spans="3:16" ht="12.75" customHeight="1" x14ac:dyDescent="0.25">
      <c r="D22" s="68" t="s">
        <v>116</v>
      </c>
      <c r="E22" s="3">
        <v>554</v>
      </c>
      <c r="F22" s="23">
        <v>0</v>
      </c>
      <c r="G22" s="23">
        <v>3</v>
      </c>
      <c r="H22" s="23">
        <v>2</v>
      </c>
      <c r="I22" s="23">
        <v>18</v>
      </c>
      <c r="J22" s="23">
        <v>100</v>
      </c>
      <c r="K22" s="23">
        <v>256</v>
      </c>
      <c r="L22" s="23">
        <v>151</v>
      </c>
      <c r="M22" s="23">
        <v>24</v>
      </c>
      <c r="N22" s="23">
        <v>0</v>
      </c>
      <c r="O22" s="23">
        <v>0</v>
      </c>
      <c r="P22" s="23">
        <v>0</v>
      </c>
    </row>
    <row r="23" spans="3:16" ht="12.75" customHeight="1" x14ac:dyDescent="0.25">
      <c r="D23" s="68" t="s">
        <v>115</v>
      </c>
      <c r="E23" s="3">
        <v>134</v>
      </c>
      <c r="F23" s="23">
        <v>2</v>
      </c>
      <c r="G23" s="23">
        <v>2</v>
      </c>
      <c r="H23" s="23">
        <v>2</v>
      </c>
      <c r="I23" s="23">
        <v>9</v>
      </c>
      <c r="J23" s="23">
        <v>21</v>
      </c>
      <c r="K23" s="23">
        <v>58</v>
      </c>
      <c r="L23" s="23">
        <v>36</v>
      </c>
      <c r="M23" s="23">
        <v>3</v>
      </c>
      <c r="N23" s="23">
        <v>0</v>
      </c>
      <c r="O23" s="23">
        <v>1</v>
      </c>
      <c r="P23" s="23">
        <v>0</v>
      </c>
    </row>
    <row r="24" spans="3:16" ht="12.75" customHeight="1" x14ac:dyDescent="0.25">
      <c r="D24" s="68" t="s">
        <v>114</v>
      </c>
      <c r="E24" s="3">
        <v>23</v>
      </c>
      <c r="F24" s="23">
        <v>0</v>
      </c>
      <c r="G24" s="23">
        <v>0</v>
      </c>
      <c r="H24" s="23">
        <v>1</v>
      </c>
      <c r="I24" s="23">
        <v>0</v>
      </c>
      <c r="J24" s="23">
        <v>3</v>
      </c>
      <c r="K24" s="23">
        <v>11</v>
      </c>
      <c r="L24" s="23">
        <v>7</v>
      </c>
      <c r="M24" s="23">
        <v>1</v>
      </c>
      <c r="N24" s="23">
        <v>0</v>
      </c>
      <c r="O24" s="23">
        <v>0</v>
      </c>
      <c r="P24" s="23">
        <v>0</v>
      </c>
    </row>
    <row r="25" spans="3:16" ht="12.75" customHeight="1" x14ac:dyDescent="0.25">
      <c r="D25" s="68" t="s">
        <v>113</v>
      </c>
      <c r="E25" s="3">
        <v>13</v>
      </c>
      <c r="F25" s="23">
        <v>0</v>
      </c>
      <c r="G25" s="23">
        <v>0</v>
      </c>
      <c r="H25" s="23">
        <v>0</v>
      </c>
      <c r="I25" s="23">
        <v>1</v>
      </c>
      <c r="J25" s="23">
        <v>2</v>
      </c>
      <c r="K25" s="23">
        <v>4</v>
      </c>
      <c r="L25" s="23">
        <v>5</v>
      </c>
      <c r="M25" s="23">
        <v>1</v>
      </c>
      <c r="N25" s="23">
        <v>0</v>
      </c>
      <c r="O25" s="23">
        <v>0</v>
      </c>
      <c r="P25" s="23">
        <v>0</v>
      </c>
    </row>
    <row r="26" spans="3:16" ht="12.75" customHeight="1" x14ac:dyDescent="0.25">
      <c r="D26" s="68" t="s">
        <v>119</v>
      </c>
      <c r="E26" s="3">
        <v>1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1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</row>
    <row r="27" spans="3:16" ht="12.75" customHeight="1" x14ac:dyDescent="0.25">
      <c r="D27" s="68" t="s">
        <v>144</v>
      </c>
      <c r="E27" s="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3:16" ht="12.75" customHeight="1" x14ac:dyDescent="0.25">
      <c r="D28" s="33" t="s">
        <v>359</v>
      </c>
      <c r="E28" s="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</row>
    <row r="29" spans="3:16" ht="12.75" customHeight="1" x14ac:dyDescent="0.25">
      <c r="D29" s="33" t="s">
        <v>426</v>
      </c>
      <c r="E29" s="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40">
        <v>0</v>
      </c>
      <c r="L29" s="40">
        <v>0</v>
      </c>
      <c r="M29" s="23">
        <v>0</v>
      </c>
      <c r="N29" s="23">
        <v>0</v>
      </c>
      <c r="O29" s="23">
        <v>0</v>
      </c>
      <c r="P29" s="23">
        <v>0</v>
      </c>
    </row>
    <row r="30" spans="3:16" s="42" customFormat="1" ht="19.5" customHeight="1" x14ac:dyDescent="0.25">
      <c r="C30" s="69" t="s">
        <v>118</v>
      </c>
      <c r="E30" s="3">
        <v>63</v>
      </c>
      <c r="F30" s="3">
        <v>0</v>
      </c>
      <c r="G30" s="3">
        <v>2</v>
      </c>
      <c r="H30" s="3">
        <v>8</v>
      </c>
      <c r="I30" s="3">
        <v>24</v>
      </c>
      <c r="J30" s="3">
        <v>21</v>
      </c>
      <c r="K30" s="3">
        <v>5</v>
      </c>
      <c r="L30" s="3">
        <v>1</v>
      </c>
      <c r="M30" s="3">
        <v>0</v>
      </c>
      <c r="N30" s="3">
        <v>0</v>
      </c>
      <c r="O30" s="3">
        <v>0</v>
      </c>
      <c r="P30" s="3">
        <v>2</v>
      </c>
    </row>
    <row r="31" spans="3:16" ht="19.5" customHeight="1" x14ac:dyDescent="0.25">
      <c r="D31" s="68" t="s">
        <v>117</v>
      </c>
      <c r="E31" s="3">
        <v>16</v>
      </c>
      <c r="F31" s="23">
        <v>0</v>
      </c>
      <c r="G31" s="23">
        <v>0</v>
      </c>
      <c r="H31" s="23">
        <v>5</v>
      </c>
      <c r="I31" s="23">
        <v>6</v>
      </c>
      <c r="J31" s="23">
        <v>4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33">
        <v>1</v>
      </c>
    </row>
    <row r="32" spans="3:16" ht="12.75" customHeight="1" x14ac:dyDescent="0.25">
      <c r="D32" s="68" t="s">
        <v>116</v>
      </c>
      <c r="E32" s="3">
        <v>28</v>
      </c>
      <c r="F32" s="23">
        <v>0</v>
      </c>
      <c r="G32" s="23">
        <v>0</v>
      </c>
      <c r="H32" s="23">
        <v>2</v>
      </c>
      <c r="I32" s="23">
        <v>13</v>
      </c>
      <c r="J32" s="23">
        <v>9</v>
      </c>
      <c r="K32" s="23">
        <v>2</v>
      </c>
      <c r="L32" s="23">
        <v>1</v>
      </c>
      <c r="M32" s="23">
        <v>0</v>
      </c>
      <c r="N32" s="23">
        <v>0</v>
      </c>
      <c r="O32" s="23">
        <v>0</v>
      </c>
      <c r="P32" s="33">
        <v>1</v>
      </c>
    </row>
    <row r="33" spans="2:16" ht="12.75" customHeight="1" x14ac:dyDescent="0.25">
      <c r="D33" s="68" t="s">
        <v>115</v>
      </c>
      <c r="E33" s="3">
        <v>14</v>
      </c>
      <c r="F33" s="23">
        <v>0</v>
      </c>
      <c r="G33" s="23">
        <v>0</v>
      </c>
      <c r="H33" s="23">
        <v>0</v>
      </c>
      <c r="I33" s="23">
        <v>4</v>
      </c>
      <c r="J33" s="23">
        <v>7</v>
      </c>
      <c r="K33" s="23">
        <v>3</v>
      </c>
      <c r="L33" s="23">
        <v>0</v>
      </c>
      <c r="M33" s="23">
        <v>0</v>
      </c>
      <c r="N33" s="23">
        <v>0</v>
      </c>
      <c r="O33" s="23">
        <v>0</v>
      </c>
      <c r="P33" s="33">
        <v>0</v>
      </c>
    </row>
    <row r="34" spans="2:16" ht="12.75" customHeight="1" x14ac:dyDescent="0.25">
      <c r="D34" s="68" t="s">
        <v>114</v>
      </c>
      <c r="E34" s="3">
        <v>2</v>
      </c>
      <c r="F34" s="23">
        <v>0</v>
      </c>
      <c r="G34" s="23">
        <v>0</v>
      </c>
      <c r="H34" s="23">
        <v>1</v>
      </c>
      <c r="I34" s="23">
        <v>0</v>
      </c>
      <c r="J34" s="23">
        <v>1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33">
        <v>0</v>
      </c>
    </row>
    <row r="35" spans="2:16" ht="12.75" customHeight="1" x14ac:dyDescent="0.25">
      <c r="D35" s="68" t="s">
        <v>113</v>
      </c>
      <c r="E35" s="3">
        <v>2</v>
      </c>
      <c r="F35" s="23">
        <v>0</v>
      </c>
      <c r="G35" s="23">
        <v>1</v>
      </c>
      <c r="H35" s="23">
        <v>0</v>
      </c>
      <c r="I35" s="23">
        <v>1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33">
        <v>0</v>
      </c>
    </row>
    <row r="36" spans="2:16" ht="12.75" customHeight="1" x14ac:dyDescent="0.25">
      <c r="D36" s="33" t="s">
        <v>119</v>
      </c>
      <c r="E36" s="3">
        <v>1</v>
      </c>
      <c r="F36" s="23">
        <v>0</v>
      </c>
      <c r="G36" s="23">
        <v>1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33">
        <v>0</v>
      </c>
    </row>
    <row r="37" spans="2:16" ht="12.75" customHeight="1" x14ac:dyDescent="0.25">
      <c r="D37" s="33" t="s">
        <v>144</v>
      </c>
      <c r="E37" s="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33">
        <v>0</v>
      </c>
    </row>
    <row r="38" spans="2:16" ht="9.75" customHeight="1" x14ac:dyDescent="0.25">
      <c r="E38" s="38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2:16" ht="3" customHeight="1" x14ac:dyDescent="0.2">
      <c r="B39" s="67"/>
      <c r="C39" s="66"/>
      <c r="D39" s="66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2:16" ht="6" customHeight="1" x14ac:dyDescent="0.2">
      <c r="B40" s="35"/>
      <c r="C40" s="46"/>
      <c r="D40" s="46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2:16" s="6" customFormat="1" x14ac:dyDescent="0.2">
      <c r="B41" s="16" t="s">
        <v>74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5"/>
    </row>
    <row r="42" spans="2:16" s="1" customFormat="1" ht="5.25" customHeight="1" x14ac:dyDescent="0.2">
      <c r="B42" s="286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</row>
    <row r="43" spans="2:16" s="1" customFormat="1" ht="12.75" customHeight="1" x14ac:dyDescent="0.25">
      <c r="B43" s="556" t="s">
        <v>485</v>
      </c>
      <c r="C43" s="557"/>
      <c r="D43" s="557"/>
      <c r="E43" s="557"/>
      <c r="F43" s="557"/>
      <c r="G43" s="557"/>
      <c r="H43" s="557"/>
      <c r="I43" s="557"/>
      <c r="J43" s="557"/>
      <c r="K43" s="557"/>
      <c r="L43" s="557"/>
      <c r="M43" s="557"/>
      <c r="N43" s="557"/>
      <c r="O43" s="557"/>
      <c r="P43" s="557"/>
    </row>
  </sheetData>
  <mergeCells count="18">
    <mergeCell ref="B43:P43"/>
    <mergeCell ref="J5:J8"/>
    <mergeCell ref="K5:K8"/>
    <mergeCell ref="L5:L8"/>
    <mergeCell ref="M5:M8"/>
    <mergeCell ref="N5:N8"/>
    <mergeCell ref="P5:P8"/>
    <mergeCell ref="O5:O8"/>
    <mergeCell ref="B1:P1"/>
    <mergeCell ref="B2:P2"/>
    <mergeCell ref="B3:D3"/>
    <mergeCell ref="B4:D8"/>
    <mergeCell ref="E4:P4"/>
    <mergeCell ref="E5:E8"/>
    <mergeCell ref="F5:F8"/>
    <mergeCell ref="G5:G8"/>
    <mergeCell ref="H5:H8"/>
    <mergeCell ref="I5:I8"/>
  </mergeCells>
  <hyperlinks>
    <hyperlink ref="R3" location="Índice!A1" display="(Voltar ao Índice)" xr:uid="{BE51C843-473F-4C3C-B3A5-827924496EB2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C4F2-D5FA-4743-AADF-5E5CCAB8C5AC}">
  <dimension ref="B1:AD91"/>
  <sheetViews>
    <sheetView showGridLines="0" zoomScaleNormal="100" workbookViewId="0">
      <pane ySplit="8" topLeftCell="A9" activePane="bottomLeft" state="frozen"/>
      <selection activeCell="G53" sqref="G53"/>
      <selection pane="bottomLeft" activeCell="B1" sqref="B1:S1"/>
    </sheetView>
  </sheetViews>
  <sheetFormatPr defaultColWidth="9.1796875" defaultRowHeight="10" x14ac:dyDescent="0.2"/>
  <cols>
    <col min="1" max="1" width="6.54296875" style="1" customWidth="1"/>
    <col min="2" max="5" width="1.54296875" style="1" customWidth="1"/>
    <col min="6" max="6" width="16" style="1" customWidth="1"/>
    <col min="7" max="7" width="4.54296875" style="70" customWidth="1"/>
    <col min="8" max="19" width="8.1796875" style="1" customWidth="1"/>
    <col min="20" max="20" width="6.54296875" style="1" customWidth="1"/>
    <col min="21" max="21" width="13.26953125" style="1" bestFit="1" customWidth="1"/>
    <col min="22" max="16384" width="9.1796875" style="1"/>
  </cols>
  <sheetData>
    <row r="1" spans="2:21" ht="21" customHeight="1" x14ac:dyDescent="0.3">
      <c r="B1" s="617" t="str">
        <f>Índice!B29</f>
        <v xml:space="preserve">III.7. Nados-vivos, por local de nascimento, assistência médica e sexo, segundo o peso à nascença </v>
      </c>
      <c r="C1" s="617"/>
      <c r="D1" s="617"/>
      <c r="E1" s="617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9"/>
    </row>
    <row r="2" spans="2:21" ht="21" customHeight="1" x14ac:dyDescent="0.25">
      <c r="B2" s="379"/>
      <c r="C2" s="379"/>
      <c r="D2" s="379"/>
      <c r="E2" s="379"/>
      <c r="F2" s="380"/>
      <c r="G2" s="388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7"/>
      <c r="U2" s="7"/>
    </row>
    <row r="3" spans="2:21" ht="12.75" customHeight="1" x14ac:dyDescent="0.25">
      <c r="B3" s="620">
        <v>2025</v>
      </c>
      <c r="C3" s="620"/>
      <c r="D3" s="620"/>
      <c r="E3" s="620"/>
      <c r="F3" s="53"/>
      <c r="G3" s="80"/>
      <c r="S3" s="172" t="s">
        <v>17</v>
      </c>
      <c r="U3" s="17" t="s">
        <v>18</v>
      </c>
    </row>
    <row r="4" spans="2:21" ht="18" customHeight="1" x14ac:dyDescent="0.25">
      <c r="B4" s="602" t="s">
        <v>128</v>
      </c>
      <c r="C4" s="602"/>
      <c r="D4" s="602"/>
      <c r="E4" s="602"/>
      <c r="F4" s="602"/>
      <c r="G4" s="563"/>
      <c r="H4" s="603" t="s">
        <v>111</v>
      </c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5"/>
    </row>
    <row r="5" spans="2:21" ht="12.75" customHeight="1" x14ac:dyDescent="0.2">
      <c r="B5" s="488"/>
      <c r="C5" s="488"/>
      <c r="D5" s="488"/>
      <c r="E5" s="488"/>
      <c r="F5" s="488"/>
      <c r="G5" s="565"/>
      <c r="H5" s="614" t="s">
        <v>16</v>
      </c>
      <c r="I5" s="607" t="s">
        <v>358</v>
      </c>
      <c r="J5" s="607" t="s">
        <v>109</v>
      </c>
      <c r="K5" s="608" t="s">
        <v>108</v>
      </c>
      <c r="L5" s="608" t="s">
        <v>107</v>
      </c>
      <c r="M5" s="608" t="s">
        <v>106</v>
      </c>
      <c r="N5" s="608" t="s">
        <v>105</v>
      </c>
      <c r="O5" s="607" t="s">
        <v>104</v>
      </c>
      <c r="P5" s="609" t="s">
        <v>103</v>
      </c>
      <c r="Q5" s="609" t="s">
        <v>102</v>
      </c>
      <c r="R5" s="609" t="s">
        <v>486</v>
      </c>
      <c r="S5" s="609" t="s">
        <v>31</v>
      </c>
    </row>
    <row r="6" spans="2:21" ht="12.75" customHeight="1" x14ac:dyDescent="0.2">
      <c r="B6" s="488"/>
      <c r="C6" s="488"/>
      <c r="D6" s="488"/>
      <c r="E6" s="488"/>
      <c r="F6" s="488"/>
      <c r="G6" s="565"/>
      <c r="H6" s="615"/>
      <c r="I6" s="568"/>
      <c r="J6" s="568"/>
      <c r="K6" s="554"/>
      <c r="L6" s="554"/>
      <c r="M6" s="554"/>
      <c r="N6" s="554"/>
      <c r="O6" s="568"/>
      <c r="P6" s="610"/>
      <c r="Q6" s="610"/>
      <c r="R6" s="610"/>
      <c r="S6" s="610"/>
    </row>
    <row r="7" spans="2:21" ht="12.75" customHeight="1" x14ac:dyDescent="0.2">
      <c r="B7" s="488"/>
      <c r="C7" s="488"/>
      <c r="D7" s="488"/>
      <c r="E7" s="488"/>
      <c r="F7" s="488"/>
      <c r="G7" s="565"/>
      <c r="H7" s="615"/>
      <c r="I7" s="568"/>
      <c r="J7" s="568"/>
      <c r="K7" s="554"/>
      <c r="L7" s="554"/>
      <c r="M7" s="554"/>
      <c r="N7" s="554"/>
      <c r="O7" s="568"/>
      <c r="P7" s="610"/>
      <c r="Q7" s="610"/>
      <c r="R7" s="610"/>
      <c r="S7" s="610"/>
      <c r="U7" s="48"/>
    </row>
    <row r="8" spans="2:21" ht="12.75" customHeight="1" x14ac:dyDescent="0.2">
      <c r="B8" s="541"/>
      <c r="C8" s="541"/>
      <c r="D8" s="541"/>
      <c r="E8" s="541"/>
      <c r="F8" s="541"/>
      <c r="G8" s="566"/>
      <c r="H8" s="616"/>
      <c r="I8" s="569"/>
      <c r="J8" s="569"/>
      <c r="K8" s="555"/>
      <c r="L8" s="555"/>
      <c r="M8" s="555"/>
      <c r="N8" s="555"/>
      <c r="O8" s="569"/>
      <c r="P8" s="611"/>
      <c r="Q8" s="611"/>
      <c r="R8" s="611"/>
      <c r="S8" s="611"/>
      <c r="U8" s="48"/>
    </row>
    <row r="9" spans="2:21" ht="10.5" customHeight="1" x14ac:dyDescent="0.25">
      <c r="H9" s="78"/>
      <c r="I9" s="70"/>
      <c r="J9" s="70"/>
      <c r="K9" s="70"/>
      <c r="L9" s="70"/>
      <c r="M9" s="70"/>
      <c r="N9" s="70"/>
      <c r="O9" s="70"/>
      <c r="P9" s="70"/>
      <c r="Q9" s="70"/>
      <c r="R9" s="70"/>
      <c r="U9" s="48"/>
    </row>
    <row r="10" spans="2:21" ht="12.75" customHeight="1" x14ac:dyDescent="0.25">
      <c r="B10" s="79" t="s">
        <v>16</v>
      </c>
      <c r="C10" s="76"/>
      <c r="D10" s="76"/>
      <c r="E10" s="76"/>
      <c r="F10" s="76"/>
      <c r="G10" s="78" t="s">
        <v>0</v>
      </c>
      <c r="H10" s="3">
        <v>1745</v>
      </c>
      <c r="I10" s="3">
        <v>4</v>
      </c>
      <c r="J10" s="3">
        <v>10</v>
      </c>
      <c r="K10" s="3">
        <v>22</v>
      </c>
      <c r="L10" s="3">
        <v>108</v>
      </c>
      <c r="M10" s="3">
        <v>370</v>
      </c>
      <c r="N10" s="3">
        <v>760</v>
      </c>
      <c r="O10" s="3">
        <v>395</v>
      </c>
      <c r="P10" s="3">
        <v>63</v>
      </c>
      <c r="Q10" s="3">
        <v>4</v>
      </c>
      <c r="R10" s="3">
        <v>1</v>
      </c>
      <c r="S10" s="3">
        <v>8</v>
      </c>
      <c r="T10" s="3"/>
      <c r="U10" s="48"/>
    </row>
    <row r="11" spans="2:21" ht="12.75" customHeight="1" x14ac:dyDescent="0.25">
      <c r="B11" s="76"/>
      <c r="C11" s="76"/>
      <c r="D11" s="76"/>
      <c r="E11" s="76"/>
      <c r="F11" s="76"/>
      <c r="G11" s="78" t="s">
        <v>1</v>
      </c>
      <c r="H11" s="3">
        <v>925</v>
      </c>
      <c r="I11" s="3">
        <v>2</v>
      </c>
      <c r="J11" s="3">
        <v>3</v>
      </c>
      <c r="K11" s="3">
        <v>11</v>
      </c>
      <c r="L11" s="3">
        <v>53</v>
      </c>
      <c r="M11" s="3">
        <v>163</v>
      </c>
      <c r="N11" s="3">
        <v>395</v>
      </c>
      <c r="O11" s="3">
        <v>235</v>
      </c>
      <c r="P11" s="3">
        <v>52</v>
      </c>
      <c r="Q11" s="3">
        <v>3</v>
      </c>
      <c r="R11" s="3">
        <v>1</v>
      </c>
      <c r="S11" s="3">
        <v>7</v>
      </c>
      <c r="T11" s="3"/>
      <c r="U11" s="48"/>
    </row>
    <row r="12" spans="2:21" ht="12" customHeight="1" x14ac:dyDescent="0.25">
      <c r="B12" s="76"/>
      <c r="C12" s="76"/>
      <c r="D12" s="76"/>
      <c r="E12" s="76"/>
      <c r="F12" s="76"/>
      <c r="G12" s="78" t="s">
        <v>2</v>
      </c>
      <c r="H12" s="3">
        <v>820</v>
      </c>
      <c r="I12" s="3">
        <v>2</v>
      </c>
      <c r="J12" s="3">
        <v>7</v>
      </c>
      <c r="K12" s="3">
        <v>11</v>
      </c>
      <c r="L12" s="3">
        <v>55</v>
      </c>
      <c r="M12" s="3">
        <v>207</v>
      </c>
      <c r="N12" s="3">
        <v>365</v>
      </c>
      <c r="O12" s="3">
        <v>160</v>
      </c>
      <c r="P12" s="3">
        <v>11</v>
      </c>
      <c r="Q12" s="3">
        <v>1</v>
      </c>
      <c r="R12" s="3">
        <v>0</v>
      </c>
      <c r="S12" s="3">
        <v>1</v>
      </c>
      <c r="T12" s="3"/>
      <c r="U12" s="48"/>
    </row>
    <row r="13" spans="2:21" ht="16.5" customHeight="1" x14ac:dyDescent="0.25">
      <c r="D13" s="74" t="s">
        <v>122</v>
      </c>
      <c r="G13" s="70" t="s">
        <v>0</v>
      </c>
      <c r="H13" s="3">
        <v>1391</v>
      </c>
      <c r="I13" s="8">
        <v>4</v>
      </c>
      <c r="J13" s="8">
        <v>10</v>
      </c>
      <c r="K13" s="8">
        <v>21</v>
      </c>
      <c r="L13" s="8">
        <v>95</v>
      </c>
      <c r="M13" s="8">
        <v>289</v>
      </c>
      <c r="N13" s="8">
        <v>598</v>
      </c>
      <c r="O13" s="8">
        <v>312</v>
      </c>
      <c r="P13" s="8">
        <v>50</v>
      </c>
      <c r="Q13" s="8">
        <v>4</v>
      </c>
      <c r="R13" s="8">
        <v>1</v>
      </c>
      <c r="S13" s="8">
        <v>7</v>
      </c>
      <c r="T13" s="71"/>
      <c r="U13" s="48"/>
    </row>
    <row r="14" spans="2:21" ht="12.75" customHeight="1" x14ac:dyDescent="0.25">
      <c r="G14" s="70" t="s">
        <v>1</v>
      </c>
      <c r="H14" s="3">
        <v>747</v>
      </c>
      <c r="I14" s="8">
        <v>2</v>
      </c>
      <c r="J14" s="8">
        <v>3</v>
      </c>
      <c r="K14" s="8">
        <v>10</v>
      </c>
      <c r="L14" s="8">
        <v>48</v>
      </c>
      <c r="M14" s="8">
        <v>130</v>
      </c>
      <c r="N14" s="8">
        <v>318</v>
      </c>
      <c r="O14" s="8">
        <v>186</v>
      </c>
      <c r="P14" s="8">
        <v>40</v>
      </c>
      <c r="Q14" s="8">
        <v>3</v>
      </c>
      <c r="R14" s="8">
        <v>1</v>
      </c>
      <c r="S14" s="8">
        <v>6</v>
      </c>
      <c r="T14" s="71"/>
      <c r="U14" s="48"/>
    </row>
    <row r="15" spans="2:21" ht="12.75" customHeight="1" x14ac:dyDescent="0.25">
      <c r="G15" s="70" t="s">
        <v>2</v>
      </c>
      <c r="H15" s="3">
        <v>644</v>
      </c>
      <c r="I15" s="8">
        <v>2</v>
      </c>
      <c r="J15" s="8">
        <v>7</v>
      </c>
      <c r="K15" s="8">
        <v>11</v>
      </c>
      <c r="L15" s="8">
        <v>47</v>
      </c>
      <c r="M15" s="8">
        <v>159</v>
      </c>
      <c r="N15" s="8">
        <v>280</v>
      </c>
      <c r="O15" s="8">
        <v>126</v>
      </c>
      <c r="P15" s="8">
        <v>10</v>
      </c>
      <c r="Q15" s="8">
        <v>1</v>
      </c>
      <c r="R15" s="8">
        <v>0</v>
      </c>
      <c r="S15" s="8">
        <v>1</v>
      </c>
      <c r="T15" s="71"/>
      <c r="U15" s="48"/>
    </row>
    <row r="16" spans="2:21" ht="16.5" customHeight="1" x14ac:dyDescent="0.25">
      <c r="D16" s="74" t="s">
        <v>124</v>
      </c>
      <c r="G16" s="70" t="s">
        <v>0</v>
      </c>
      <c r="H16" s="3">
        <v>349</v>
      </c>
      <c r="I16" s="8">
        <v>0</v>
      </c>
      <c r="J16" s="8">
        <v>0</v>
      </c>
      <c r="K16" s="8">
        <v>1</v>
      </c>
      <c r="L16" s="8">
        <v>13</v>
      </c>
      <c r="M16" s="8">
        <v>81</v>
      </c>
      <c r="N16" s="8">
        <v>161</v>
      </c>
      <c r="O16" s="8">
        <v>82</v>
      </c>
      <c r="P16" s="8">
        <v>11</v>
      </c>
      <c r="Q16" s="8">
        <v>0</v>
      </c>
      <c r="R16" s="8">
        <v>0</v>
      </c>
      <c r="S16" s="8">
        <v>0</v>
      </c>
      <c r="T16" s="71"/>
      <c r="U16" s="48"/>
    </row>
    <row r="17" spans="3:30" ht="12.75" customHeight="1" x14ac:dyDescent="0.25">
      <c r="G17" s="70" t="s">
        <v>1</v>
      </c>
      <c r="H17" s="3">
        <v>174</v>
      </c>
      <c r="I17" s="8">
        <v>0</v>
      </c>
      <c r="J17" s="8">
        <v>0</v>
      </c>
      <c r="K17" s="8">
        <v>1</v>
      </c>
      <c r="L17" s="8">
        <v>5</v>
      </c>
      <c r="M17" s="8">
        <v>33</v>
      </c>
      <c r="N17" s="8">
        <v>77</v>
      </c>
      <c r="O17" s="8">
        <v>48</v>
      </c>
      <c r="P17" s="8">
        <v>10</v>
      </c>
      <c r="Q17" s="8">
        <v>0</v>
      </c>
      <c r="R17" s="8">
        <v>0</v>
      </c>
      <c r="S17" s="8">
        <v>0</v>
      </c>
    </row>
    <row r="18" spans="3:30" ht="12.75" customHeight="1" x14ac:dyDescent="0.25">
      <c r="G18" s="70" t="s">
        <v>2</v>
      </c>
      <c r="H18" s="3">
        <v>175</v>
      </c>
      <c r="I18" s="8">
        <v>0</v>
      </c>
      <c r="J18" s="8">
        <v>0</v>
      </c>
      <c r="K18" s="8">
        <v>0</v>
      </c>
      <c r="L18" s="8">
        <v>8</v>
      </c>
      <c r="M18" s="8">
        <v>48</v>
      </c>
      <c r="N18" s="8">
        <v>84</v>
      </c>
      <c r="O18" s="8">
        <v>34</v>
      </c>
      <c r="P18" s="8">
        <v>1</v>
      </c>
      <c r="Q18" s="8">
        <v>0</v>
      </c>
      <c r="R18" s="8">
        <v>0</v>
      </c>
      <c r="S18" s="8">
        <v>0</v>
      </c>
    </row>
    <row r="19" spans="3:30" ht="16.5" customHeight="1" x14ac:dyDescent="0.25">
      <c r="D19" s="74" t="s">
        <v>123</v>
      </c>
      <c r="G19" s="70" t="s">
        <v>0</v>
      </c>
      <c r="H19" s="3">
        <v>3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8">
        <v>2</v>
      </c>
      <c r="Q19" s="8">
        <v>0</v>
      </c>
      <c r="R19" s="8">
        <v>0</v>
      </c>
      <c r="S19" s="8">
        <v>0</v>
      </c>
    </row>
    <row r="20" spans="3:30" ht="12.75" customHeight="1" x14ac:dyDescent="0.25">
      <c r="G20" s="70" t="s">
        <v>1</v>
      </c>
      <c r="H20" s="3">
        <v>3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</v>
      </c>
      <c r="P20" s="8">
        <v>2</v>
      </c>
      <c r="Q20" s="8">
        <v>0</v>
      </c>
      <c r="R20" s="8">
        <v>0</v>
      </c>
      <c r="S20" s="8">
        <v>0</v>
      </c>
    </row>
    <row r="21" spans="3:30" ht="12.75" customHeight="1" x14ac:dyDescent="0.25">
      <c r="G21" s="70" t="s">
        <v>2</v>
      </c>
      <c r="H21" s="3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3:30" ht="12.75" customHeight="1" x14ac:dyDescent="0.25">
      <c r="D22" s="74" t="s">
        <v>361</v>
      </c>
      <c r="G22" s="70" t="s">
        <v>0</v>
      </c>
      <c r="H22" s="3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3:30" ht="12.75" customHeight="1" x14ac:dyDescent="0.25">
      <c r="G23" s="70" t="s">
        <v>1</v>
      </c>
      <c r="H23" s="3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3:30" ht="12.75" customHeight="1" x14ac:dyDescent="0.25">
      <c r="G24" s="70" t="s">
        <v>2</v>
      </c>
      <c r="H24" s="3">
        <v>1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3:30" ht="16.5" customHeight="1" x14ac:dyDescent="0.25">
      <c r="D25" s="1" t="s">
        <v>487</v>
      </c>
      <c r="G25" s="70" t="s">
        <v>0</v>
      </c>
      <c r="H25" s="3">
        <v>1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1</v>
      </c>
    </row>
    <row r="26" spans="3:30" ht="12.75" customHeight="1" x14ac:dyDescent="0.25">
      <c r="G26" s="70" t="s">
        <v>1</v>
      </c>
      <c r="H26" s="3">
        <v>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1</v>
      </c>
    </row>
    <row r="27" spans="3:30" ht="12.75" customHeight="1" x14ac:dyDescent="0.25">
      <c r="G27" s="70" t="s">
        <v>2</v>
      </c>
      <c r="H27" s="3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3:30" ht="16.5" customHeight="1" x14ac:dyDescent="0.25">
      <c r="C28" s="75" t="s">
        <v>127</v>
      </c>
      <c r="D28" s="76"/>
      <c r="E28" s="76"/>
      <c r="F28" s="76"/>
      <c r="G28" s="3" t="s">
        <v>0</v>
      </c>
      <c r="H28" s="3">
        <v>11</v>
      </c>
      <c r="I28" s="3">
        <v>0</v>
      </c>
      <c r="J28" s="3">
        <v>0</v>
      </c>
      <c r="K28" s="3">
        <v>0</v>
      </c>
      <c r="L28" s="3">
        <v>0</v>
      </c>
      <c r="M28" s="3">
        <v>2</v>
      </c>
      <c r="N28" s="3">
        <v>7</v>
      </c>
      <c r="O28" s="3">
        <v>2</v>
      </c>
      <c r="P28" s="3">
        <v>0</v>
      </c>
      <c r="Q28" s="3">
        <v>0</v>
      </c>
      <c r="R28" s="3">
        <v>0</v>
      </c>
      <c r="S28" s="3">
        <v>0</v>
      </c>
    </row>
    <row r="29" spans="3:30" ht="12.75" customHeight="1" x14ac:dyDescent="0.25">
      <c r="C29" s="76"/>
      <c r="D29" s="76"/>
      <c r="E29" s="76"/>
      <c r="F29" s="76"/>
      <c r="G29" s="3" t="s">
        <v>1</v>
      </c>
      <c r="H29" s="3">
        <v>5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4</v>
      </c>
      <c r="O29" s="3">
        <v>1</v>
      </c>
      <c r="P29" s="3">
        <v>0</v>
      </c>
      <c r="Q29" s="3">
        <v>0</v>
      </c>
      <c r="R29" s="3">
        <v>0</v>
      </c>
      <c r="S29" s="3">
        <v>0</v>
      </c>
    </row>
    <row r="30" spans="3:30" ht="12.75" customHeight="1" x14ac:dyDescent="0.25">
      <c r="C30" s="76"/>
      <c r="D30" s="76"/>
      <c r="E30" s="76"/>
      <c r="F30" s="76"/>
      <c r="G30" s="3" t="s">
        <v>2</v>
      </c>
      <c r="H30" s="3">
        <v>6</v>
      </c>
      <c r="I30" s="3">
        <v>0</v>
      </c>
      <c r="J30" s="3">
        <v>0</v>
      </c>
      <c r="K30" s="3">
        <v>0</v>
      </c>
      <c r="L30" s="3">
        <v>0</v>
      </c>
      <c r="M30" s="3">
        <v>2</v>
      </c>
      <c r="N30" s="3">
        <v>3</v>
      </c>
      <c r="O30" s="3">
        <v>1</v>
      </c>
      <c r="P30" s="3">
        <v>0</v>
      </c>
      <c r="Q30" s="3">
        <v>0</v>
      </c>
      <c r="R30" s="3">
        <v>0</v>
      </c>
      <c r="S30" s="3">
        <v>0</v>
      </c>
    </row>
    <row r="31" spans="3:30" ht="16.5" customHeight="1" x14ac:dyDescent="0.25">
      <c r="D31" s="77" t="s">
        <v>122</v>
      </c>
      <c r="G31" s="70" t="s">
        <v>0</v>
      </c>
      <c r="H31" s="3">
        <v>8</v>
      </c>
      <c r="I31" s="8">
        <v>0</v>
      </c>
      <c r="J31" s="8">
        <v>0</v>
      </c>
      <c r="K31" s="8">
        <v>0</v>
      </c>
      <c r="L31" s="8">
        <v>0</v>
      </c>
      <c r="M31" s="8">
        <v>2</v>
      </c>
      <c r="N31" s="8">
        <v>4</v>
      </c>
      <c r="O31" s="8">
        <v>2</v>
      </c>
      <c r="P31" s="8">
        <v>0</v>
      </c>
      <c r="Q31" s="8">
        <v>0</v>
      </c>
      <c r="R31" s="8">
        <v>0</v>
      </c>
      <c r="S31" s="71">
        <v>0</v>
      </c>
      <c r="U31" s="71"/>
      <c r="V31" s="71"/>
      <c r="W31" s="71"/>
      <c r="X31" s="71"/>
      <c r="Y31" s="71"/>
      <c r="Z31" s="71"/>
      <c r="AA31" s="71"/>
      <c r="AB31" s="71"/>
      <c r="AC31" s="71"/>
      <c r="AD31" s="71"/>
    </row>
    <row r="32" spans="3:30" ht="12.75" customHeight="1" x14ac:dyDescent="0.25">
      <c r="G32" s="70" t="s">
        <v>1</v>
      </c>
      <c r="H32" s="3">
        <v>4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3</v>
      </c>
      <c r="O32" s="8">
        <v>1</v>
      </c>
      <c r="P32" s="8">
        <v>0</v>
      </c>
      <c r="Q32" s="8">
        <v>0</v>
      </c>
      <c r="R32" s="8">
        <v>0</v>
      </c>
      <c r="S32" s="71">
        <v>0</v>
      </c>
      <c r="U32" s="71"/>
      <c r="V32" s="71"/>
      <c r="W32" s="71"/>
      <c r="X32" s="71"/>
      <c r="Y32" s="71"/>
      <c r="Z32" s="71"/>
      <c r="AA32" s="71"/>
      <c r="AB32" s="71"/>
      <c r="AC32" s="71"/>
      <c r="AD32" s="71"/>
    </row>
    <row r="33" spans="3:30" ht="12.75" customHeight="1" x14ac:dyDescent="0.25">
      <c r="G33" s="70" t="s">
        <v>2</v>
      </c>
      <c r="H33" s="3">
        <v>4</v>
      </c>
      <c r="I33" s="8">
        <v>0</v>
      </c>
      <c r="J33" s="8">
        <v>0</v>
      </c>
      <c r="K33" s="8">
        <v>0</v>
      </c>
      <c r="L33" s="8">
        <v>0</v>
      </c>
      <c r="M33" s="8">
        <v>2</v>
      </c>
      <c r="N33" s="8">
        <v>1</v>
      </c>
      <c r="O33" s="8">
        <v>1</v>
      </c>
      <c r="P33" s="8">
        <v>0</v>
      </c>
      <c r="Q33" s="8">
        <v>0</v>
      </c>
      <c r="R33" s="8">
        <v>0</v>
      </c>
      <c r="S33" s="71">
        <v>0</v>
      </c>
      <c r="U33" s="71"/>
      <c r="V33" s="71"/>
      <c r="W33" s="71"/>
      <c r="X33" s="71"/>
      <c r="Y33" s="71"/>
      <c r="Z33" s="71"/>
      <c r="AA33" s="71"/>
      <c r="AB33" s="71"/>
      <c r="AC33" s="71"/>
      <c r="AD33" s="71"/>
    </row>
    <row r="34" spans="3:30" ht="16.5" customHeight="1" x14ac:dyDescent="0.25">
      <c r="D34" s="77" t="s">
        <v>332</v>
      </c>
      <c r="G34" s="70" t="s">
        <v>0</v>
      </c>
      <c r="H34" s="3">
        <v>2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2</v>
      </c>
      <c r="O34" s="8">
        <v>0</v>
      </c>
      <c r="P34" s="8">
        <v>0</v>
      </c>
      <c r="Q34" s="8">
        <v>0</v>
      </c>
      <c r="R34" s="8">
        <v>0</v>
      </c>
      <c r="S34" s="71">
        <v>0</v>
      </c>
    </row>
    <row r="35" spans="3:30" ht="12.75" customHeight="1" x14ac:dyDescent="0.25">
      <c r="G35" s="70" t="s">
        <v>1</v>
      </c>
      <c r="H35" s="3">
        <v>1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1</v>
      </c>
      <c r="O35" s="8">
        <v>0</v>
      </c>
      <c r="P35" s="8">
        <v>0</v>
      </c>
      <c r="Q35" s="8">
        <v>0</v>
      </c>
      <c r="R35" s="8">
        <v>0</v>
      </c>
      <c r="S35" s="71">
        <v>0</v>
      </c>
    </row>
    <row r="36" spans="3:30" ht="12.75" customHeight="1" x14ac:dyDescent="0.25">
      <c r="G36" s="70" t="s">
        <v>2</v>
      </c>
      <c r="H36" s="3">
        <v>1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1</v>
      </c>
      <c r="O36" s="8">
        <v>0</v>
      </c>
      <c r="P36" s="8">
        <v>0</v>
      </c>
      <c r="Q36" s="8">
        <v>0</v>
      </c>
      <c r="R36" s="8">
        <v>0</v>
      </c>
      <c r="S36" s="71">
        <v>0</v>
      </c>
    </row>
    <row r="37" spans="3:30" ht="16.5" customHeight="1" x14ac:dyDescent="0.25">
      <c r="D37" s="77" t="s">
        <v>361</v>
      </c>
      <c r="G37" s="70" t="s">
        <v>0</v>
      </c>
      <c r="H37" s="3">
        <v>1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8">
        <v>0</v>
      </c>
      <c r="Q37" s="8">
        <v>0</v>
      </c>
      <c r="R37" s="8">
        <v>0</v>
      </c>
      <c r="S37" s="71">
        <v>0</v>
      </c>
    </row>
    <row r="38" spans="3:30" ht="12.75" customHeight="1" x14ac:dyDescent="0.25">
      <c r="G38" s="70" t="s">
        <v>1</v>
      </c>
      <c r="H38" s="3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71">
        <v>0</v>
      </c>
    </row>
    <row r="39" spans="3:30" ht="12.75" customHeight="1" x14ac:dyDescent="0.25">
      <c r="G39" s="70" t="s">
        <v>2</v>
      </c>
      <c r="H39" s="3">
        <v>1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1</v>
      </c>
      <c r="O39" s="8">
        <v>0</v>
      </c>
      <c r="P39" s="8">
        <v>0</v>
      </c>
      <c r="Q39" s="8">
        <v>0</v>
      </c>
      <c r="R39" s="8">
        <v>0</v>
      </c>
      <c r="S39" s="71">
        <v>0</v>
      </c>
    </row>
    <row r="40" spans="3:30" ht="16.5" customHeight="1" x14ac:dyDescent="0.25">
      <c r="C40" s="75" t="s">
        <v>126</v>
      </c>
      <c r="D40" s="76"/>
      <c r="E40" s="76"/>
      <c r="F40" s="76"/>
      <c r="G40" s="3" t="s">
        <v>0</v>
      </c>
      <c r="H40" s="3">
        <v>1728</v>
      </c>
      <c r="I40" s="3">
        <v>4</v>
      </c>
      <c r="J40" s="3">
        <v>10</v>
      </c>
      <c r="K40" s="3">
        <v>22</v>
      </c>
      <c r="L40" s="3">
        <v>108</v>
      </c>
      <c r="M40" s="3">
        <v>367</v>
      </c>
      <c r="N40" s="3">
        <v>750</v>
      </c>
      <c r="O40" s="3">
        <v>392</v>
      </c>
      <c r="P40" s="3">
        <v>63</v>
      </c>
      <c r="Q40" s="3">
        <v>4</v>
      </c>
      <c r="R40" s="3">
        <v>1</v>
      </c>
      <c r="S40" s="3">
        <v>7</v>
      </c>
    </row>
    <row r="41" spans="3:30" ht="12.75" customHeight="1" x14ac:dyDescent="0.25">
      <c r="C41" s="75" t="s">
        <v>125</v>
      </c>
      <c r="D41" s="76"/>
      <c r="E41" s="76"/>
      <c r="F41" s="76"/>
      <c r="G41" s="3" t="s">
        <v>1</v>
      </c>
      <c r="H41" s="3">
        <v>918</v>
      </c>
      <c r="I41" s="3">
        <v>2</v>
      </c>
      <c r="J41" s="3">
        <v>3</v>
      </c>
      <c r="K41" s="3">
        <v>11</v>
      </c>
      <c r="L41" s="3">
        <v>53</v>
      </c>
      <c r="M41" s="3">
        <v>163</v>
      </c>
      <c r="N41" s="3">
        <v>390</v>
      </c>
      <c r="O41" s="3">
        <v>234</v>
      </c>
      <c r="P41" s="3">
        <v>52</v>
      </c>
      <c r="Q41" s="3">
        <v>3</v>
      </c>
      <c r="R41" s="3">
        <v>1</v>
      </c>
      <c r="S41" s="3">
        <v>6</v>
      </c>
    </row>
    <row r="42" spans="3:30" ht="12.75" customHeight="1" x14ac:dyDescent="0.25">
      <c r="C42" s="76"/>
      <c r="D42" s="76"/>
      <c r="E42" s="76"/>
      <c r="F42" s="76"/>
      <c r="G42" s="3" t="s">
        <v>2</v>
      </c>
      <c r="H42" s="3">
        <v>810</v>
      </c>
      <c r="I42" s="3">
        <v>2</v>
      </c>
      <c r="J42" s="3">
        <v>7</v>
      </c>
      <c r="K42" s="3">
        <v>11</v>
      </c>
      <c r="L42" s="3">
        <v>55</v>
      </c>
      <c r="M42" s="3">
        <v>204</v>
      </c>
      <c r="N42" s="3">
        <v>360</v>
      </c>
      <c r="O42" s="3">
        <v>158</v>
      </c>
      <c r="P42" s="3">
        <v>11</v>
      </c>
      <c r="Q42" s="3">
        <v>1</v>
      </c>
      <c r="R42" s="3">
        <v>0</v>
      </c>
      <c r="S42" s="3">
        <v>1</v>
      </c>
    </row>
    <row r="43" spans="3:30" ht="16.5" customHeight="1" x14ac:dyDescent="0.25">
      <c r="D43" s="74" t="s">
        <v>122</v>
      </c>
      <c r="G43" s="70" t="s">
        <v>0</v>
      </c>
      <c r="H43" s="3">
        <v>1379</v>
      </c>
      <c r="I43" s="8">
        <v>4</v>
      </c>
      <c r="J43" s="8">
        <v>10</v>
      </c>
      <c r="K43" s="8">
        <v>21</v>
      </c>
      <c r="L43" s="8">
        <v>95</v>
      </c>
      <c r="M43" s="8">
        <v>287</v>
      </c>
      <c r="N43" s="8">
        <v>591</v>
      </c>
      <c r="O43" s="8">
        <v>309</v>
      </c>
      <c r="P43" s="8">
        <v>50</v>
      </c>
      <c r="Q43" s="8">
        <v>4</v>
      </c>
      <c r="R43" s="8">
        <v>1</v>
      </c>
      <c r="S43" s="71">
        <v>7</v>
      </c>
    </row>
    <row r="44" spans="3:30" ht="12.75" customHeight="1" x14ac:dyDescent="0.25">
      <c r="G44" s="70" t="s">
        <v>1</v>
      </c>
      <c r="H44" s="3">
        <v>742</v>
      </c>
      <c r="I44" s="8">
        <v>2</v>
      </c>
      <c r="J44" s="8">
        <v>3</v>
      </c>
      <c r="K44" s="8">
        <v>10</v>
      </c>
      <c r="L44" s="8">
        <v>48</v>
      </c>
      <c r="M44" s="8">
        <v>130</v>
      </c>
      <c r="N44" s="8">
        <v>314</v>
      </c>
      <c r="O44" s="8">
        <v>185</v>
      </c>
      <c r="P44" s="8">
        <v>40</v>
      </c>
      <c r="Q44" s="8">
        <v>3</v>
      </c>
      <c r="R44" s="8">
        <v>1</v>
      </c>
      <c r="S44" s="71">
        <v>6</v>
      </c>
    </row>
    <row r="45" spans="3:30" ht="12.75" customHeight="1" x14ac:dyDescent="0.25">
      <c r="G45" s="70" t="s">
        <v>2</v>
      </c>
      <c r="H45" s="3">
        <v>637</v>
      </c>
      <c r="I45" s="8">
        <v>2</v>
      </c>
      <c r="J45" s="8">
        <v>7</v>
      </c>
      <c r="K45" s="8">
        <v>11</v>
      </c>
      <c r="L45" s="8">
        <v>47</v>
      </c>
      <c r="M45" s="8">
        <v>157</v>
      </c>
      <c r="N45" s="8">
        <v>277</v>
      </c>
      <c r="O45" s="8">
        <v>124</v>
      </c>
      <c r="P45" s="8">
        <v>10</v>
      </c>
      <c r="Q45" s="8">
        <v>1</v>
      </c>
      <c r="R45" s="8">
        <v>0</v>
      </c>
      <c r="S45" s="71">
        <v>1</v>
      </c>
    </row>
    <row r="46" spans="3:30" ht="16.5" customHeight="1" x14ac:dyDescent="0.25">
      <c r="D46" s="74" t="s">
        <v>124</v>
      </c>
      <c r="G46" s="70" t="s">
        <v>0</v>
      </c>
      <c r="H46" s="3">
        <v>346</v>
      </c>
      <c r="I46" s="8">
        <v>0</v>
      </c>
      <c r="J46" s="8">
        <v>0</v>
      </c>
      <c r="K46" s="8">
        <v>1</v>
      </c>
      <c r="L46" s="8">
        <v>13</v>
      </c>
      <c r="M46" s="8">
        <v>80</v>
      </c>
      <c r="N46" s="8">
        <v>159</v>
      </c>
      <c r="O46" s="8">
        <v>82</v>
      </c>
      <c r="P46" s="8">
        <v>11</v>
      </c>
      <c r="Q46" s="8">
        <v>0</v>
      </c>
      <c r="R46" s="8">
        <v>0</v>
      </c>
      <c r="S46" s="71">
        <v>0</v>
      </c>
    </row>
    <row r="47" spans="3:30" ht="12.75" customHeight="1" x14ac:dyDescent="0.25">
      <c r="G47" s="70" t="s">
        <v>1</v>
      </c>
      <c r="H47" s="3">
        <v>173</v>
      </c>
      <c r="I47" s="8">
        <v>0</v>
      </c>
      <c r="J47" s="8">
        <v>0</v>
      </c>
      <c r="K47" s="8">
        <v>1</v>
      </c>
      <c r="L47" s="8">
        <v>5</v>
      </c>
      <c r="M47" s="8">
        <v>33</v>
      </c>
      <c r="N47" s="8">
        <v>76</v>
      </c>
      <c r="O47" s="8">
        <v>48</v>
      </c>
      <c r="P47" s="8">
        <v>10</v>
      </c>
      <c r="Q47" s="8">
        <v>0</v>
      </c>
      <c r="R47" s="8">
        <v>0</v>
      </c>
      <c r="S47" s="71">
        <v>0</v>
      </c>
    </row>
    <row r="48" spans="3:30" ht="12.75" customHeight="1" x14ac:dyDescent="0.25">
      <c r="G48" s="70" t="s">
        <v>2</v>
      </c>
      <c r="H48" s="3">
        <v>173</v>
      </c>
      <c r="I48" s="8">
        <v>0</v>
      </c>
      <c r="J48" s="8">
        <v>0</v>
      </c>
      <c r="K48" s="8">
        <v>0</v>
      </c>
      <c r="L48" s="8">
        <v>8</v>
      </c>
      <c r="M48" s="8">
        <v>47</v>
      </c>
      <c r="N48" s="8">
        <v>83</v>
      </c>
      <c r="O48" s="8">
        <v>34</v>
      </c>
      <c r="P48" s="8">
        <v>1</v>
      </c>
      <c r="Q48" s="8">
        <v>0</v>
      </c>
      <c r="R48" s="8">
        <v>0</v>
      </c>
      <c r="S48" s="71">
        <v>0</v>
      </c>
    </row>
    <row r="49" spans="3:19" ht="16.5" customHeight="1" x14ac:dyDescent="0.25">
      <c r="D49" s="74" t="s">
        <v>123</v>
      </c>
      <c r="G49" s="70" t="s">
        <v>0</v>
      </c>
      <c r="H49" s="3">
        <v>3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1</v>
      </c>
      <c r="P49" s="8">
        <v>2</v>
      </c>
      <c r="Q49" s="8">
        <v>0</v>
      </c>
      <c r="R49" s="8">
        <v>0</v>
      </c>
      <c r="S49" s="71">
        <v>0</v>
      </c>
    </row>
    <row r="50" spans="3:19" ht="12.75" customHeight="1" x14ac:dyDescent="0.25">
      <c r="G50" s="70" t="s">
        <v>1</v>
      </c>
      <c r="H50" s="3">
        <v>3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1</v>
      </c>
      <c r="P50" s="8">
        <v>2</v>
      </c>
      <c r="Q50" s="8">
        <v>0</v>
      </c>
      <c r="R50" s="8">
        <v>0</v>
      </c>
      <c r="S50" s="71">
        <v>0</v>
      </c>
    </row>
    <row r="51" spans="3:19" ht="12.75" customHeight="1" x14ac:dyDescent="0.25">
      <c r="G51" s="70" t="s">
        <v>2</v>
      </c>
      <c r="H51" s="3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71">
        <v>0</v>
      </c>
    </row>
    <row r="52" spans="3:19" ht="16.5" customHeight="1" x14ac:dyDescent="0.25">
      <c r="C52" s="75" t="s">
        <v>333</v>
      </c>
      <c r="D52" s="76"/>
      <c r="E52" s="76"/>
      <c r="F52" s="76"/>
      <c r="G52" s="3" t="s">
        <v>0</v>
      </c>
      <c r="H52" s="3">
        <v>6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3</v>
      </c>
      <c r="O52" s="3">
        <v>1</v>
      </c>
      <c r="P52" s="3">
        <v>0</v>
      </c>
      <c r="Q52" s="3">
        <v>0</v>
      </c>
      <c r="R52" s="3">
        <v>0</v>
      </c>
      <c r="S52" s="3">
        <v>1</v>
      </c>
    </row>
    <row r="53" spans="3:19" ht="12.75" customHeight="1" x14ac:dyDescent="0.25">
      <c r="C53" s="75"/>
      <c r="D53" s="76"/>
      <c r="E53" s="76"/>
      <c r="F53" s="76"/>
      <c r="G53" s="3" t="s">
        <v>1</v>
      </c>
      <c r="H53" s="3">
        <v>2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1</v>
      </c>
      <c r="O53" s="3">
        <v>0</v>
      </c>
      <c r="P53" s="3">
        <v>0</v>
      </c>
      <c r="Q53" s="3">
        <v>0</v>
      </c>
      <c r="R53" s="3">
        <v>0</v>
      </c>
      <c r="S53" s="3">
        <v>1</v>
      </c>
    </row>
    <row r="54" spans="3:19" ht="12.75" customHeight="1" x14ac:dyDescent="0.25">
      <c r="C54" s="76"/>
      <c r="D54" s="76"/>
      <c r="E54" s="76"/>
      <c r="F54" s="76"/>
      <c r="G54" s="3" t="s">
        <v>2</v>
      </c>
      <c r="H54" s="3">
        <v>4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2</v>
      </c>
      <c r="O54" s="3">
        <v>1</v>
      </c>
      <c r="P54" s="3">
        <v>0</v>
      </c>
      <c r="Q54" s="3">
        <v>0</v>
      </c>
      <c r="R54" s="3">
        <v>0</v>
      </c>
      <c r="S54" s="3">
        <v>0</v>
      </c>
    </row>
    <row r="55" spans="3:19" ht="16.5" customHeight="1" x14ac:dyDescent="0.25">
      <c r="C55" s="76"/>
      <c r="D55" s="76" t="s">
        <v>122</v>
      </c>
      <c r="E55" s="76"/>
      <c r="F55" s="76"/>
      <c r="G55" s="3" t="s">
        <v>0</v>
      </c>
      <c r="H55" s="3">
        <v>4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3</v>
      </c>
      <c r="O55" s="8">
        <v>1</v>
      </c>
      <c r="P55" s="8">
        <v>0</v>
      </c>
      <c r="Q55" s="8">
        <v>0</v>
      </c>
      <c r="R55" s="8">
        <v>0</v>
      </c>
      <c r="S55" s="8">
        <v>0</v>
      </c>
    </row>
    <row r="56" spans="3:19" ht="12.75" customHeight="1" x14ac:dyDescent="0.25">
      <c r="C56" s="76"/>
      <c r="D56" s="76"/>
      <c r="E56" s="76"/>
      <c r="F56" s="76"/>
      <c r="G56" s="3" t="s">
        <v>1</v>
      </c>
      <c r="H56" s="3">
        <v>1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1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</row>
    <row r="57" spans="3:19" ht="12.75" customHeight="1" x14ac:dyDescent="0.25">
      <c r="C57" s="76"/>
      <c r="D57" s="76"/>
      <c r="E57" s="76"/>
      <c r="F57" s="76"/>
      <c r="G57" s="3" t="s">
        <v>2</v>
      </c>
      <c r="H57" s="3">
        <v>3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2</v>
      </c>
      <c r="O57" s="8">
        <v>1</v>
      </c>
      <c r="P57" s="8">
        <v>0</v>
      </c>
      <c r="Q57" s="8">
        <v>0</v>
      </c>
      <c r="R57" s="8">
        <v>0</v>
      </c>
      <c r="S57" s="8">
        <v>0</v>
      </c>
    </row>
    <row r="58" spans="3:19" ht="16.5" customHeight="1" x14ac:dyDescent="0.25">
      <c r="C58" s="76"/>
      <c r="D58" s="76" t="s">
        <v>124</v>
      </c>
      <c r="E58" s="76"/>
      <c r="F58" s="76"/>
      <c r="G58" s="3" t="s">
        <v>0</v>
      </c>
      <c r="H58" s="3">
        <v>1</v>
      </c>
      <c r="I58" s="8">
        <v>0</v>
      </c>
      <c r="J58" s="8">
        <v>0</v>
      </c>
      <c r="K58" s="8">
        <v>0</v>
      </c>
      <c r="L58" s="8">
        <v>0</v>
      </c>
      <c r="M58" s="8">
        <v>1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</row>
    <row r="59" spans="3:19" ht="12.75" customHeight="1" x14ac:dyDescent="0.25">
      <c r="C59" s="76"/>
      <c r="D59" s="76"/>
      <c r="E59" s="76"/>
      <c r="F59" s="76"/>
      <c r="G59" s="3" t="s">
        <v>1</v>
      </c>
      <c r="H59" s="3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</row>
    <row r="60" spans="3:19" ht="12.75" customHeight="1" x14ac:dyDescent="0.25">
      <c r="C60" s="76"/>
      <c r="D60" s="76"/>
      <c r="E60" s="76"/>
      <c r="F60" s="76"/>
      <c r="G60" s="3" t="s">
        <v>2</v>
      </c>
      <c r="H60" s="3">
        <v>1</v>
      </c>
      <c r="I60" s="8">
        <v>0</v>
      </c>
      <c r="J60" s="8">
        <v>0</v>
      </c>
      <c r="K60" s="8">
        <v>0</v>
      </c>
      <c r="L60" s="8">
        <v>0</v>
      </c>
      <c r="M60" s="8">
        <v>1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</row>
    <row r="61" spans="3:19" ht="16.5" customHeight="1" x14ac:dyDescent="0.25">
      <c r="D61" s="393" t="s">
        <v>487</v>
      </c>
      <c r="E61" s="76"/>
      <c r="F61" s="76"/>
      <c r="G61" s="78" t="s">
        <v>0</v>
      </c>
      <c r="H61" s="3">
        <v>1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71">
        <v>1</v>
      </c>
    </row>
    <row r="62" spans="3:19" ht="12.75" customHeight="1" x14ac:dyDescent="0.25">
      <c r="D62" s="76"/>
      <c r="E62" s="76"/>
      <c r="F62" s="76"/>
      <c r="G62" s="78" t="s">
        <v>1</v>
      </c>
      <c r="H62" s="3">
        <v>1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71">
        <v>1</v>
      </c>
    </row>
    <row r="63" spans="3:19" ht="12.75" customHeight="1" x14ac:dyDescent="0.25">
      <c r="D63" s="76"/>
      <c r="E63" s="76"/>
      <c r="F63" s="76"/>
      <c r="G63" s="78" t="s">
        <v>2</v>
      </c>
      <c r="H63" s="3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71">
        <v>0</v>
      </c>
    </row>
    <row r="64" spans="3:19" ht="9.75" customHeight="1" x14ac:dyDescent="0.25">
      <c r="H64" s="3"/>
      <c r="S64" s="71"/>
    </row>
    <row r="65" spans="2:19" ht="3" customHeight="1" x14ac:dyDescent="0.25">
      <c r="B65" s="73"/>
      <c r="C65" s="72"/>
      <c r="D65" s="72"/>
      <c r="E65" s="72"/>
      <c r="F65" s="72"/>
      <c r="G65" s="72"/>
      <c r="H65" s="14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</row>
    <row r="66" spans="2:19" ht="6" customHeight="1" x14ac:dyDescent="0.2"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</row>
    <row r="67" spans="2:19" s="6" customFormat="1" x14ac:dyDescent="0.2">
      <c r="B67" s="16" t="s">
        <v>74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5"/>
    </row>
    <row r="68" spans="2:19" ht="5.25" customHeight="1" x14ac:dyDescent="0.2">
      <c r="B68" s="286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</row>
    <row r="69" spans="2:19" ht="12.75" customHeight="1" x14ac:dyDescent="0.25">
      <c r="B69" s="556" t="s">
        <v>485</v>
      </c>
      <c r="C69" s="557"/>
      <c r="D69" s="557"/>
      <c r="E69" s="557"/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  <c r="R69" s="557"/>
      <c r="S69" s="557"/>
    </row>
    <row r="74" spans="2:19" x14ac:dyDescent="0.2"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2:19" x14ac:dyDescent="0.2"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2:19" x14ac:dyDescent="0.2"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8" spans="2:19" x14ac:dyDescent="0.2"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2:19" x14ac:dyDescent="0.2"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  <row r="80" spans="2:19" x14ac:dyDescent="0.2"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2" spans="8:19" x14ac:dyDescent="0.2"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8:19" x14ac:dyDescent="0.2"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</row>
    <row r="84" spans="8:19" x14ac:dyDescent="0.2"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</row>
    <row r="85" spans="8:19" x14ac:dyDescent="0.2"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</row>
    <row r="86" spans="8:19" x14ac:dyDescent="0.2"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</row>
    <row r="87" spans="8:19" x14ac:dyDescent="0.2"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</row>
    <row r="88" spans="8:19" x14ac:dyDescent="0.2"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</row>
    <row r="89" spans="8:19" x14ac:dyDescent="0.2"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</row>
    <row r="90" spans="8:19" x14ac:dyDescent="0.2">
      <c r="H90" s="71"/>
    </row>
    <row r="91" spans="8:19" x14ac:dyDescent="0.2">
      <c r="H91" s="71"/>
    </row>
  </sheetData>
  <mergeCells count="17">
    <mergeCell ref="Q5:Q8"/>
    <mergeCell ref="B69:S69"/>
    <mergeCell ref="B1:S1"/>
    <mergeCell ref="B3:E3"/>
    <mergeCell ref="B4:G8"/>
    <mergeCell ref="H4:S4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R5:R8"/>
    <mergeCell ref="S5:S8"/>
  </mergeCells>
  <hyperlinks>
    <hyperlink ref="U3" location="Índice!A1" display="(Voltar ao Índice)" xr:uid="{A4C100DE-291D-4F4E-A8E4-004435FA5FE7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"/>
  <sheetViews>
    <sheetView showGridLines="0" zoomScaleNormal="100" workbookViewId="0">
      <selection activeCell="B1" sqref="B1:E1"/>
    </sheetView>
  </sheetViews>
  <sheetFormatPr defaultRowHeight="12.5" x14ac:dyDescent="0.25"/>
  <cols>
    <col min="1" max="1" width="6.54296875" customWidth="1"/>
    <col min="2" max="2" width="14.54296875" customWidth="1"/>
    <col min="3" max="3" width="6.54296875" customWidth="1"/>
    <col min="4" max="4" width="56.54296875" customWidth="1"/>
    <col min="6" max="6" width="6.54296875" customWidth="1"/>
    <col min="7" max="7" width="14.1796875" bestFit="1" customWidth="1"/>
  </cols>
  <sheetData>
    <row r="1" spans="2:7" ht="21" customHeight="1" x14ac:dyDescent="0.25">
      <c r="B1" s="470" t="s">
        <v>312</v>
      </c>
      <c r="C1" s="470"/>
      <c r="D1" s="470"/>
      <c r="E1" s="470"/>
    </row>
    <row r="2" spans="2:7" ht="5.25" customHeight="1" x14ac:dyDescent="0.25">
      <c r="B2" s="274"/>
      <c r="C2" s="274"/>
      <c r="D2" s="274"/>
      <c r="E2" s="274"/>
    </row>
    <row r="3" spans="2:7" ht="14.25" customHeight="1" x14ac:dyDescent="0.25">
      <c r="B3" s="275" t="s">
        <v>313</v>
      </c>
      <c r="C3" s="276" t="s">
        <v>314</v>
      </c>
      <c r="D3" s="277" t="s">
        <v>315</v>
      </c>
      <c r="E3" s="277"/>
      <c r="G3" s="17" t="s">
        <v>18</v>
      </c>
    </row>
    <row r="4" spans="2:7" ht="14.25" customHeight="1" x14ac:dyDescent="0.25">
      <c r="B4" s="278" t="s">
        <v>316</v>
      </c>
      <c r="C4" s="276" t="s">
        <v>314</v>
      </c>
      <c r="D4" s="273" t="s">
        <v>317</v>
      </c>
      <c r="E4" s="273"/>
    </row>
    <row r="5" spans="2:7" ht="14.25" customHeight="1" x14ac:dyDescent="0.25">
      <c r="B5" s="278" t="s">
        <v>318</v>
      </c>
      <c r="C5" s="276" t="s">
        <v>314</v>
      </c>
      <c r="D5" s="273" t="s">
        <v>221</v>
      </c>
      <c r="E5" s="273"/>
    </row>
    <row r="6" spans="2:7" ht="14.25" customHeight="1" x14ac:dyDescent="0.25">
      <c r="B6" s="279" t="s">
        <v>319</v>
      </c>
      <c r="C6" s="276" t="s">
        <v>314</v>
      </c>
      <c r="D6" s="273" t="s">
        <v>320</v>
      </c>
      <c r="E6" s="273"/>
    </row>
    <row r="7" spans="2:7" x14ac:dyDescent="0.25">
      <c r="B7" s="278" t="s">
        <v>321</v>
      </c>
      <c r="C7" s="275" t="s">
        <v>314</v>
      </c>
      <c r="D7" s="471" t="s">
        <v>322</v>
      </c>
      <c r="E7" s="471"/>
    </row>
    <row r="8" spans="2:7" x14ac:dyDescent="0.25">
      <c r="B8" s="278" t="s">
        <v>323</v>
      </c>
      <c r="C8" s="275" t="s">
        <v>314</v>
      </c>
      <c r="D8" s="471" t="s">
        <v>324</v>
      </c>
      <c r="E8" s="471"/>
    </row>
    <row r="9" spans="2:7" x14ac:dyDescent="0.25">
      <c r="B9" s="273"/>
      <c r="C9" s="273"/>
      <c r="D9" s="471" t="s">
        <v>14</v>
      </c>
      <c r="E9" s="471"/>
    </row>
  </sheetData>
  <mergeCells count="4">
    <mergeCell ref="B1:E1"/>
    <mergeCell ref="D7:E7"/>
    <mergeCell ref="D8:E8"/>
    <mergeCell ref="D9:E9"/>
  </mergeCells>
  <hyperlinks>
    <hyperlink ref="G3" location="Índice!A1" display="(Voltar ao Índice)" xr:uid="{DDA58E32-8791-425B-9CE4-EC475C3F8865}"/>
  </hyperlink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6428-64DE-47FC-A393-BB6178F3911D}">
  <dimension ref="B1:S47"/>
  <sheetViews>
    <sheetView showGridLines="0" zoomScaleNormal="100" zoomScaleSheetLayoutView="100" workbookViewId="0">
      <pane ySplit="7" topLeftCell="A8" activePane="bottomLeft" state="frozen"/>
      <selection activeCell="G53" sqref="G53"/>
      <selection pane="bottomLeft" activeCell="B1" sqref="B1:M1"/>
    </sheetView>
  </sheetViews>
  <sheetFormatPr defaultColWidth="9.1796875" defaultRowHeight="10" x14ac:dyDescent="0.2"/>
  <cols>
    <col min="1" max="1" width="6.54296875" style="33" customWidth="1"/>
    <col min="2" max="2" width="1.54296875" style="33" customWidth="1"/>
    <col min="3" max="3" width="16.54296875" style="33" customWidth="1"/>
    <col min="4" max="4" width="4.54296875" style="39" customWidth="1"/>
    <col min="5" max="13" width="10.1796875" style="33" customWidth="1"/>
    <col min="14" max="14" width="6.54296875" style="33" customWidth="1"/>
    <col min="15" max="15" width="13.26953125" style="33" bestFit="1" customWidth="1"/>
    <col min="16" max="16384" width="9.1796875" style="33"/>
  </cols>
  <sheetData>
    <row r="1" spans="2:15" ht="21" customHeight="1" x14ac:dyDescent="0.3">
      <c r="B1" s="558" t="str">
        <f>Índice!B30</f>
        <v xml:space="preserve">III.8. Nados-vivos, por grupo etário do pai e sexo, segundo o grupo etário da mãe </v>
      </c>
      <c r="C1" s="558"/>
      <c r="D1" s="558"/>
      <c r="E1" s="558"/>
      <c r="F1" s="559"/>
      <c r="G1" s="559"/>
      <c r="H1" s="559"/>
      <c r="I1" s="559"/>
      <c r="J1" s="559"/>
      <c r="K1" s="559"/>
      <c r="L1" s="559"/>
      <c r="M1" s="559"/>
    </row>
    <row r="2" spans="2:15" ht="21" customHeight="1" x14ac:dyDescent="0.25">
      <c r="B2" s="384"/>
      <c r="C2" s="384"/>
      <c r="D2" s="387"/>
      <c r="E2" s="384"/>
      <c r="F2" s="384"/>
      <c r="G2" s="384"/>
      <c r="H2" s="63"/>
      <c r="I2" s="63"/>
      <c r="J2" s="63"/>
      <c r="K2" s="63"/>
      <c r="L2" s="63"/>
      <c r="M2" s="63"/>
      <c r="O2" s="7"/>
    </row>
    <row r="3" spans="2:15" ht="12.75" customHeight="1" x14ac:dyDescent="0.25">
      <c r="B3" s="562">
        <v>2025</v>
      </c>
      <c r="C3" s="562"/>
      <c r="D3" s="54"/>
      <c r="E3" s="45"/>
      <c r="M3" s="90" t="s">
        <v>17</v>
      </c>
      <c r="O3" s="17" t="s">
        <v>18</v>
      </c>
    </row>
    <row r="4" spans="2:15" ht="18" customHeight="1" x14ac:dyDescent="0.2">
      <c r="B4" s="563" t="s">
        <v>137</v>
      </c>
      <c r="C4" s="564"/>
      <c r="D4" s="564"/>
      <c r="E4" s="564" t="s">
        <v>16</v>
      </c>
      <c r="F4" s="570" t="s">
        <v>94</v>
      </c>
      <c r="G4" s="570"/>
      <c r="H4" s="570"/>
      <c r="I4" s="570"/>
      <c r="J4" s="570"/>
      <c r="K4" s="570"/>
      <c r="L4" s="570"/>
      <c r="M4" s="570"/>
    </row>
    <row r="5" spans="2:15" ht="12.75" customHeight="1" x14ac:dyDescent="0.2">
      <c r="B5" s="565"/>
      <c r="C5" s="554"/>
      <c r="D5" s="554"/>
      <c r="E5" s="554"/>
      <c r="F5" s="606" t="s">
        <v>93</v>
      </c>
      <c r="G5" s="607" t="s">
        <v>92</v>
      </c>
      <c r="H5" s="608" t="s">
        <v>136</v>
      </c>
      <c r="I5" s="608" t="s">
        <v>135</v>
      </c>
      <c r="J5" s="608" t="s">
        <v>134</v>
      </c>
      <c r="K5" s="608" t="s">
        <v>133</v>
      </c>
      <c r="L5" s="609" t="s">
        <v>132</v>
      </c>
      <c r="M5" s="609" t="s">
        <v>427</v>
      </c>
    </row>
    <row r="6" spans="2:15" ht="12.75" customHeight="1" x14ac:dyDescent="0.2">
      <c r="B6" s="565"/>
      <c r="C6" s="554"/>
      <c r="D6" s="554"/>
      <c r="E6" s="554"/>
      <c r="F6" s="488"/>
      <c r="G6" s="568"/>
      <c r="H6" s="554"/>
      <c r="I6" s="554"/>
      <c r="J6" s="554"/>
      <c r="K6" s="554"/>
      <c r="L6" s="610"/>
      <c r="M6" s="610"/>
    </row>
    <row r="7" spans="2:15" ht="12.75" customHeight="1" x14ac:dyDescent="0.2">
      <c r="B7" s="566"/>
      <c r="C7" s="555"/>
      <c r="D7" s="555"/>
      <c r="E7" s="555"/>
      <c r="F7" s="541"/>
      <c r="G7" s="569"/>
      <c r="H7" s="555"/>
      <c r="I7" s="555"/>
      <c r="J7" s="555"/>
      <c r="K7" s="555"/>
      <c r="L7" s="611"/>
      <c r="M7" s="611"/>
    </row>
    <row r="8" spans="2:15" ht="12.75" customHeight="1" x14ac:dyDescent="0.25">
      <c r="C8" s="58"/>
      <c r="E8" s="89"/>
      <c r="F8" s="82"/>
      <c r="G8" s="82"/>
      <c r="H8" s="82"/>
      <c r="I8" s="82"/>
      <c r="J8" s="82"/>
      <c r="K8" s="82"/>
      <c r="L8" s="82"/>
      <c r="M8" s="82"/>
    </row>
    <row r="9" spans="2:15" ht="12.75" customHeight="1" x14ac:dyDescent="0.25">
      <c r="B9" s="10" t="s">
        <v>16</v>
      </c>
      <c r="C9" s="88"/>
      <c r="D9" s="41" t="s">
        <v>0</v>
      </c>
      <c r="E9" s="3">
        <v>1745</v>
      </c>
      <c r="F9" s="3">
        <v>26</v>
      </c>
      <c r="G9" s="3">
        <v>208</v>
      </c>
      <c r="H9" s="3">
        <v>390</v>
      </c>
      <c r="I9" s="3">
        <v>551</v>
      </c>
      <c r="J9" s="3">
        <v>426</v>
      </c>
      <c r="K9" s="3">
        <v>132</v>
      </c>
      <c r="L9" s="3">
        <v>12</v>
      </c>
      <c r="M9" s="3">
        <v>0</v>
      </c>
      <c r="O9" s="48"/>
    </row>
    <row r="10" spans="2:15" ht="12.75" customHeight="1" x14ac:dyDescent="0.25">
      <c r="B10" s="42"/>
      <c r="C10" s="42"/>
      <c r="D10" s="41" t="s">
        <v>1</v>
      </c>
      <c r="E10" s="3">
        <v>925</v>
      </c>
      <c r="F10" s="3">
        <v>14</v>
      </c>
      <c r="G10" s="3">
        <v>105</v>
      </c>
      <c r="H10" s="3">
        <v>194</v>
      </c>
      <c r="I10" s="3">
        <v>305</v>
      </c>
      <c r="J10" s="3">
        <v>227</v>
      </c>
      <c r="K10" s="3">
        <v>72</v>
      </c>
      <c r="L10" s="3">
        <v>8</v>
      </c>
      <c r="M10" s="3">
        <v>0</v>
      </c>
      <c r="O10" s="48"/>
    </row>
    <row r="11" spans="2:15" ht="12.75" customHeight="1" x14ac:dyDescent="0.25">
      <c r="B11" s="42"/>
      <c r="C11" s="42"/>
      <c r="D11" s="41" t="s">
        <v>2</v>
      </c>
      <c r="E11" s="3">
        <v>820</v>
      </c>
      <c r="F11" s="3">
        <v>12</v>
      </c>
      <c r="G11" s="3">
        <v>103</v>
      </c>
      <c r="H11" s="3">
        <v>196</v>
      </c>
      <c r="I11" s="3">
        <v>246</v>
      </c>
      <c r="J11" s="3">
        <v>199</v>
      </c>
      <c r="K11" s="3">
        <v>60</v>
      </c>
      <c r="L11" s="3">
        <v>4</v>
      </c>
      <c r="M11" s="3">
        <v>0</v>
      </c>
      <c r="O11" s="48"/>
    </row>
    <row r="12" spans="2:15" ht="19.5" customHeight="1" x14ac:dyDescent="0.25">
      <c r="B12" s="87"/>
      <c r="C12" s="86" t="s">
        <v>32</v>
      </c>
      <c r="D12" s="39" t="s">
        <v>0</v>
      </c>
      <c r="E12" s="3">
        <v>7</v>
      </c>
      <c r="F12" s="85">
        <v>5</v>
      </c>
      <c r="G12" s="85">
        <v>2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O12" s="48"/>
    </row>
    <row r="13" spans="2:15" ht="12.75" customHeight="1" x14ac:dyDescent="0.25">
      <c r="B13" s="84"/>
      <c r="C13" s="58"/>
      <c r="D13" s="39" t="s">
        <v>1</v>
      </c>
      <c r="E13" s="3">
        <v>3</v>
      </c>
      <c r="F13" s="8">
        <v>2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O13" s="48"/>
    </row>
    <row r="14" spans="2:15" ht="12.75" customHeight="1" x14ac:dyDescent="0.25">
      <c r="B14" s="84"/>
      <c r="C14" s="58"/>
      <c r="D14" s="39" t="s">
        <v>2</v>
      </c>
      <c r="E14" s="3">
        <v>4</v>
      </c>
      <c r="F14" s="8">
        <v>3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O14" s="48"/>
    </row>
    <row r="15" spans="2:15" ht="19.5" customHeight="1" x14ac:dyDescent="0.25">
      <c r="B15" s="87"/>
      <c r="C15" s="86" t="s">
        <v>92</v>
      </c>
      <c r="D15" s="39" t="s">
        <v>0</v>
      </c>
      <c r="E15" s="3">
        <v>104</v>
      </c>
      <c r="F15" s="85">
        <v>14</v>
      </c>
      <c r="G15" s="85">
        <v>65</v>
      </c>
      <c r="H15" s="85">
        <v>21</v>
      </c>
      <c r="I15" s="85">
        <v>2</v>
      </c>
      <c r="J15" s="8">
        <v>2</v>
      </c>
      <c r="K15" s="8">
        <v>0</v>
      </c>
      <c r="L15" s="8">
        <v>0</v>
      </c>
      <c r="M15" s="8">
        <v>0</v>
      </c>
      <c r="O15" s="48"/>
    </row>
    <row r="16" spans="2:15" ht="12.75" customHeight="1" x14ac:dyDescent="0.25">
      <c r="B16" s="84"/>
      <c r="C16" s="58"/>
      <c r="D16" s="39" t="s">
        <v>1</v>
      </c>
      <c r="E16" s="3">
        <v>56</v>
      </c>
      <c r="F16" s="8">
        <v>9</v>
      </c>
      <c r="G16" s="8">
        <v>35</v>
      </c>
      <c r="H16" s="8">
        <v>11</v>
      </c>
      <c r="I16" s="8">
        <v>0</v>
      </c>
      <c r="J16" s="8">
        <v>1</v>
      </c>
      <c r="K16" s="8">
        <v>0</v>
      </c>
      <c r="L16" s="8">
        <v>0</v>
      </c>
      <c r="M16" s="8">
        <v>0</v>
      </c>
      <c r="O16" s="48"/>
    </row>
    <row r="17" spans="2:19" ht="12.75" customHeight="1" x14ac:dyDescent="0.25">
      <c r="B17" s="84"/>
      <c r="C17" s="58"/>
      <c r="D17" s="39" t="s">
        <v>2</v>
      </c>
      <c r="E17" s="3">
        <v>48</v>
      </c>
      <c r="F17" s="8">
        <v>5</v>
      </c>
      <c r="G17" s="8">
        <v>30</v>
      </c>
      <c r="H17" s="8">
        <v>10</v>
      </c>
      <c r="I17" s="8">
        <v>2</v>
      </c>
      <c r="J17" s="8">
        <v>1</v>
      </c>
      <c r="K17" s="8">
        <v>0</v>
      </c>
      <c r="L17" s="8">
        <v>0</v>
      </c>
      <c r="M17" s="8">
        <v>0</v>
      </c>
      <c r="O17" s="48"/>
    </row>
    <row r="18" spans="2:19" ht="19.5" customHeight="1" x14ac:dyDescent="0.25">
      <c r="B18" s="87"/>
      <c r="C18" s="86" t="s">
        <v>91</v>
      </c>
      <c r="D18" s="39" t="s">
        <v>0</v>
      </c>
      <c r="E18" s="3">
        <v>324</v>
      </c>
      <c r="F18" s="85">
        <v>6</v>
      </c>
      <c r="G18" s="85">
        <v>85</v>
      </c>
      <c r="H18" s="85">
        <v>153</v>
      </c>
      <c r="I18" s="85">
        <v>56</v>
      </c>
      <c r="J18" s="85">
        <v>21</v>
      </c>
      <c r="K18" s="85">
        <v>2</v>
      </c>
      <c r="L18" s="85">
        <v>1</v>
      </c>
      <c r="M18" s="85">
        <v>0</v>
      </c>
      <c r="O18" s="48"/>
    </row>
    <row r="19" spans="2:19" ht="12.75" customHeight="1" x14ac:dyDescent="0.25">
      <c r="B19" s="84"/>
      <c r="C19" s="58"/>
      <c r="D19" s="39" t="s">
        <v>1</v>
      </c>
      <c r="E19" s="3">
        <v>167</v>
      </c>
      <c r="F19" s="8">
        <v>3</v>
      </c>
      <c r="G19" s="8">
        <v>43</v>
      </c>
      <c r="H19" s="8">
        <v>73</v>
      </c>
      <c r="I19" s="8">
        <v>34</v>
      </c>
      <c r="J19" s="8">
        <v>13</v>
      </c>
      <c r="K19" s="8">
        <v>1</v>
      </c>
      <c r="L19" s="8">
        <v>0</v>
      </c>
      <c r="M19" s="8">
        <v>0</v>
      </c>
      <c r="O19" s="48"/>
      <c r="S19" s="33" t="s">
        <v>14</v>
      </c>
    </row>
    <row r="20" spans="2:19" ht="12.75" customHeight="1" x14ac:dyDescent="0.25">
      <c r="B20" s="84"/>
      <c r="C20" s="58"/>
      <c r="D20" s="39" t="s">
        <v>2</v>
      </c>
      <c r="E20" s="3">
        <v>157</v>
      </c>
      <c r="F20" s="8">
        <v>3</v>
      </c>
      <c r="G20" s="8">
        <v>42</v>
      </c>
      <c r="H20" s="8">
        <v>80</v>
      </c>
      <c r="I20" s="8">
        <v>22</v>
      </c>
      <c r="J20" s="8">
        <v>8</v>
      </c>
      <c r="K20" s="8">
        <v>1</v>
      </c>
      <c r="L20" s="8">
        <v>1</v>
      </c>
      <c r="M20" s="8">
        <v>0</v>
      </c>
      <c r="O20" s="48"/>
    </row>
    <row r="21" spans="2:19" ht="19.5" customHeight="1" x14ac:dyDescent="0.25">
      <c r="B21" s="87"/>
      <c r="C21" s="86" t="s">
        <v>90</v>
      </c>
      <c r="D21" s="39" t="s">
        <v>0</v>
      </c>
      <c r="E21" s="3">
        <v>479</v>
      </c>
      <c r="F21" s="85">
        <v>0</v>
      </c>
      <c r="G21" s="85">
        <v>29</v>
      </c>
      <c r="H21" s="85">
        <v>146</v>
      </c>
      <c r="I21" s="85">
        <v>244</v>
      </c>
      <c r="J21" s="85">
        <v>53</v>
      </c>
      <c r="K21" s="85">
        <v>7</v>
      </c>
      <c r="L21" s="85">
        <v>0</v>
      </c>
      <c r="M21" s="85">
        <v>0</v>
      </c>
      <c r="O21" s="48"/>
    </row>
    <row r="22" spans="2:19" ht="12.75" customHeight="1" x14ac:dyDescent="0.25">
      <c r="B22" s="84"/>
      <c r="C22" s="58"/>
      <c r="D22" s="39" t="s">
        <v>1</v>
      </c>
      <c r="E22" s="3">
        <v>253</v>
      </c>
      <c r="F22" s="8">
        <v>0</v>
      </c>
      <c r="G22" s="8">
        <v>14</v>
      </c>
      <c r="H22" s="8">
        <v>76</v>
      </c>
      <c r="I22" s="8">
        <v>130</v>
      </c>
      <c r="J22" s="8">
        <v>32</v>
      </c>
      <c r="K22" s="8">
        <v>1</v>
      </c>
      <c r="L22" s="8">
        <v>0</v>
      </c>
      <c r="M22" s="8">
        <v>0</v>
      </c>
      <c r="O22" s="48"/>
    </row>
    <row r="23" spans="2:19" ht="12.75" customHeight="1" x14ac:dyDescent="0.25">
      <c r="B23" s="84"/>
      <c r="C23" s="58"/>
      <c r="D23" s="39" t="s">
        <v>2</v>
      </c>
      <c r="E23" s="3">
        <v>226</v>
      </c>
      <c r="F23" s="8">
        <v>0</v>
      </c>
      <c r="G23" s="8">
        <v>15</v>
      </c>
      <c r="H23" s="8">
        <v>70</v>
      </c>
      <c r="I23" s="8">
        <v>114</v>
      </c>
      <c r="J23" s="8">
        <v>21</v>
      </c>
      <c r="K23" s="8">
        <v>6</v>
      </c>
      <c r="L23" s="8">
        <v>0</v>
      </c>
      <c r="M23" s="8">
        <v>0</v>
      </c>
      <c r="O23" s="48"/>
    </row>
    <row r="24" spans="2:19" ht="19.5" customHeight="1" x14ac:dyDescent="0.25">
      <c r="B24" s="87"/>
      <c r="C24" s="86" t="s">
        <v>101</v>
      </c>
      <c r="D24" s="39" t="s">
        <v>0</v>
      </c>
      <c r="E24" s="3">
        <v>448</v>
      </c>
      <c r="F24" s="8">
        <v>0</v>
      </c>
      <c r="G24" s="85">
        <v>12</v>
      </c>
      <c r="H24" s="85">
        <v>42</v>
      </c>
      <c r="I24" s="85">
        <v>177</v>
      </c>
      <c r="J24" s="85">
        <v>193</v>
      </c>
      <c r="K24" s="85">
        <v>24</v>
      </c>
      <c r="L24" s="85">
        <v>0</v>
      </c>
      <c r="M24" s="85">
        <v>0</v>
      </c>
      <c r="O24" s="48"/>
    </row>
    <row r="25" spans="2:19" ht="12.75" customHeight="1" x14ac:dyDescent="0.25">
      <c r="B25" s="84"/>
      <c r="C25" s="58"/>
      <c r="D25" s="39" t="s">
        <v>1</v>
      </c>
      <c r="E25" s="3">
        <v>244</v>
      </c>
      <c r="F25" s="8">
        <v>0</v>
      </c>
      <c r="G25" s="8">
        <v>8</v>
      </c>
      <c r="H25" s="8">
        <v>20</v>
      </c>
      <c r="I25" s="8">
        <v>101</v>
      </c>
      <c r="J25" s="8">
        <v>101</v>
      </c>
      <c r="K25" s="8">
        <v>14</v>
      </c>
      <c r="L25" s="8">
        <v>0</v>
      </c>
      <c r="M25" s="8">
        <v>0</v>
      </c>
      <c r="O25" s="48"/>
    </row>
    <row r="26" spans="2:19" ht="12.75" customHeight="1" x14ac:dyDescent="0.25">
      <c r="B26" s="84"/>
      <c r="C26" s="58"/>
      <c r="D26" s="39" t="s">
        <v>2</v>
      </c>
      <c r="E26" s="3">
        <v>204</v>
      </c>
      <c r="F26" s="8">
        <v>0</v>
      </c>
      <c r="G26" s="8">
        <v>4</v>
      </c>
      <c r="H26" s="8">
        <v>22</v>
      </c>
      <c r="I26" s="8">
        <v>76</v>
      </c>
      <c r="J26" s="8">
        <v>92</v>
      </c>
      <c r="K26" s="8">
        <v>10</v>
      </c>
      <c r="L26" s="8">
        <v>0</v>
      </c>
      <c r="M26" s="8">
        <v>0</v>
      </c>
      <c r="O26" s="48"/>
    </row>
    <row r="27" spans="2:19" ht="19.5" customHeight="1" x14ac:dyDescent="0.25">
      <c r="B27" s="87"/>
      <c r="C27" s="86" t="s">
        <v>89</v>
      </c>
      <c r="D27" s="39" t="s">
        <v>0</v>
      </c>
      <c r="E27" s="3">
        <v>233</v>
      </c>
      <c r="F27" s="8">
        <v>0</v>
      </c>
      <c r="G27" s="85">
        <v>7</v>
      </c>
      <c r="H27" s="85">
        <v>16</v>
      </c>
      <c r="I27" s="85">
        <v>48</v>
      </c>
      <c r="J27" s="85">
        <v>103</v>
      </c>
      <c r="K27" s="85">
        <v>57</v>
      </c>
      <c r="L27" s="85">
        <v>2</v>
      </c>
      <c r="M27" s="85">
        <v>0</v>
      </c>
      <c r="O27" s="48"/>
    </row>
    <row r="28" spans="2:19" ht="12.75" customHeight="1" x14ac:dyDescent="0.25">
      <c r="B28" s="84"/>
      <c r="C28" s="58"/>
      <c r="D28" s="39" t="s">
        <v>1</v>
      </c>
      <c r="E28" s="3">
        <v>118</v>
      </c>
      <c r="F28" s="8">
        <v>0</v>
      </c>
      <c r="G28" s="8">
        <v>2</v>
      </c>
      <c r="H28" s="8">
        <v>7</v>
      </c>
      <c r="I28" s="8">
        <v>28</v>
      </c>
      <c r="J28" s="8">
        <v>48</v>
      </c>
      <c r="K28" s="8">
        <v>32</v>
      </c>
      <c r="L28" s="8">
        <v>1</v>
      </c>
      <c r="M28" s="8">
        <v>0</v>
      </c>
      <c r="O28" s="48"/>
    </row>
    <row r="29" spans="2:19" ht="12.75" customHeight="1" x14ac:dyDescent="0.25">
      <c r="B29" s="84"/>
      <c r="C29" s="58"/>
      <c r="D29" s="39" t="s">
        <v>2</v>
      </c>
      <c r="E29" s="3">
        <v>115</v>
      </c>
      <c r="F29" s="8">
        <v>0</v>
      </c>
      <c r="G29" s="8">
        <v>5</v>
      </c>
      <c r="H29" s="8">
        <v>9</v>
      </c>
      <c r="I29" s="8">
        <v>20</v>
      </c>
      <c r="J29" s="8">
        <v>55</v>
      </c>
      <c r="K29" s="8">
        <v>25</v>
      </c>
      <c r="L29" s="8">
        <v>1</v>
      </c>
      <c r="M29" s="8">
        <v>0</v>
      </c>
      <c r="O29" s="48"/>
    </row>
    <row r="30" spans="2:19" ht="19.5" customHeight="1" x14ac:dyDescent="0.25">
      <c r="B30" s="87"/>
      <c r="C30" s="86" t="s">
        <v>88</v>
      </c>
      <c r="D30" s="39" t="s">
        <v>0</v>
      </c>
      <c r="E30" s="3">
        <v>82</v>
      </c>
      <c r="F30" s="8">
        <v>0</v>
      </c>
      <c r="G30" s="8">
        <v>1</v>
      </c>
      <c r="H30" s="85">
        <v>4</v>
      </c>
      <c r="I30" s="85">
        <v>13</v>
      </c>
      <c r="J30" s="85">
        <v>30</v>
      </c>
      <c r="K30" s="85">
        <v>29</v>
      </c>
      <c r="L30" s="85">
        <v>5</v>
      </c>
      <c r="M30" s="85">
        <v>0</v>
      </c>
      <c r="O30" s="48"/>
    </row>
    <row r="31" spans="2:19" ht="12.75" customHeight="1" x14ac:dyDescent="0.25">
      <c r="B31" s="84"/>
      <c r="C31" s="58"/>
      <c r="D31" s="39" t="s">
        <v>1</v>
      </c>
      <c r="E31" s="3">
        <v>50</v>
      </c>
      <c r="F31" s="8">
        <v>0</v>
      </c>
      <c r="G31" s="8">
        <v>0</v>
      </c>
      <c r="H31" s="8">
        <v>3</v>
      </c>
      <c r="I31" s="8">
        <v>7</v>
      </c>
      <c r="J31" s="8">
        <v>17</v>
      </c>
      <c r="K31" s="8">
        <v>18</v>
      </c>
      <c r="L31" s="8">
        <v>5</v>
      </c>
      <c r="M31" s="8">
        <v>0</v>
      </c>
      <c r="O31" s="48"/>
    </row>
    <row r="32" spans="2:19" ht="12.75" customHeight="1" x14ac:dyDescent="0.25">
      <c r="B32" s="84"/>
      <c r="C32" s="58"/>
      <c r="D32" s="39" t="s">
        <v>2</v>
      </c>
      <c r="E32" s="3">
        <v>32</v>
      </c>
      <c r="F32" s="8">
        <v>0</v>
      </c>
      <c r="G32" s="8">
        <v>1</v>
      </c>
      <c r="H32" s="8">
        <v>1</v>
      </c>
      <c r="I32" s="8">
        <v>6</v>
      </c>
      <c r="J32" s="8">
        <v>13</v>
      </c>
      <c r="K32" s="8">
        <v>11</v>
      </c>
      <c r="L32" s="8">
        <v>0</v>
      </c>
      <c r="M32" s="8">
        <v>0</v>
      </c>
      <c r="O32" s="48"/>
    </row>
    <row r="33" spans="2:13" ht="19.5" customHeight="1" x14ac:dyDescent="0.25">
      <c r="B33" s="87"/>
      <c r="C33" s="86" t="s">
        <v>131</v>
      </c>
      <c r="D33" s="39" t="s">
        <v>0</v>
      </c>
      <c r="E33" s="3">
        <v>30</v>
      </c>
      <c r="F33" s="8">
        <v>0</v>
      </c>
      <c r="G33" s="8">
        <v>0</v>
      </c>
      <c r="H33" s="85">
        <v>1</v>
      </c>
      <c r="I33" s="85">
        <v>7</v>
      </c>
      <c r="J33" s="8">
        <v>13</v>
      </c>
      <c r="K33" s="85">
        <v>6</v>
      </c>
      <c r="L33" s="85">
        <v>3</v>
      </c>
      <c r="M33" s="85">
        <v>0</v>
      </c>
    </row>
    <row r="34" spans="2:13" ht="12.75" customHeight="1" x14ac:dyDescent="0.25">
      <c r="B34" s="84"/>
      <c r="C34" s="58"/>
      <c r="D34" s="39" t="s">
        <v>1</v>
      </c>
      <c r="E34" s="3">
        <v>15</v>
      </c>
      <c r="F34" s="8">
        <v>0</v>
      </c>
      <c r="G34" s="8">
        <v>0</v>
      </c>
      <c r="H34" s="8">
        <v>0</v>
      </c>
      <c r="I34" s="8">
        <v>2</v>
      </c>
      <c r="J34" s="8">
        <v>8</v>
      </c>
      <c r="K34" s="8">
        <v>3</v>
      </c>
      <c r="L34" s="8">
        <v>2</v>
      </c>
      <c r="M34" s="8">
        <v>0</v>
      </c>
    </row>
    <row r="35" spans="2:13" ht="12.75" customHeight="1" x14ac:dyDescent="0.25">
      <c r="B35" s="84"/>
      <c r="C35" s="58"/>
      <c r="D35" s="39" t="s">
        <v>2</v>
      </c>
      <c r="E35" s="3">
        <v>15</v>
      </c>
      <c r="F35" s="8">
        <v>0</v>
      </c>
      <c r="G35" s="8">
        <v>0</v>
      </c>
      <c r="H35" s="8">
        <v>1</v>
      </c>
      <c r="I35" s="8">
        <v>5</v>
      </c>
      <c r="J35" s="8">
        <v>5</v>
      </c>
      <c r="K35" s="8">
        <v>3</v>
      </c>
      <c r="L35" s="8">
        <v>1</v>
      </c>
      <c r="M35" s="8">
        <v>0</v>
      </c>
    </row>
    <row r="36" spans="2:13" ht="19.5" customHeight="1" x14ac:dyDescent="0.25">
      <c r="B36" s="87"/>
      <c r="C36" s="86" t="s">
        <v>130</v>
      </c>
      <c r="D36" s="39" t="s">
        <v>0</v>
      </c>
      <c r="E36" s="3">
        <v>14</v>
      </c>
      <c r="F36" s="8">
        <v>0</v>
      </c>
      <c r="G36" s="8">
        <v>1</v>
      </c>
      <c r="H36" s="8">
        <v>0</v>
      </c>
      <c r="I36" s="85">
        <v>1</v>
      </c>
      <c r="J36" s="85">
        <v>7</v>
      </c>
      <c r="K36" s="85">
        <v>5</v>
      </c>
      <c r="L36" s="85">
        <v>0</v>
      </c>
      <c r="M36" s="85">
        <v>0</v>
      </c>
    </row>
    <row r="37" spans="2:13" ht="12.75" customHeight="1" x14ac:dyDescent="0.25">
      <c r="B37" s="84"/>
      <c r="C37" s="58"/>
      <c r="D37" s="39" t="s">
        <v>1</v>
      </c>
      <c r="E37" s="3">
        <v>6</v>
      </c>
      <c r="F37" s="8">
        <v>0</v>
      </c>
      <c r="G37" s="8">
        <v>0</v>
      </c>
      <c r="H37" s="8">
        <v>0</v>
      </c>
      <c r="I37" s="85">
        <v>0</v>
      </c>
      <c r="J37" s="8">
        <v>4</v>
      </c>
      <c r="K37" s="8">
        <v>2</v>
      </c>
      <c r="L37" s="8">
        <v>0</v>
      </c>
      <c r="M37" s="8">
        <v>0</v>
      </c>
    </row>
    <row r="38" spans="2:13" ht="12.75" customHeight="1" x14ac:dyDescent="0.25">
      <c r="B38" s="84"/>
      <c r="C38" s="58"/>
      <c r="D38" s="39" t="s">
        <v>2</v>
      </c>
      <c r="E38" s="3">
        <v>8</v>
      </c>
      <c r="F38" s="8">
        <v>0</v>
      </c>
      <c r="G38" s="8">
        <v>1</v>
      </c>
      <c r="H38" s="8">
        <v>0</v>
      </c>
      <c r="I38" s="85">
        <v>1</v>
      </c>
      <c r="J38" s="8">
        <v>3</v>
      </c>
      <c r="K38" s="8">
        <v>3</v>
      </c>
      <c r="L38" s="8">
        <v>0</v>
      </c>
      <c r="M38" s="8">
        <v>0</v>
      </c>
    </row>
    <row r="39" spans="2:13" ht="19.5" customHeight="1" x14ac:dyDescent="0.25">
      <c r="B39" s="87"/>
      <c r="C39" s="86" t="s">
        <v>129</v>
      </c>
      <c r="D39" s="39" t="s">
        <v>0</v>
      </c>
      <c r="E39" s="3">
        <v>24</v>
      </c>
      <c r="F39" s="85">
        <v>1</v>
      </c>
      <c r="G39" s="85">
        <v>6</v>
      </c>
      <c r="H39" s="85">
        <v>7</v>
      </c>
      <c r="I39" s="85">
        <v>3</v>
      </c>
      <c r="J39" s="85">
        <v>4</v>
      </c>
      <c r="K39" s="8">
        <v>2</v>
      </c>
      <c r="L39" s="8">
        <v>1</v>
      </c>
      <c r="M39" s="8">
        <v>0</v>
      </c>
    </row>
    <row r="40" spans="2:13" ht="12.75" customHeight="1" x14ac:dyDescent="0.25">
      <c r="B40" s="84"/>
      <c r="C40" s="58"/>
      <c r="D40" s="39" t="s">
        <v>1</v>
      </c>
      <c r="E40" s="3">
        <v>13</v>
      </c>
      <c r="F40" s="8">
        <v>0</v>
      </c>
      <c r="G40" s="8">
        <v>2</v>
      </c>
      <c r="H40" s="8">
        <v>4</v>
      </c>
      <c r="I40" s="8">
        <v>3</v>
      </c>
      <c r="J40" s="8">
        <v>3</v>
      </c>
      <c r="K40" s="8">
        <v>1</v>
      </c>
      <c r="L40" s="8">
        <v>0</v>
      </c>
      <c r="M40" s="8">
        <v>0</v>
      </c>
    </row>
    <row r="41" spans="2:13" ht="12.75" customHeight="1" x14ac:dyDescent="0.25">
      <c r="B41" s="84"/>
      <c r="C41" s="58"/>
      <c r="D41" s="39" t="s">
        <v>2</v>
      </c>
      <c r="E41" s="3">
        <v>11</v>
      </c>
      <c r="F41" s="8">
        <v>1</v>
      </c>
      <c r="G41" s="8">
        <v>4</v>
      </c>
      <c r="H41" s="8">
        <v>3</v>
      </c>
      <c r="I41" s="8">
        <v>0</v>
      </c>
      <c r="J41" s="8">
        <v>1</v>
      </c>
      <c r="K41" s="8">
        <v>1</v>
      </c>
      <c r="L41" s="8">
        <v>1</v>
      </c>
      <c r="M41" s="8">
        <v>0</v>
      </c>
    </row>
    <row r="42" spans="2:13" ht="9.75" customHeight="1" x14ac:dyDescent="0.25">
      <c r="E42" s="83"/>
      <c r="F42" s="82"/>
      <c r="G42" s="82"/>
      <c r="H42" s="82"/>
      <c r="I42" s="82"/>
      <c r="J42" s="82"/>
      <c r="K42" s="82"/>
      <c r="L42" s="82"/>
      <c r="M42" s="82"/>
    </row>
    <row r="43" spans="2:13" ht="3" customHeight="1" x14ac:dyDescent="0.2">
      <c r="B43" s="36"/>
      <c r="C43" s="36"/>
      <c r="D43" s="47"/>
      <c r="E43" s="36"/>
      <c r="F43" s="36"/>
      <c r="G43" s="36"/>
      <c r="H43" s="36"/>
      <c r="I43" s="36"/>
      <c r="J43" s="36"/>
      <c r="K43" s="36"/>
      <c r="L43" s="36"/>
      <c r="M43" s="36"/>
    </row>
    <row r="44" spans="2:13" ht="6" customHeight="1" x14ac:dyDescent="0.2">
      <c r="B44" s="35"/>
      <c r="C44" s="35"/>
      <c r="D44" s="35"/>
      <c r="E44" s="34"/>
      <c r="F44" s="34"/>
      <c r="G44" s="34"/>
      <c r="H44" s="34"/>
      <c r="I44" s="34"/>
      <c r="J44" s="34"/>
      <c r="K44" s="34"/>
      <c r="L44" s="34"/>
      <c r="M44" s="34"/>
    </row>
    <row r="45" spans="2:13" s="6" customFormat="1" x14ac:dyDescent="0.2">
      <c r="B45" s="16" t="s">
        <v>74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2:13" s="1" customFormat="1" ht="5.25" customHeight="1" x14ac:dyDescent="0.2">
      <c r="B46" s="286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</row>
    <row r="47" spans="2:13" s="1" customFormat="1" ht="12.75" customHeight="1" x14ac:dyDescent="0.25">
      <c r="B47" s="556" t="s">
        <v>485</v>
      </c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</row>
  </sheetData>
  <mergeCells count="14">
    <mergeCell ref="K5:K7"/>
    <mergeCell ref="M5:M7"/>
    <mergeCell ref="B47:M47"/>
    <mergeCell ref="B1:M1"/>
    <mergeCell ref="B3:C3"/>
    <mergeCell ref="B4:D7"/>
    <mergeCell ref="E4:E7"/>
    <mergeCell ref="F4:M4"/>
    <mergeCell ref="F5:F7"/>
    <mergeCell ref="G5:G7"/>
    <mergeCell ref="H5:H7"/>
    <mergeCell ref="I5:I7"/>
    <mergeCell ref="J5:J7"/>
    <mergeCell ref="L5:L7"/>
  </mergeCells>
  <hyperlinks>
    <hyperlink ref="O3" location="Índice!A1" display="(Voltar ao Índice)" xr:uid="{9F5A9763-567B-4BD3-BEFA-EB94A61D4244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8A17-5CA5-41E3-B874-7F0AD5BAA28A}">
  <dimension ref="B1:M41"/>
  <sheetViews>
    <sheetView showGridLines="0" workbookViewId="0">
      <selection activeCell="B1" sqref="B1:K1"/>
    </sheetView>
  </sheetViews>
  <sheetFormatPr defaultColWidth="9.1796875" defaultRowHeight="10" x14ac:dyDescent="0.2"/>
  <cols>
    <col min="1" max="1" width="6.54296875" style="33" customWidth="1"/>
    <col min="2" max="2" width="1.54296875" style="33" customWidth="1"/>
    <col min="3" max="3" width="19.54296875" style="33" customWidth="1"/>
    <col min="4" max="4" width="4.54296875" style="39" customWidth="1"/>
    <col min="5" max="11" width="11.1796875" style="33" customWidth="1"/>
    <col min="12" max="12" width="6.54296875" style="33" customWidth="1"/>
    <col min="13" max="13" width="13.26953125" style="33" bestFit="1" customWidth="1"/>
    <col min="14" max="16384" width="9.1796875" style="33"/>
  </cols>
  <sheetData>
    <row r="1" spans="2:13" ht="21" customHeight="1" x14ac:dyDescent="0.3">
      <c r="B1" s="558" t="str">
        <f>Índice!B31</f>
        <v xml:space="preserve">III.9. Nados-vivos, por grupo etário da mãe e sexo, segundo a idade gestacional </v>
      </c>
      <c r="C1" s="558"/>
      <c r="D1" s="558"/>
      <c r="E1" s="558"/>
      <c r="F1" s="559"/>
      <c r="G1" s="559"/>
      <c r="H1" s="559"/>
      <c r="I1" s="559"/>
      <c r="J1" s="559"/>
      <c r="K1" s="559"/>
    </row>
    <row r="2" spans="2:13" ht="21" customHeight="1" x14ac:dyDescent="0.25">
      <c r="B2" s="383"/>
      <c r="C2" s="383"/>
      <c r="D2" s="387"/>
      <c r="E2" s="384"/>
      <c r="F2" s="384"/>
      <c r="G2" s="384"/>
      <c r="H2" s="63"/>
      <c r="I2" s="63"/>
      <c r="J2" s="63"/>
      <c r="K2" s="63"/>
      <c r="M2" s="7"/>
    </row>
    <row r="3" spans="2:13" ht="12.75" customHeight="1" x14ac:dyDescent="0.25">
      <c r="B3" s="562">
        <v>2025</v>
      </c>
      <c r="C3" s="562"/>
      <c r="D3" s="54"/>
      <c r="E3" s="45"/>
      <c r="K3" s="288" t="s">
        <v>17</v>
      </c>
      <c r="M3" s="17" t="s">
        <v>18</v>
      </c>
    </row>
    <row r="4" spans="2:13" ht="18" customHeight="1" x14ac:dyDescent="0.2">
      <c r="B4" s="563" t="s">
        <v>112</v>
      </c>
      <c r="C4" s="564"/>
      <c r="D4" s="564"/>
      <c r="E4" s="567" t="s">
        <v>16</v>
      </c>
      <c r="F4" s="622" t="s">
        <v>143</v>
      </c>
      <c r="G4" s="623"/>
      <c r="H4" s="623"/>
      <c r="I4" s="623"/>
      <c r="J4" s="623"/>
      <c r="K4" s="623"/>
    </row>
    <row r="5" spans="2:13" ht="12.75" customHeight="1" x14ac:dyDescent="0.2">
      <c r="B5" s="565"/>
      <c r="C5" s="554"/>
      <c r="D5" s="554"/>
      <c r="E5" s="554"/>
      <c r="F5" s="608" t="s">
        <v>416</v>
      </c>
      <c r="G5" s="608" t="s">
        <v>141</v>
      </c>
      <c r="H5" s="608" t="s">
        <v>140</v>
      </c>
      <c r="I5" s="608" t="s">
        <v>139</v>
      </c>
      <c r="J5" s="609" t="s">
        <v>138</v>
      </c>
      <c r="K5" s="621" t="s">
        <v>33</v>
      </c>
    </row>
    <row r="6" spans="2:13" ht="12.75" customHeight="1" x14ac:dyDescent="0.2">
      <c r="B6" s="565"/>
      <c r="C6" s="554"/>
      <c r="D6" s="554"/>
      <c r="E6" s="554"/>
      <c r="F6" s="554"/>
      <c r="G6" s="554"/>
      <c r="H6" s="554"/>
      <c r="I6" s="554"/>
      <c r="J6" s="610"/>
      <c r="K6" s="610"/>
    </row>
    <row r="7" spans="2:13" ht="12.75" customHeight="1" x14ac:dyDescent="0.2">
      <c r="B7" s="566"/>
      <c r="C7" s="555"/>
      <c r="D7" s="555"/>
      <c r="E7" s="555"/>
      <c r="F7" s="555"/>
      <c r="G7" s="555"/>
      <c r="H7" s="555"/>
      <c r="I7" s="555"/>
      <c r="J7" s="611"/>
      <c r="K7" s="611"/>
    </row>
    <row r="8" spans="2:13" ht="12.75" customHeight="1" x14ac:dyDescent="0.25">
      <c r="E8" s="38"/>
      <c r="F8" s="38"/>
      <c r="G8" s="37"/>
      <c r="H8" s="37"/>
      <c r="I8" s="37"/>
      <c r="J8" s="37"/>
      <c r="K8" s="37"/>
    </row>
    <row r="9" spans="2:13" ht="12.75" customHeight="1" x14ac:dyDescent="0.25">
      <c r="B9" s="62" t="s">
        <v>16</v>
      </c>
      <c r="C9" s="10"/>
      <c r="D9" s="61" t="s">
        <v>0</v>
      </c>
      <c r="E9" s="3">
        <v>1745</v>
      </c>
      <c r="F9" s="3">
        <v>4</v>
      </c>
      <c r="G9" s="3">
        <v>9</v>
      </c>
      <c r="H9" s="3">
        <v>93</v>
      </c>
      <c r="I9" s="3">
        <v>1602</v>
      </c>
      <c r="J9" s="3">
        <v>1</v>
      </c>
      <c r="K9" s="3">
        <v>36</v>
      </c>
    </row>
    <row r="10" spans="2:13" ht="12.75" customHeight="1" x14ac:dyDescent="0.25">
      <c r="B10" s="42"/>
      <c r="C10" s="10"/>
      <c r="D10" s="61" t="s">
        <v>1</v>
      </c>
      <c r="E10" s="3">
        <v>925</v>
      </c>
      <c r="F10" s="3">
        <v>2</v>
      </c>
      <c r="G10" s="3">
        <v>4</v>
      </c>
      <c r="H10" s="3">
        <v>48</v>
      </c>
      <c r="I10" s="3">
        <v>846</v>
      </c>
      <c r="J10" s="3">
        <v>0</v>
      </c>
      <c r="K10" s="3">
        <v>25</v>
      </c>
    </row>
    <row r="11" spans="2:13" ht="12.75" customHeight="1" x14ac:dyDescent="0.25">
      <c r="B11" s="42"/>
      <c r="C11" s="10"/>
      <c r="D11" s="61" t="s">
        <v>2</v>
      </c>
      <c r="E11" s="3">
        <v>820</v>
      </c>
      <c r="F11" s="3">
        <v>2</v>
      </c>
      <c r="G11" s="3">
        <v>5</v>
      </c>
      <c r="H11" s="3">
        <v>45</v>
      </c>
      <c r="I11" s="3">
        <v>756</v>
      </c>
      <c r="J11" s="3">
        <v>1</v>
      </c>
      <c r="K11" s="3">
        <v>11</v>
      </c>
    </row>
    <row r="12" spans="2:13" ht="19.5" customHeight="1" x14ac:dyDescent="0.25">
      <c r="C12" s="60" t="s">
        <v>93</v>
      </c>
      <c r="D12" s="59" t="s">
        <v>0</v>
      </c>
      <c r="E12" s="3">
        <v>26</v>
      </c>
      <c r="F12" s="8">
        <v>0</v>
      </c>
      <c r="G12" s="8">
        <v>0</v>
      </c>
      <c r="H12" s="8">
        <v>3</v>
      </c>
      <c r="I12" s="8">
        <v>22</v>
      </c>
      <c r="J12" s="8">
        <v>0</v>
      </c>
      <c r="K12" s="8">
        <v>1</v>
      </c>
      <c r="M12" s="48"/>
    </row>
    <row r="13" spans="2:13" ht="12.75" customHeight="1" x14ac:dyDescent="0.25">
      <c r="C13" s="58"/>
      <c r="D13" s="59" t="s">
        <v>1</v>
      </c>
      <c r="E13" s="3">
        <v>14</v>
      </c>
      <c r="F13" s="8">
        <v>0</v>
      </c>
      <c r="G13" s="8">
        <v>0</v>
      </c>
      <c r="H13" s="8">
        <v>1</v>
      </c>
      <c r="I13" s="8">
        <v>13</v>
      </c>
      <c r="J13" s="8">
        <v>0</v>
      </c>
      <c r="K13" s="8">
        <v>0</v>
      </c>
      <c r="M13" s="48"/>
    </row>
    <row r="14" spans="2:13" ht="12.75" customHeight="1" x14ac:dyDescent="0.25">
      <c r="C14" s="58"/>
      <c r="D14" s="59" t="s">
        <v>2</v>
      </c>
      <c r="E14" s="3">
        <v>12</v>
      </c>
      <c r="F14" s="8">
        <v>0</v>
      </c>
      <c r="G14" s="8">
        <v>0</v>
      </c>
      <c r="H14" s="8">
        <v>2</v>
      </c>
      <c r="I14" s="8">
        <v>9</v>
      </c>
      <c r="J14" s="8">
        <v>0</v>
      </c>
      <c r="K14" s="8">
        <v>1</v>
      </c>
      <c r="M14" s="48"/>
    </row>
    <row r="15" spans="2:13" ht="19.5" customHeight="1" x14ac:dyDescent="0.25">
      <c r="C15" s="60" t="s">
        <v>92</v>
      </c>
      <c r="D15" s="59" t="s">
        <v>0</v>
      </c>
      <c r="E15" s="3">
        <v>208</v>
      </c>
      <c r="F15" s="8">
        <v>0</v>
      </c>
      <c r="G15" s="8">
        <v>0</v>
      </c>
      <c r="H15" s="8">
        <v>13</v>
      </c>
      <c r="I15" s="8">
        <v>194</v>
      </c>
      <c r="J15" s="8">
        <v>0</v>
      </c>
      <c r="K15" s="8">
        <v>1</v>
      </c>
      <c r="M15" s="48"/>
    </row>
    <row r="16" spans="2:13" ht="12.75" customHeight="1" x14ac:dyDescent="0.25">
      <c r="C16" s="58"/>
      <c r="D16" s="59" t="s">
        <v>1</v>
      </c>
      <c r="E16" s="3">
        <v>105</v>
      </c>
      <c r="F16" s="8">
        <v>0</v>
      </c>
      <c r="G16" s="8">
        <v>0</v>
      </c>
      <c r="H16" s="8">
        <v>5</v>
      </c>
      <c r="I16" s="8">
        <v>100</v>
      </c>
      <c r="J16" s="8">
        <v>0</v>
      </c>
      <c r="K16" s="8">
        <v>0</v>
      </c>
      <c r="M16" s="48"/>
    </row>
    <row r="17" spans="3:11" ht="12.75" customHeight="1" x14ac:dyDescent="0.25">
      <c r="C17" s="58"/>
      <c r="D17" s="59" t="s">
        <v>2</v>
      </c>
      <c r="E17" s="3">
        <v>103</v>
      </c>
      <c r="F17" s="8">
        <v>0</v>
      </c>
      <c r="G17" s="8">
        <v>0</v>
      </c>
      <c r="H17" s="8">
        <v>8</v>
      </c>
      <c r="I17" s="8">
        <v>94</v>
      </c>
      <c r="J17" s="8">
        <v>0</v>
      </c>
      <c r="K17" s="8">
        <v>1</v>
      </c>
    </row>
    <row r="18" spans="3:11" ht="19.5" customHeight="1" x14ac:dyDescent="0.25">
      <c r="C18" s="60" t="s">
        <v>91</v>
      </c>
      <c r="D18" s="59" t="s">
        <v>0</v>
      </c>
      <c r="E18" s="3">
        <v>390</v>
      </c>
      <c r="F18" s="8">
        <v>0</v>
      </c>
      <c r="G18" s="8">
        <v>3</v>
      </c>
      <c r="H18" s="8">
        <v>22</v>
      </c>
      <c r="I18" s="8">
        <v>352</v>
      </c>
      <c r="J18" s="8">
        <v>1</v>
      </c>
      <c r="K18" s="8">
        <v>12</v>
      </c>
    </row>
    <row r="19" spans="3:11" ht="12.75" customHeight="1" x14ac:dyDescent="0.25">
      <c r="C19" s="58"/>
      <c r="D19" s="59" t="s">
        <v>1</v>
      </c>
      <c r="E19" s="3">
        <v>194</v>
      </c>
      <c r="F19" s="8">
        <v>0</v>
      </c>
      <c r="G19" s="8">
        <v>1</v>
      </c>
      <c r="H19" s="8">
        <v>14</v>
      </c>
      <c r="I19" s="8">
        <v>168</v>
      </c>
      <c r="J19" s="8">
        <v>0</v>
      </c>
      <c r="K19" s="8">
        <v>11</v>
      </c>
    </row>
    <row r="20" spans="3:11" ht="12.75" customHeight="1" x14ac:dyDescent="0.25">
      <c r="C20" s="58"/>
      <c r="D20" s="59" t="s">
        <v>2</v>
      </c>
      <c r="E20" s="3">
        <v>196</v>
      </c>
      <c r="F20" s="8">
        <v>0</v>
      </c>
      <c r="G20" s="8">
        <v>2</v>
      </c>
      <c r="H20" s="8">
        <v>8</v>
      </c>
      <c r="I20" s="8">
        <v>184</v>
      </c>
      <c r="J20" s="8">
        <v>1</v>
      </c>
      <c r="K20" s="8">
        <v>1</v>
      </c>
    </row>
    <row r="21" spans="3:11" ht="19.5" customHeight="1" x14ac:dyDescent="0.25">
      <c r="C21" s="60" t="s">
        <v>90</v>
      </c>
      <c r="D21" s="59" t="s">
        <v>0</v>
      </c>
      <c r="E21" s="3">
        <v>551</v>
      </c>
      <c r="F21" s="8">
        <v>1</v>
      </c>
      <c r="G21" s="8">
        <v>2</v>
      </c>
      <c r="H21" s="8">
        <v>24</v>
      </c>
      <c r="I21" s="8">
        <v>515</v>
      </c>
      <c r="J21" s="8">
        <v>0</v>
      </c>
      <c r="K21" s="8">
        <v>9</v>
      </c>
    </row>
    <row r="22" spans="3:11" ht="12.75" customHeight="1" x14ac:dyDescent="0.25">
      <c r="C22" s="58"/>
      <c r="D22" s="59" t="s">
        <v>1</v>
      </c>
      <c r="E22" s="3">
        <v>305</v>
      </c>
      <c r="F22" s="8">
        <v>0</v>
      </c>
      <c r="G22" s="8">
        <v>0</v>
      </c>
      <c r="H22" s="8">
        <v>12</v>
      </c>
      <c r="I22" s="8">
        <v>287</v>
      </c>
      <c r="J22" s="8">
        <v>0</v>
      </c>
      <c r="K22" s="8">
        <v>6</v>
      </c>
    </row>
    <row r="23" spans="3:11" ht="12.75" customHeight="1" x14ac:dyDescent="0.25">
      <c r="C23" s="58"/>
      <c r="D23" s="59" t="s">
        <v>2</v>
      </c>
      <c r="E23" s="3">
        <v>246</v>
      </c>
      <c r="F23" s="8">
        <v>1</v>
      </c>
      <c r="G23" s="8">
        <v>2</v>
      </c>
      <c r="H23" s="8">
        <v>12</v>
      </c>
      <c r="I23" s="8">
        <v>228</v>
      </c>
      <c r="J23" s="8">
        <v>0</v>
      </c>
      <c r="K23" s="8">
        <v>3</v>
      </c>
    </row>
    <row r="24" spans="3:11" ht="19.5" customHeight="1" x14ac:dyDescent="0.25">
      <c r="C24" s="60" t="s">
        <v>101</v>
      </c>
      <c r="D24" s="59" t="s">
        <v>0</v>
      </c>
      <c r="E24" s="3">
        <v>426</v>
      </c>
      <c r="F24" s="8">
        <v>2</v>
      </c>
      <c r="G24" s="8">
        <v>4</v>
      </c>
      <c r="H24" s="8">
        <v>20</v>
      </c>
      <c r="I24" s="8">
        <v>391</v>
      </c>
      <c r="J24" s="8">
        <v>0</v>
      </c>
      <c r="K24" s="8">
        <v>9</v>
      </c>
    </row>
    <row r="25" spans="3:11" ht="12.75" customHeight="1" x14ac:dyDescent="0.25">
      <c r="C25" s="58"/>
      <c r="D25" s="59" t="s">
        <v>1</v>
      </c>
      <c r="E25" s="3">
        <v>227</v>
      </c>
      <c r="F25" s="8">
        <v>2</v>
      </c>
      <c r="G25" s="8">
        <v>3</v>
      </c>
      <c r="H25" s="8">
        <v>10</v>
      </c>
      <c r="I25" s="8">
        <v>207</v>
      </c>
      <c r="J25" s="8">
        <v>0</v>
      </c>
      <c r="K25" s="8">
        <v>5</v>
      </c>
    </row>
    <row r="26" spans="3:11" ht="12.75" customHeight="1" x14ac:dyDescent="0.25">
      <c r="C26" s="58"/>
      <c r="D26" s="59" t="s">
        <v>2</v>
      </c>
      <c r="E26" s="3">
        <v>199</v>
      </c>
      <c r="F26" s="8">
        <v>0</v>
      </c>
      <c r="G26" s="8">
        <v>1</v>
      </c>
      <c r="H26" s="8">
        <v>10</v>
      </c>
      <c r="I26" s="8">
        <v>184</v>
      </c>
      <c r="J26" s="8">
        <v>0</v>
      </c>
      <c r="K26" s="8">
        <v>4</v>
      </c>
    </row>
    <row r="27" spans="3:11" ht="19.5" customHeight="1" x14ac:dyDescent="0.25">
      <c r="C27" s="60" t="s">
        <v>89</v>
      </c>
      <c r="D27" s="59" t="s">
        <v>0</v>
      </c>
      <c r="E27" s="3">
        <v>132</v>
      </c>
      <c r="F27" s="8">
        <v>1</v>
      </c>
      <c r="G27" s="8">
        <v>0</v>
      </c>
      <c r="H27" s="8">
        <v>9</v>
      </c>
      <c r="I27" s="8">
        <v>118</v>
      </c>
      <c r="J27" s="8">
        <v>0</v>
      </c>
      <c r="K27" s="8">
        <v>4</v>
      </c>
    </row>
    <row r="28" spans="3:11" ht="12.75" customHeight="1" x14ac:dyDescent="0.25">
      <c r="C28" s="58"/>
      <c r="D28" s="59" t="s">
        <v>1</v>
      </c>
      <c r="E28" s="3">
        <v>72</v>
      </c>
      <c r="F28" s="8">
        <v>0</v>
      </c>
      <c r="G28" s="8">
        <v>0</v>
      </c>
      <c r="H28" s="8">
        <v>6</v>
      </c>
      <c r="I28" s="8">
        <v>63</v>
      </c>
      <c r="J28" s="8">
        <v>0</v>
      </c>
      <c r="K28" s="8">
        <v>3</v>
      </c>
    </row>
    <row r="29" spans="3:11" ht="12.75" customHeight="1" x14ac:dyDescent="0.25">
      <c r="C29" s="58"/>
      <c r="D29" s="59" t="s">
        <v>2</v>
      </c>
      <c r="E29" s="3">
        <v>60</v>
      </c>
      <c r="F29" s="8">
        <v>1</v>
      </c>
      <c r="G29" s="8">
        <v>0</v>
      </c>
      <c r="H29" s="8">
        <v>3</v>
      </c>
      <c r="I29" s="8">
        <v>55</v>
      </c>
      <c r="J29" s="8">
        <v>0</v>
      </c>
      <c r="K29" s="8">
        <v>1</v>
      </c>
    </row>
    <row r="30" spans="3:11" ht="16.5" customHeight="1" x14ac:dyDescent="0.25">
      <c r="C30" s="60" t="s">
        <v>88</v>
      </c>
      <c r="D30" s="59" t="s">
        <v>0</v>
      </c>
      <c r="E30" s="3">
        <v>12</v>
      </c>
      <c r="F30" s="8">
        <v>0</v>
      </c>
      <c r="G30" s="8">
        <v>0</v>
      </c>
      <c r="H30" s="8">
        <v>2</v>
      </c>
      <c r="I30" s="8">
        <v>10</v>
      </c>
      <c r="J30" s="8">
        <v>0</v>
      </c>
      <c r="K30" s="8">
        <v>0</v>
      </c>
    </row>
    <row r="31" spans="3:11" ht="12.75" customHeight="1" x14ac:dyDescent="0.25">
      <c r="C31" s="58"/>
      <c r="D31" s="59" t="s">
        <v>1</v>
      </c>
      <c r="E31" s="3">
        <v>8</v>
      </c>
      <c r="F31" s="8">
        <v>0</v>
      </c>
      <c r="G31" s="8">
        <v>0</v>
      </c>
      <c r="H31" s="8">
        <v>0</v>
      </c>
      <c r="I31" s="8">
        <v>8</v>
      </c>
      <c r="J31" s="8">
        <v>0</v>
      </c>
      <c r="K31" s="8">
        <v>0</v>
      </c>
    </row>
    <row r="32" spans="3:11" ht="12.75" customHeight="1" x14ac:dyDescent="0.25">
      <c r="C32" s="58"/>
      <c r="D32" s="59" t="s">
        <v>2</v>
      </c>
      <c r="E32" s="3">
        <v>4</v>
      </c>
      <c r="F32" s="8">
        <v>0</v>
      </c>
      <c r="G32" s="8">
        <v>0</v>
      </c>
      <c r="H32" s="8">
        <v>2</v>
      </c>
      <c r="I32" s="8">
        <v>2</v>
      </c>
      <c r="J32" s="8">
        <v>0</v>
      </c>
      <c r="K32" s="8">
        <v>0</v>
      </c>
    </row>
    <row r="33" spans="2:11" ht="19.5" customHeight="1" x14ac:dyDescent="0.25">
      <c r="C33" s="60" t="s">
        <v>425</v>
      </c>
      <c r="D33" s="59" t="s">
        <v>0</v>
      </c>
      <c r="E33" s="3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</row>
    <row r="34" spans="2:11" ht="12.75" customHeight="1" x14ac:dyDescent="0.25">
      <c r="C34" s="58"/>
      <c r="D34" s="59" t="s">
        <v>1</v>
      </c>
      <c r="E34" s="3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</row>
    <row r="35" spans="2:11" ht="12.75" customHeight="1" x14ac:dyDescent="0.25">
      <c r="C35" s="58"/>
      <c r="D35" s="59" t="s">
        <v>2</v>
      </c>
      <c r="E35" s="3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2:11" ht="9.75" customHeight="1" x14ac:dyDescent="0.25">
      <c r="B36" s="45"/>
      <c r="C36" s="92"/>
      <c r="D36" s="54"/>
      <c r="E36" s="3"/>
      <c r="F36" s="3"/>
      <c r="G36" s="91"/>
      <c r="H36" s="91"/>
      <c r="I36" s="91"/>
      <c r="J36" s="91"/>
      <c r="K36" s="91"/>
    </row>
    <row r="37" spans="2:11" ht="3" customHeight="1" x14ac:dyDescent="0.2">
      <c r="B37" s="36"/>
      <c r="C37" s="36"/>
      <c r="D37" s="47"/>
      <c r="E37" s="36"/>
      <c r="F37" s="36"/>
      <c r="G37" s="36"/>
      <c r="H37" s="36"/>
      <c r="I37" s="36"/>
      <c r="J37" s="36"/>
      <c r="K37" s="36"/>
    </row>
    <row r="38" spans="2:11" ht="6" customHeight="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s="6" customFormat="1" x14ac:dyDescent="0.2">
      <c r="B39" s="16" t="s">
        <v>74</v>
      </c>
      <c r="C39" s="9"/>
      <c r="D39" s="9"/>
      <c r="E39" s="9"/>
      <c r="F39" s="9"/>
      <c r="G39" s="9"/>
      <c r="H39" s="9"/>
      <c r="I39" s="9"/>
      <c r="J39" s="9"/>
      <c r="K39" s="9"/>
    </row>
    <row r="40" spans="2:11" s="1" customFormat="1" ht="5.25" customHeight="1" x14ac:dyDescent="0.2">
      <c r="B40" s="286"/>
      <c r="C40" s="284"/>
      <c r="D40" s="284"/>
      <c r="E40" s="284"/>
      <c r="F40" s="284"/>
      <c r="G40" s="284"/>
      <c r="H40" s="284"/>
      <c r="I40" s="284"/>
      <c r="J40" s="284"/>
      <c r="K40" s="284"/>
    </row>
    <row r="41" spans="2:11" s="1" customFormat="1" ht="12.75" customHeight="1" x14ac:dyDescent="0.2">
      <c r="B41" s="287" t="s">
        <v>485</v>
      </c>
    </row>
  </sheetData>
  <mergeCells count="11">
    <mergeCell ref="K5:K7"/>
    <mergeCell ref="B1:K1"/>
    <mergeCell ref="B3:C3"/>
    <mergeCell ref="B4:D7"/>
    <mergeCell ref="E4:E7"/>
    <mergeCell ref="G5:G7"/>
    <mergeCell ref="H5:H7"/>
    <mergeCell ref="I5:I7"/>
    <mergeCell ref="J5:J7"/>
    <mergeCell ref="F4:K4"/>
    <mergeCell ref="F5:F7"/>
  </mergeCells>
  <hyperlinks>
    <hyperlink ref="M3" location="Índice!A1" display="(Voltar ao Índice)" xr:uid="{D764F50C-6AE6-4248-B104-C741291121CF}"/>
  </hyperlinks>
  <printOptions horizontalCentered="1"/>
  <pageMargins left="0.47244094488188981" right="0.47244094488188981" top="0.6692913385826772" bottom="0.6692913385826772" header="0" footer="0"/>
  <pageSetup paperSize="9" scale="8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6425-8618-4DC3-9261-EF1AF1955BB8}">
  <dimension ref="B1:P40"/>
  <sheetViews>
    <sheetView showGridLines="0" zoomScaleNormal="100" workbookViewId="0">
      <selection activeCell="B1" sqref="B1:N1"/>
    </sheetView>
  </sheetViews>
  <sheetFormatPr defaultColWidth="7.81640625" defaultRowHeight="10" x14ac:dyDescent="0.2"/>
  <cols>
    <col min="1" max="1" width="6.54296875" style="33" customWidth="1"/>
    <col min="2" max="2" width="1.54296875" style="33" customWidth="1"/>
    <col min="3" max="3" width="17.54296875" style="33" customWidth="1"/>
    <col min="4" max="5" width="1.54296875" style="33" customWidth="1"/>
    <col min="6" max="6" width="4.54296875" style="39" customWidth="1"/>
    <col min="7" max="14" width="10.54296875" style="33" customWidth="1"/>
    <col min="15" max="15" width="6.54296875" style="33" customWidth="1"/>
    <col min="16" max="16" width="13.26953125" style="33" bestFit="1" customWidth="1"/>
    <col min="17" max="16384" width="7.81640625" style="33"/>
  </cols>
  <sheetData>
    <row r="1" spans="2:16" ht="21" customHeight="1" x14ac:dyDescent="0.3">
      <c r="B1" s="624" t="str">
        <f>Índice!B32</f>
        <v xml:space="preserve">III.10. Nados-vivos, por grupo etário da mãe e sexo, segundo a ordem de nascimento (nados-vivos) </v>
      </c>
      <c r="C1" s="624"/>
      <c r="D1" s="624"/>
      <c r="E1" s="624"/>
      <c r="F1" s="625"/>
      <c r="G1" s="625"/>
      <c r="H1" s="625"/>
      <c r="I1" s="625"/>
      <c r="J1" s="625"/>
      <c r="K1" s="625"/>
      <c r="L1" s="625"/>
      <c r="M1" s="625"/>
      <c r="N1" s="625"/>
    </row>
    <row r="2" spans="2:16" ht="21" customHeight="1" x14ac:dyDescent="0.25">
      <c r="B2" s="385"/>
      <c r="C2" s="385"/>
      <c r="D2" s="385"/>
      <c r="E2" s="385"/>
      <c r="F2" s="386"/>
      <c r="G2" s="385"/>
      <c r="H2" s="96"/>
      <c r="I2" s="96"/>
      <c r="J2" s="96"/>
      <c r="K2" s="96"/>
      <c r="L2" s="96"/>
      <c r="M2" s="96"/>
      <c r="N2" s="96"/>
      <c r="P2" s="7"/>
    </row>
    <row r="3" spans="2:16" ht="12.75" customHeight="1" x14ac:dyDescent="0.25">
      <c r="B3" s="562">
        <v>2025</v>
      </c>
      <c r="C3" s="562"/>
      <c r="D3" s="91"/>
      <c r="E3" s="91"/>
      <c r="F3" s="95"/>
      <c r="G3" s="91"/>
      <c r="H3" s="56"/>
      <c r="I3" s="56"/>
      <c r="J3" s="56"/>
      <c r="K3" s="56"/>
      <c r="L3" s="56"/>
      <c r="M3" s="56"/>
      <c r="N3" s="52" t="s">
        <v>17</v>
      </c>
      <c r="P3" s="17" t="s">
        <v>18</v>
      </c>
    </row>
    <row r="4" spans="2:16" ht="18" customHeight="1" x14ac:dyDescent="0.2">
      <c r="B4" s="626" t="s">
        <v>146</v>
      </c>
      <c r="C4" s="488"/>
      <c r="D4" s="488"/>
      <c r="E4" s="488"/>
      <c r="F4" s="488"/>
      <c r="G4" s="627" t="s">
        <v>16</v>
      </c>
      <c r="H4" s="628" t="s">
        <v>145</v>
      </c>
      <c r="I4" s="628"/>
      <c r="J4" s="628"/>
      <c r="K4" s="628"/>
      <c r="L4" s="628"/>
      <c r="M4" s="628"/>
      <c r="N4" s="628"/>
    </row>
    <row r="5" spans="2:16" ht="18" customHeight="1" x14ac:dyDescent="0.2">
      <c r="B5" s="488"/>
      <c r="C5" s="488"/>
      <c r="D5" s="488"/>
      <c r="E5" s="488"/>
      <c r="F5" s="488"/>
      <c r="G5" s="554"/>
      <c r="H5" s="626" t="s">
        <v>117</v>
      </c>
      <c r="I5" s="630" t="s">
        <v>116</v>
      </c>
      <c r="J5" s="632" t="s">
        <v>115</v>
      </c>
      <c r="K5" s="632" t="s">
        <v>114</v>
      </c>
      <c r="L5" s="632" t="s">
        <v>113</v>
      </c>
      <c r="M5" s="634" t="s">
        <v>119</v>
      </c>
      <c r="N5" s="632" t="s">
        <v>144</v>
      </c>
    </row>
    <row r="6" spans="2:16" ht="18" customHeight="1" x14ac:dyDescent="0.2">
      <c r="B6" s="541"/>
      <c r="C6" s="541"/>
      <c r="D6" s="541"/>
      <c r="E6" s="541"/>
      <c r="F6" s="541"/>
      <c r="G6" s="555"/>
      <c r="H6" s="629"/>
      <c r="I6" s="631"/>
      <c r="J6" s="633"/>
      <c r="K6" s="633"/>
      <c r="L6" s="633"/>
      <c r="M6" s="635"/>
      <c r="N6" s="633"/>
    </row>
    <row r="7" spans="2:16" ht="12.75" customHeight="1" x14ac:dyDescent="0.25">
      <c r="G7" s="38"/>
      <c r="H7" s="37"/>
      <c r="I7" s="37"/>
      <c r="J7" s="37"/>
      <c r="K7" s="37"/>
      <c r="L7" s="37"/>
      <c r="M7" s="37"/>
      <c r="N7" s="37"/>
    </row>
    <row r="8" spans="2:16" ht="12.75" customHeight="1" x14ac:dyDescent="0.25">
      <c r="B8" s="88" t="s">
        <v>16</v>
      </c>
      <c r="C8" s="42"/>
      <c r="D8" s="42"/>
      <c r="E8" s="42"/>
      <c r="F8" s="41" t="s">
        <v>0</v>
      </c>
      <c r="G8" s="3">
        <v>1745</v>
      </c>
      <c r="H8" s="3">
        <v>982</v>
      </c>
      <c r="I8" s="3">
        <v>587</v>
      </c>
      <c r="J8" s="3">
        <v>139</v>
      </c>
      <c r="K8" s="3">
        <v>21</v>
      </c>
      <c r="L8" s="3">
        <v>14</v>
      </c>
      <c r="M8" s="3">
        <v>1</v>
      </c>
      <c r="N8" s="3">
        <v>1</v>
      </c>
      <c r="O8" s="48"/>
      <c r="P8" s="48"/>
    </row>
    <row r="9" spans="2:16" ht="12.75" customHeight="1" x14ac:dyDescent="0.25">
      <c r="B9" s="42"/>
      <c r="C9" s="42"/>
      <c r="D9" s="42"/>
      <c r="E9" s="42"/>
      <c r="F9" s="41" t="s">
        <v>1</v>
      </c>
      <c r="G9" s="3">
        <v>925</v>
      </c>
      <c r="H9" s="3">
        <v>520</v>
      </c>
      <c r="I9" s="3">
        <v>312</v>
      </c>
      <c r="J9" s="3">
        <v>68</v>
      </c>
      <c r="K9" s="3">
        <v>12</v>
      </c>
      <c r="L9" s="3">
        <v>11</v>
      </c>
      <c r="M9" s="3">
        <v>1</v>
      </c>
      <c r="N9" s="3">
        <v>1</v>
      </c>
      <c r="P9" s="48"/>
    </row>
    <row r="10" spans="2:16" ht="12.75" customHeight="1" x14ac:dyDescent="0.25">
      <c r="B10" s="42"/>
      <c r="C10" s="42"/>
      <c r="D10" s="42"/>
      <c r="E10" s="42"/>
      <c r="F10" s="41" t="s">
        <v>2</v>
      </c>
      <c r="G10" s="3">
        <v>820</v>
      </c>
      <c r="H10" s="3">
        <v>462</v>
      </c>
      <c r="I10" s="3">
        <v>275</v>
      </c>
      <c r="J10" s="3">
        <v>71</v>
      </c>
      <c r="K10" s="3">
        <v>9</v>
      </c>
      <c r="L10" s="3">
        <v>3</v>
      </c>
      <c r="M10" s="3">
        <v>0</v>
      </c>
      <c r="N10" s="3">
        <v>0</v>
      </c>
      <c r="P10" s="48"/>
    </row>
    <row r="11" spans="2:16" ht="19.5" customHeight="1" x14ac:dyDescent="0.25">
      <c r="C11" s="33" t="s">
        <v>93</v>
      </c>
      <c r="F11" s="39" t="s">
        <v>0</v>
      </c>
      <c r="G11" s="3">
        <v>26</v>
      </c>
      <c r="H11" s="8">
        <v>25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P11" s="48"/>
    </row>
    <row r="12" spans="2:16" ht="12.75" customHeight="1" x14ac:dyDescent="0.25">
      <c r="F12" s="39" t="s">
        <v>1</v>
      </c>
      <c r="G12" s="3">
        <v>14</v>
      </c>
      <c r="H12" s="8">
        <v>14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P12" s="48"/>
    </row>
    <row r="13" spans="2:16" ht="12.75" customHeight="1" x14ac:dyDescent="0.25">
      <c r="F13" s="39" t="s">
        <v>2</v>
      </c>
      <c r="G13" s="3">
        <v>12</v>
      </c>
      <c r="H13" s="8">
        <v>11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P13" s="48"/>
    </row>
    <row r="14" spans="2:16" ht="19.5" customHeight="1" x14ac:dyDescent="0.25">
      <c r="C14" s="33" t="s">
        <v>92</v>
      </c>
      <c r="F14" s="39" t="s">
        <v>0</v>
      </c>
      <c r="G14" s="3">
        <v>208</v>
      </c>
      <c r="H14" s="8">
        <v>162</v>
      </c>
      <c r="I14" s="8">
        <v>39</v>
      </c>
      <c r="J14" s="8">
        <v>7</v>
      </c>
      <c r="K14" s="8">
        <v>0</v>
      </c>
      <c r="L14" s="8">
        <v>0</v>
      </c>
      <c r="M14" s="8">
        <v>0</v>
      </c>
      <c r="N14" s="8">
        <v>0</v>
      </c>
      <c r="P14" s="48"/>
    </row>
    <row r="15" spans="2:16" ht="12.75" customHeight="1" x14ac:dyDescent="0.25">
      <c r="F15" s="39" t="s">
        <v>1</v>
      </c>
      <c r="G15" s="3">
        <v>105</v>
      </c>
      <c r="H15" s="8">
        <v>80</v>
      </c>
      <c r="I15" s="8">
        <v>21</v>
      </c>
      <c r="J15" s="8">
        <v>4</v>
      </c>
      <c r="K15" s="8">
        <v>0</v>
      </c>
      <c r="L15" s="8">
        <v>0</v>
      </c>
      <c r="M15" s="8">
        <v>0</v>
      </c>
      <c r="N15" s="8">
        <v>0</v>
      </c>
      <c r="P15" s="48"/>
    </row>
    <row r="16" spans="2:16" ht="12.75" customHeight="1" x14ac:dyDescent="0.25">
      <c r="F16" s="39" t="s">
        <v>2</v>
      </c>
      <c r="G16" s="3">
        <v>103</v>
      </c>
      <c r="H16" s="8">
        <v>82</v>
      </c>
      <c r="I16" s="8">
        <v>18</v>
      </c>
      <c r="J16" s="8">
        <v>3</v>
      </c>
      <c r="K16" s="8">
        <v>0</v>
      </c>
      <c r="L16" s="8">
        <v>0</v>
      </c>
      <c r="M16" s="8">
        <v>0</v>
      </c>
      <c r="N16" s="8">
        <v>0</v>
      </c>
      <c r="P16" s="48"/>
    </row>
    <row r="17" spans="3:14" ht="19.5" customHeight="1" x14ac:dyDescent="0.25">
      <c r="C17" s="33" t="s">
        <v>91</v>
      </c>
      <c r="F17" s="39" t="s">
        <v>0</v>
      </c>
      <c r="G17" s="3">
        <v>390</v>
      </c>
      <c r="H17" s="8">
        <v>262</v>
      </c>
      <c r="I17" s="8">
        <v>113</v>
      </c>
      <c r="J17" s="8">
        <v>14</v>
      </c>
      <c r="K17" s="8">
        <v>0</v>
      </c>
      <c r="L17" s="8">
        <v>1</v>
      </c>
      <c r="M17" s="8">
        <v>0</v>
      </c>
      <c r="N17" s="8">
        <v>0</v>
      </c>
    </row>
    <row r="18" spans="3:14" ht="12.75" customHeight="1" x14ac:dyDescent="0.25">
      <c r="F18" s="39" t="s">
        <v>1</v>
      </c>
      <c r="G18" s="3">
        <v>194</v>
      </c>
      <c r="H18" s="8">
        <v>131</v>
      </c>
      <c r="I18" s="8">
        <v>55</v>
      </c>
      <c r="J18" s="8">
        <v>7</v>
      </c>
      <c r="K18" s="8">
        <v>0</v>
      </c>
      <c r="L18" s="8">
        <v>1</v>
      </c>
      <c r="M18" s="8">
        <v>0</v>
      </c>
      <c r="N18" s="8">
        <v>0</v>
      </c>
    </row>
    <row r="19" spans="3:14" ht="12.75" customHeight="1" x14ac:dyDescent="0.25">
      <c r="F19" s="39" t="s">
        <v>2</v>
      </c>
      <c r="G19" s="3">
        <v>196</v>
      </c>
      <c r="H19" s="8">
        <v>131</v>
      </c>
      <c r="I19" s="8">
        <v>58</v>
      </c>
      <c r="J19" s="8">
        <v>7</v>
      </c>
      <c r="K19" s="8">
        <v>0</v>
      </c>
      <c r="L19" s="8">
        <v>0</v>
      </c>
      <c r="M19" s="8">
        <v>0</v>
      </c>
      <c r="N19" s="8">
        <v>0</v>
      </c>
    </row>
    <row r="20" spans="3:14" ht="19.5" customHeight="1" x14ac:dyDescent="0.25">
      <c r="C20" s="60" t="s">
        <v>90</v>
      </c>
      <c r="D20" s="59"/>
      <c r="E20" s="3"/>
      <c r="F20" s="39" t="s">
        <v>0</v>
      </c>
      <c r="G20" s="3">
        <v>551</v>
      </c>
      <c r="H20" s="8">
        <v>298</v>
      </c>
      <c r="I20" s="8">
        <v>198</v>
      </c>
      <c r="J20" s="8">
        <v>42</v>
      </c>
      <c r="K20" s="8">
        <v>11</v>
      </c>
      <c r="L20" s="8">
        <v>2</v>
      </c>
      <c r="M20" s="8">
        <v>0</v>
      </c>
      <c r="N20" s="8">
        <v>0</v>
      </c>
    </row>
    <row r="21" spans="3:14" ht="12.75" customHeight="1" x14ac:dyDescent="0.25">
      <c r="C21" s="58"/>
      <c r="D21" s="59"/>
      <c r="E21" s="3"/>
      <c r="F21" s="39" t="s">
        <v>1</v>
      </c>
      <c r="G21" s="3">
        <v>305</v>
      </c>
      <c r="H21" s="8">
        <v>165</v>
      </c>
      <c r="I21" s="8">
        <v>110</v>
      </c>
      <c r="J21" s="8">
        <v>23</v>
      </c>
      <c r="K21" s="8">
        <v>5</v>
      </c>
      <c r="L21" s="8">
        <v>2</v>
      </c>
      <c r="M21" s="8">
        <v>0</v>
      </c>
      <c r="N21" s="8">
        <v>0</v>
      </c>
    </row>
    <row r="22" spans="3:14" ht="12.75" customHeight="1" x14ac:dyDescent="0.25">
      <c r="C22" s="58"/>
      <c r="D22" s="59"/>
      <c r="E22" s="3"/>
      <c r="F22" s="39" t="s">
        <v>2</v>
      </c>
      <c r="G22" s="3">
        <v>246</v>
      </c>
      <c r="H22" s="8">
        <v>133</v>
      </c>
      <c r="I22" s="8">
        <v>88</v>
      </c>
      <c r="J22" s="8">
        <v>19</v>
      </c>
      <c r="K22" s="8">
        <v>6</v>
      </c>
      <c r="L22" s="8">
        <v>0</v>
      </c>
      <c r="M22" s="8">
        <v>0</v>
      </c>
      <c r="N22" s="8">
        <v>0</v>
      </c>
    </row>
    <row r="23" spans="3:14" ht="19.5" customHeight="1" x14ac:dyDescent="0.25">
      <c r="C23" s="60" t="s">
        <v>101</v>
      </c>
      <c r="D23" s="59"/>
      <c r="E23" s="3"/>
      <c r="F23" s="39" t="s">
        <v>0</v>
      </c>
      <c r="G23" s="3">
        <v>426</v>
      </c>
      <c r="H23" s="8">
        <v>188</v>
      </c>
      <c r="I23" s="8">
        <v>173</v>
      </c>
      <c r="J23" s="8">
        <v>48</v>
      </c>
      <c r="K23" s="8">
        <v>7</v>
      </c>
      <c r="L23" s="8">
        <v>9</v>
      </c>
      <c r="M23" s="8">
        <v>1</v>
      </c>
      <c r="N23" s="8">
        <v>0</v>
      </c>
    </row>
    <row r="24" spans="3:14" ht="12.75" customHeight="1" x14ac:dyDescent="0.25">
      <c r="C24" s="58"/>
      <c r="D24" s="59"/>
      <c r="E24" s="3"/>
      <c r="F24" s="39" t="s">
        <v>1</v>
      </c>
      <c r="G24" s="3">
        <v>227</v>
      </c>
      <c r="H24" s="8">
        <v>100</v>
      </c>
      <c r="I24" s="8">
        <v>90</v>
      </c>
      <c r="J24" s="8">
        <v>24</v>
      </c>
      <c r="K24" s="8">
        <v>6</v>
      </c>
      <c r="L24" s="8">
        <v>6</v>
      </c>
      <c r="M24" s="8">
        <v>1</v>
      </c>
      <c r="N24" s="8">
        <v>0</v>
      </c>
    </row>
    <row r="25" spans="3:14" ht="12.75" customHeight="1" x14ac:dyDescent="0.25">
      <c r="C25" s="58"/>
      <c r="D25" s="59"/>
      <c r="E25" s="3"/>
      <c r="F25" s="39" t="s">
        <v>2</v>
      </c>
      <c r="G25" s="3">
        <v>199</v>
      </c>
      <c r="H25" s="8">
        <v>88</v>
      </c>
      <c r="I25" s="8">
        <v>83</v>
      </c>
      <c r="J25" s="8">
        <v>24</v>
      </c>
      <c r="K25" s="8">
        <v>1</v>
      </c>
      <c r="L25" s="8">
        <v>3</v>
      </c>
      <c r="M25" s="8">
        <v>0</v>
      </c>
      <c r="N25" s="8">
        <v>0</v>
      </c>
    </row>
    <row r="26" spans="3:14" ht="19.5" customHeight="1" x14ac:dyDescent="0.25">
      <c r="C26" s="60" t="s">
        <v>89</v>
      </c>
      <c r="D26" s="59"/>
      <c r="E26" s="3"/>
      <c r="F26" s="39" t="s">
        <v>0</v>
      </c>
      <c r="G26" s="3">
        <v>132</v>
      </c>
      <c r="H26" s="8">
        <v>41</v>
      </c>
      <c r="I26" s="8">
        <v>59</v>
      </c>
      <c r="J26" s="8">
        <v>27</v>
      </c>
      <c r="K26" s="8">
        <v>3</v>
      </c>
      <c r="L26" s="8">
        <v>2</v>
      </c>
      <c r="M26" s="8">
        <v>0</v>
      </c>
      <c r="N26" s="8">
        <v>0</v>
      </c>
    </row>
    <row r="27" spans="3:14" ht="12.75" customHeight="1" x14ac:dyDescent="0.25">
      <c r="C27" s="58"/>
      <c r="D27" s="59"/>
      <c r="E27" s="3"/>
      <c r="F27" s="39" t="s">
        <v>1</v>
      </c>
      <c r="G27" s="3">
        <v>72</v>
      </c>
      <c r="H27" s="8">
        <v>28</v>
      </c>
      <c r="I27" s="8">
        <v>32</v>
      </c>
      <c r="J27" s="8">
        <v>9</v>
      </c>
      <c r="K27" s="8">
        <v>1</v>
      </c>
      <c r="L27" s="8">
        <v>2</v>
      </c>
      <c r="M27" s="8">
        <v>0</v>
      </c>
      <c r="N27" s="8">
        <v>0</v>
      </c>
    </row>
    <row r="28" spans="3:14" ht="12.75" customHeight="1" x14ac:dyDescent="0.25">
      <c r="C28" s="58"/>
      <c r="D28" s="59"/>
      <c r="E28" s="3"/>
      <c r="F28" s="39" t="s">
        <v>2</v>
      </c>
      <c r="G28" s="3">
        <v>60</v>
      </c>
      <c r="H28" s="8">
        <v>13</v>
      </c>
      <c r="I28" s="8">
        <v>27</v>
      </c>
      <c r="J28" s="8">
        <v>18</v>
      </c>
      <c r="K28" s="8">
        <v>2</v>
      </c>
      <c r="L28" s="8">
        <v>0</v>
      </c>
      <c r="M28" s="8">
        <v>0</v>
      </c>
      <c r="N28" s="8">
        <v>0</v>
      </c>
    </row>
    <row r="29" spans="3:14" ht="16.5" customHeight="1" x14ac:dyDescent="0.25">
      <c r="C29" s="60" t="s">
        <v>88</v>
      </c>
      <c r="D29" s="59"/>
      <c r="E29" s="3"/>
      <c r="F29" s="39" t="s">
        <v>0</v>
      </c>
      <c r="G29" s="3">
        <v>12</v>
      </c>
      <c r="H29" s="8">
        <v>6</v>
      </c>
      <c r="I29" s="8">
        <v>4</v>
      </c>
      <c r="J29" s="8">
        <v>1</v>
      </c>
      <c r="K29" s="8">
        <v>0</v>
      </c>
      <c r="L29" s="8">
        <v>0</v>
      </c>
      <c r="M29" s="8">
        <v>0</v>
      </c>
      <c r="N29" s="8">
        <v>1</v>
      </c>
    </row>
    <row r="30" spans="3:14" ht="12.75" customHeight="1" x14ac:dyDescent="0.25">
      <c r="C30" s="58"/>
      <c r="D30" s="59"/>
      <c r="E30" s="3"/>
      <c r="F30" s="39" t="s">
        <v>1</v>
      </c>
      <c r="G30" s="3">
        <v>8</v>
      </c>
      <c r="H30" s="8">
        <v>2</v>
      </c>
      <c r="I30" s="8">
        <v>4</v>
      </c>
      <c r="J30" s="8">
        <v>1</v>
      </c>
      <c r="K30" s="8">
        <v>0</v>
      </c>
      <c r="L30" s="8">
        <v>0</v>
      </c>
      <c r="M30" s="8">
        <v>0</v>
      </c>
      <c r="N30" s="8">
        <v>1</v>
      </c>
    </row>
    <row r="31" spans="3:14" ht="12.75" customHeight="1" x14ac:dyDescent="0.25">
      <c r="C31" s="58"/>
      <c r="D31" s="59"/>
      <c r="E31" s="3"/>
      <c r="F31" s="39" t="s">
        <v>2</v>
      </c>
      <c r="G31" s="3">
        <v>4</v>
      </c>
      <c r="H31" s="8">
        <v>4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</row>
    <row r="32" spans="3:14" ht="19.5" customHeight="1" x14ac:dyDescent="0.25">
      <c r="C32" s="60" t="s">
        <v>425</v>
      </c>
      <c r="D32" s="59"/>
      <c r="E32" s="3"/>
      <c r="F32" s="39" t="s">
        <v>0</v>
      </c>
      <c r="G32" s="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</row>
    <row r="33" spans="2:14" ht="12.75" customHeight="1" x14ac:dyDescent="0.25">
      <c r="C33" s="58"/>
      <c r="D33" s="59"/>
      <c r="E33" s="3"/>
      <c r="F33" s="39" t="s">
        <v>1</v>
      </c>
      <c r="G33" s="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</row>
    <row r="34" spans="2:14" ht="12.75" customHeight="1" x14ac:dyDescent="0.25">
      <c r="C34" s="58"/>
      <c r="D34" s="59"/>
      <c r="E34" s="3"/>
      <c r="F34" s="39" t="s">
        <v>2</v>
      </c>
      <c r="G34" s="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</row>
    <row r="35" spans="2:14" ht="9.75" customHeight="1" x14ac:dyDescent="0.25">
      <c r="C35" s="58"/>
      <c r="D35" s="39"/>
      <c r="E35" s="57"/>
      <c r="F35" s="56"/>
      <c r="G35" s="56"/>
      <c r="H35" s="56"/>
      <c r="I35" s="56"/>
      <c r="J35" s="56"/>
      <c r="K35" s="56"/>
      <c r="L35" s="56"/>
      <c r="M35" s="56"/>
      <c r="N35" s="56"/>
    </row>
    <row r="36" spans="2:14" ht="3" customHeight="1" x14ac:dyDescent="0.2">
      <c r="B36" s="36"/>
      <c r="C36" s="36"/>
      <c r="D36" s="47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ht="6" customHeight="1" x14ac:dyDescent="0.25">
      <c r="G37" s="94"/>
      <c r="H37" s="93"/>
      <c r="I37" s="93"/>
      <c r="J37" s="93"/>
      <c r="K37" s="93"/>
      <c r="L37" s="93"/>
      <c r="M37" s="93"/>
      <c r="N37" s="93"/>
    </row>
    <row r="38" spans="2:14" s="6" customFormat="1" x14ac:dyDescent="0.2">
      <c r="B38" s="16" t="s">
        <v>74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s="1" customFormat="1" ht="5.25" customHeight="1" x14ac:dyDescent="0.2">
      <c r="B39" s="286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</row>
    <row r="40" spans="2:14" s="1" customFormat="1" ht="12.75" customHeight="1" x14ac:dyDescent="0.2">
      <c r="B40" s="287" t="s">
        <v>485</v>
      </c>
    </row>
  </sheetData>
  <mergeCells count="12">
    <mergeCell ref="B1:N1"/>
    <mergeCell ref="B3:C3"/>
    <mergeCell ref="B4:F6"/>
    <mergeCell ref="G4:G6"/>
    <mergeCell ref="H4:N4"/>
    <mergeCell ref="H5:H6"/>
    <mergeCell ref="I5:I6"/>
    <mergeCell ref="J5:J6"/>
    <mergeCell ref="K5:K6"/>
    <mergeCell ref="N5:N6"/>
    <mergeCell ref="L5:L6"/>
    <mergeCell ref="M5:M6"/>
  </mergeCells>
  <hyperlinks>
    <hyperlink ref="P3" location="Índice!A1" display="(Voltar ao Índice)" xr:uid="{D71E5792-42B9-46D4-A2F9-1B1425DBF3F4}"/>
  </hyperlinks>
  <printOptions horizontalCentered="1"/>
  <pageMargins left="0.47244094488188981" right="0.47244094488188981" top="0.6692913385826772" bottom="0.6692913385826772" header="0" footer="0"/>
  <pageSetup paperSize="9" scale="8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FCAC-CCAD-49AC-BC7A-4FE86526990B}">
  <dimension ref="B1:P40"/>
  <sheetViews>
    <sheetView showGridLines="0" zoomScaleNormal="100" workbookViewId="0">
      <selection activeCell="B1" sqref="B1:N1"/>
    </sheetView>
  </sheetViews>
  <sheetFormatPr defaultColWidth="7.81640625" defaultRowHeight="10" x14ac:dyDescent="0.2"/>
  <cols>
    <col min="1" max="1" width="6.54296875" style="33" customWidth="1"/>
    <col min="2" max="2" width="1.54296875" style="33" customWidth="1"/>
    <col min="3" max="3" width="17.54296875" style="33" customWidth="1"/>
    <col min="4" max="5" width="1.54296875" style="33" customWidth="1"/>
    <col min="6" max="6" width="4.54296875" style="39" customWidth="1"/>
    <col min="7" max="14" width="10.54296875" style="33" customWidth="1"/>
    <col min="15" max="15" width="6.54296875" style="33" customWidth="1"/>
    <col min="16" max="16" width="13.26953125" style="33" bestFit="1" customWidth="1"/>
    <col min="17" max="16384" width="7.81640625" style="33"/>
  </cols>
  <sheetData>
    <row r="1" spans="2:16" ht="21" customHeight="1" x14ac:dyDescent="0.3">
      <c r="B1" s="637" t="str">
        <f>Índice!B33</f>
        <v xml:space="preserve">III.11. Nados-vivos, por grupo etário da mãe e sexo, segundo a ordem de nascimento (total de nascimentos) </v>
      </c>
      <c r="C1" s="637"/>
      <c r="D1" s="637"/>
      <c r="E1" s="637"/>
      <c r="F1" s="638"/>
      <c r="G1" s="638"/>
      <c r="H1" s="638"/>
      <c r="I1" s="638"/>
      <c r="J1" s="638"/>
      <c r="K1" s="638"/>
      <c r="L1" s="638"/>
      <c r="M1" s="638"/>
      <c r="N1" s="638"/>
    </row>
    <row r="2" spans="2:16" ht="21" customHeight="1" x14ac:dyDescent="0.2">
      <c r="B2" s="371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</row>
    <row r="3" spans="2:16" ht="12.75" customHeight="1" x14ac:dyDescent="0.25">
      <c r="B3" s="562">
        <v>2025</v>
      </c>
      <c r="C3" s="562"/>
      <c r="D3" s="91"/>
      <c r="E3" s="91"/>
      <c r="F3" s="95"/>
      <c r="G3" s="91"/>
      <c r="H3" s="56"/>
      <c r="I3" s="56"/>
      <c r="J3" s="56"/>
      <c r="K3" s="56"/>
      <c r="L3" s="56"/>
      <c r="M3" s="56"/>
      <c r="N3" s="52" t="s">
        <v>17</v>
      </c>
      <c r="P3" s="17" t="s">
        <v>18</v>
      </c>
    </row>
    <row r="4" spans="2:16" ht="18" customHeight="1" x14ac:dyDescent="0.2">
      <c r="B4" s="626" t="s">
        <v>146</v>
      </c>
      <c r="C4" s="488"/>
      <c r="D4" s="488"/>
      <c r="E4" s="488"/>
      <c r="F4" s="488"/>
      <c r="G4" s="627" t="s">
        <v>16</v>
      </c>
      <c r="H4" s="640" t="s">
        <v>145</v>
      </c>
      <c r="I4" s="641"/>
      <c r="J4" s="641"/>
      <c r="K4" s="641"/>
      <c r="L4" s="641"/>
      <c r="M4" s="641"/>
      <c r="N4" s="641"/>
    </row>
    <row r="5" spans="2:16" ht="18" customHeight="1" x14ac:dyDescent="0.2">
      <c r="B5" s="488"/>
      <c r="C5" s="488"/>
      <c r="D5" s="488"/>
      <c r="E5" s="488"/>
      <c r="F5" s="488"/>
      <c r="G5" s="554"/>
      <c r="H5" s="626" t="s">
        <v>117</v>
      </c>
      <c r="I5" s="642" t="s">
        <v>116</v>
      </c>
      <c r="J5" s="636" t="s">
        <v>115</v>
      </c>
      <c r="K5" s="636" t="s">
        <v>114</v>
      </c>
      <c r="L5" s="636" t="s">
        <v>113</v>
      </c>
      <c r="M5" s="643" t="s">
        <v>119</v>
      </c>
      <c r="N5" s="636" t="s">
        <v>144</v>
      </c>
    </row>
    <row r="6" spans="2:16" ht="18" customHeight="1" x14ac:dyDescent="0.2">
      <c r="B6" s="541"/>
      <c r="C6" s="541"/>
      <c r="D6" s="541"/>
      <c r="E6" s="541"/>
      <c r="F6" s="541"/>
      <c r="G6" s="555"/>
      <c r="H6" s="629"/>
      <c r="I6" s="631"/>
      <c r="J6" s="633"/>
      <c r="K6" s="633"/>
      <c r="L6" s="633"/>
      <c r="M6" s="644"/>
      <c r="N6" s="633"/>
    </row>
    <row r="7" spans="2:16" ht="12.75" customHeight="1" x14ac:dyDescent="0.25">
      <c r="G7" s="38"/>
      <c r="H7" s="37"/>
      <c r="I7" s="37"/>
      <c r="J7" s="37"/>
      <c r="K7" s="37"/>
      <c r="L7" s="37"/>
      <c r="M7" s="37"/>
      <c r="N7" s="37"/>
    </row>
    <row r="8" spans="2:16" ht="12.75" customHeight="1" x14ac:dyDescent="0.25">
      <c r="B8" s="88" t="s">
        <v>16</v>
      </c>
      <c r="C8" s="42"/>
      <c r="D8" s="42"/>
      <c r="E8" s="42"/>
      <c r="F8" s="41" t="s">
        <v>0</v>
      </c>
      <c r="G8" s="3">
        <v>1745</v>
      </c>
      <c r="H8" s="3">
        <v>973</v>
      </c>
      <c r="I8" s="3">
        <v>582</v>
      </c>
      <c r="J8" s="3">
        <v>148</v>
      </c>
      <c r="K8" s="3">
        <v>25</v>
      </c>
      <c r="L8" s="3">
        <v>15</v>
      </c>
      <c r="M8" s="3">
        <v>1</v>
      </c>
      <c r="N8" s="3">
        <v>1</v>
      </c>
      <c r="P8" s="48"/>
    </row>
    <row r="9" spans="2:16" ht="12.75" customHeight="1" x14ac:dyDescent="0.25">
      <c r="B9" s="42"/>
      <c r="C9" s="42"/>
      <c r="D9" s="42"/>
      <c r="E9" s="42"/>
      <c r="F9" s="41" t="s">
        <v>1</v>
      </c>
      <c r="G9" s="3">
        <v>925</v>
      </c>
      <c r="H9" s="3">
        <v>517</v>
      </c>
      <c r="I9" s="3">
        <v>306</v>
      </c>
      <c r="J9" s="3">
        <v>73</v>
      </c>
      <c r="K9" s="3">
        <v>15</v>
      </c>
      <c r="L9" s="3">
        <v>12</v>
      </c>
      <c r="M9" s="3">
        <v>1</v>
      </c>
      <c r="N9" s="3">
        <v>1</v>
      </c>
      <c r="P9" s="48"/>
    </row>
    <row r="10" spans="2:16" ht="12.75" customHeight="1" x14ac:dyDescent="0.25">
      <c r="B10" s="42"/>
      <c r="C10" s="42"/>
      <c r="D10" s="42"/>
      <c r="E10" s="42"/>
      <c r="F10" s="41" t="s">
        <v>2</v>
      </c>
      <c r="G10" s="3">
        <v>820</v>
      </c>
      <c r="H10" s="3">
        <v>456</v>
      </c>
      <c r="I10" s="3">
        <v>276</v>
      </c>
      <c r="J10" s="3">
        <v>75</v>
      </c>
      <c r="K10" s="3">
        <v>10</v>
      </c>
      <c r="L10" s="3">
        <v>3</v>
      </c>
      <c r="M10" s="3">
        <v>0</v>
      </c>
      <c r="N10" s="3">
        <v>0</v>
      </c>
      <c r="P10" s="48"/>
    </row>
    <row r="11" spans="2:16" ht="19.5" customHeight="1" x14ac:dyDescent="0.25">
      <c r="C11" s="33" t="s">
        <v>93</v>
      </c>
      <c r="F11" s="39" t="s">
        <v>0</v>
      </c>
      <c r="G11" s="3">
        <v>26</v>
      </c>
      <c r="H11" s="8">
        <v>25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P11" s="48"/>
    </row>
    <row r="12" spans="2:16" ht="12.75" customHeight="1" x14ac:dyDescent="0.25">
      <c r="F12" s="39" t="s">
        <v>1</v>
      </c>
      <c r="G12" s="3">
        <v>14</v>
      </c>
      <c r="H12" s="8">
        <v>14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P12" s="48"/>
    </row>
    <row r="13" spans="2:16" ht="12.75" customHeight="1" x14ac:dyDescent="0.25">
      <c r="F13" s="39" t="s">
        <v>2</v>
      </c>
      <c r="G13" s="3">
        <v>12</v>
      </c>
      <c r="H13" s="8">
        <v>11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P13" s="48"/>
    </row>
    <row r="14" spans="2:16" ht="19.5" customHeight="1" x14ac:dyDescent="0.25">
      <c r="C14" s="33" t="s">
        <v>92</v>
      </c>
      <c r="F14" s="39" t="s">
        <v>0</v>
      </c>
      <c r="G14" s="3">
        <v>208</v>
      </c>
      <c r="H14" s="8">
        <v>162</v>
      </c>
      <c r="I14" s="8">
        <v>38</v>
      </c>
      <c r="J14" s="8">
        <v>8</v>
      </c>
      <c r="K14" s="8">
        <v>0</v>
      </c>
      <c r="L14" s="8">
        <v>0</v>
      </c>
      <c r="M14" s="8">
        <v>0</v>
      </c>
      <c r="N14" s="8">
        <v>0</v>
      </c>
      <c r="P14" s="48"/>
    </row>
    <row r="15" spans="2:16" ht="12.75" customHeight="1" x14ac:dyDescent="0.25">
      <c r="F15" s="39" t="s">
        <v>1</v>
      </c>
      <c r="G15" s="3">
        <v>105</v>
      </c>
      <c r="H15" s="8">
        <v>80</v>
      </c>
      <c r="I15" s="8">
        <v>21</v>
      </c>
      <c r="J15" s="8">
        <v>4</v>
      </c>
      <c r="K15" s="8">
        <v>0</v>
      </c>
      <c r="L15" s="8">
        <v>0</v>
      </c>
      <c r="M15" s="8">
        <v>0</v>
      </c>
      <c r="N15" s="8">
        <v>0</v>
      </c>
      <c r="P15" s="48"/>
    </row>
    <row r="16" spans="2:16" ht="12.75" customHeight="1" x14ac:dyDescent="0.25">
      <c r="F16" s="39" t="s">
        <v>2</v>
      </c>
      <c r="G16" s="3">
        <v>103</v>
      </c>
      <c r="H16" s="8">
        <v>82</v>
      </c>
      <c r="I16" s="8">
        <v>17</v>
      </c>
      <c r="J16" s="8">
        <v>4</v>
      </c>
      <c r="K16" s="8">
        <v>0</v>
      </c>
      <c r="L16" s="8">
        <v>0</v>
      </c>
      <c r="M16" s="8">
        <v>0</v>
      </c>
      <c r="N16" s="8">
        <v>0</v>
      </c>
      <c r="P16" s="48"/>
    </row>
    <row r="17" spans="3:14" ht="19.5" customHeight="1" x14ac:dyDescent="0.25">
      <c r="C17" s="33" t="s">
        <v>91</v>
      </c>
      <c r="F17" s="39" t="s">
        <v>0</v>
      </c>
      <c r="G17" s="3">
        <v>390</v>
      </c>
      <c r="H17" s="8">
        <v>260</v>
      </c>
      <c r="I17" s="8">
        <v>115</v>
      </c>
      <c r="J17" s="8">
        <v>13</v>
      </c>
      <c r="K17" s="8">
        <v>1</v>
      </c>
      <c r="L17" s="8">
        <v>1</v>
      </c>
      <c r="M17" s="8">
        <v>0</v>
      </c>
      <c r="N17" s="8">
        <v>0</v>
      </c>
    </row>
    <row r="18" spans="3:14" ht="12.75" customHeight="1" x14ac:dyDescent="0.25">
      <c r="F18" s="39" t="s">
        <v>1</v>
      </c>
      <c r="G18" s="3">
        <v>194</v>
      </c>
      <c r="H18" s="8">
        <v>131</v>
      </c>
      <c r="I18" s="8">
        <v>55</v>
      </c>
      <c r="J18" s="8">
        <v>7</v>
      </c>
      <c r="K18" s="8">
        <v>0</v>
      </c>
      <c r="L18" s="8">
        <v>1</v>
      </c>
      <c r="M18" s="8">
        <v>0</v>
      </c>
      <c r="N18" s="8">
        <v>0</v>
      </c>
    </row>
    <row r="19" spans="3:14" ht="12.75" customHeight="1" x14ac:dyDescent="0.25">
      <c r="F19" s="39" t="s">
        <v>2</v>
      </c>
      <c r="G19" s="3">
        <v>196</v>
      </c>
      <c r="H19" s="8">
        <v>129</v>
      </c>
      <c r="I19" s="8">
        <v>60</v>
      </c>
      <c r="J19" s="8">
        <v>6</v>
      </c>
      <c r="K19" s="8">
        <v>1</v>
      </c>
      <c r="L19" s="8">
        <v>0</v>
      </c>
      <c r="M19" s="8">
        <v>0</v>
      </c>
      <c r="N19" s="8">
        <v>0</v>
      </c>
    </row>
    <row r="20" spans="3:14" ht="19.5" customHeight="1" x14ac:dyDescent="0.25">
      <c r="C20" s="60" t="s">
        <v>90</v>
      </c>
      <c r="D20" s="59"/>
      <c r="E20" s="3"/>
      <c r="F20" s="39" t="s">
        <v>0</v>
      </c>
      <c r="G20" s="3">
        <v>551</v>
      </c>
      <c r="H20" s="8">
        <v>297</v>
      </c>
      <c r="I20" s="8">
        <v>190</v>
      </c>
      <c r="J20" s="8">
        <v>49</v>
      </c>
      <c r="K20" s="8">
        <v>13</v>
      </c>
      <c r="L20" s="8">
        <v>2</v>
      </c>
      <c r="M20" s="8">
        <v>0</v>
      </c>
      <c r="N20" s="8">
        <v>0</v>
      </c>
    </row>
    <row r="21" spans="3:14" ht="12.75" customHeight="1" x14ac:dyDescent="0.25">
      <c r="C21" s="58"/>
      <c r="D21" s="59"/>
      <c r="E21" s="3"/>
      <c r="F21" s="39" t="s">
        <v>1</v>
      </c>
      <c r="G21" s="3">
        <v>305</v>
      </c>
      <c r="H21" s="8">
        <v>164</v>
      </c>
      <c r="I21" s="8">
        <v>105</v>
      </c>
      <c r="J21" s="8">
        <v>27</v>
      </c>
      <c r="K21" s="8">
        <v>7</v>
      </c>
      <c r="L21" s="8">
        <v>2</v>
      </c>
      <c r="M21" s="8">
        <v>0</v>
      </c>
      <c r="N21" s="8">
        <v>0</v>
      </c>
    </row>
    <row r="22" spans="3:14" ht="12.75" customHeight="1" x14ac:dyDescent="0.25">
      <c r="C22" s="58"/>
      <c r="D22" s="59"/>
      <c r="E22" s="3"/>
      <c r="F22" s="39" t="s">
        <v>2</v>
      </c>
      <c r="G22" s="3">
        <v>246</v>
      </c>
      <c r="H22" s="8">
        <v>133</v>
      </c>
      <c r="I22" s="8">
        <v>85</v>
      </c>
      <c r="J22" s="8">
        <v>22</v>
      </c>
      <c r="K22" s="8">
        <v>6</v>
      </c>
      <c r="L22" s="8">
        <v>0</v>
      </c>
      <c r="M22" s="8">
        <v>0</v>
      </c>
      <c r="N22" s="8">
        <v>0</v>
      </c>
    </row>
    <row r="23" spans="3:14" ht="19.5" customHeight="1" x14ac:dyDescent="0.25">
      <c r="C23" s="60" t="s">
        <v>101</v>
      </c>
      <c r="D23" s="59"/>
      <c r="E23" s="3"/>
      <c r="F23" s="39" t="s">
        <v>0</v>
      </c>
      <c r="G23" s="3">
        <v>426</v>
      </c>
      <c r="H23" s="8">
        <v>185</v>
      </c>
      <c r="I23" s="8">
        <v>173</v>
      </c>
      <c r="J23" s="8">
        <v>49</v>
      </c>
      <c r="K23" s="8">
        <v>8</v>
      </c>
      <c r="L23" s="8">
        <v>10</v>
      </c>
      <c r="M23" s="8">
        <v>1</v>
      </c>
      <c r="N23" s="8">
        <v>0</v>
      </c>
    </row>
    <row r="24" spans="3:14" ht="12.75" customHeight="1" x14ac:dyDescent="0.25">
      <c r="C24" s="58"/>
      <c r="D24" s="59"/>
      <c r="E24" s="3"/>
      <c r="F24" s="39" t="s">
        <v>1</v>
      </c>
      <c r="G24" s="3">
        <v>227</v>
      </c>
      <c r="H24" s="8">
        <v>100</v>
      </c>
      <c r="I24" s="8">
        <v>88</v>
      </c>
      <c r="J24" s="8">
        <v>24</v>
      </c>
      <c r="K24" s="8">
        <v>7</v>
      </c>
      <c r="L24" s="8">
        <v>7</v>
      </c>
      <c r="M24" s="8">
        <v>1</v>
      </c>
      <c r="N24" s="8">
        <v>0</v>
      </c>
    </row>
    <row r="25" spans="3:14" ht="12.75" customHeight="1" x14ac:dyDescent="0.25">
      <c r="C25" s="58"/>
      <c r="D25" s="59"/>
      <c r="E25" s="3"/>
      <c r="F25" s="39" t="s">
        <v>2</v>
      </c>
      <c r="G25" s="3">
        <v>199</v>
      </c>
      <c r="H25" s="8">
        <v>85</v>
      </c>
      <c r="I25" s="8">
        <v>85</v>
      </c>
      <c r="J25" s="8">
        <v>25</v>
      </c>
      <c r="K25" s="8">
        <v>1</v>
      </c>
      <c r="L25" s="8">
        <v>3</v>
      </c>
      <c r="M25" s="8">
        <v>0</v>
      </c>
      <c r="N25" s="8">
        <v>0</v>
      </c>
    </row>
    <row r="26" spans="3:14" ht="19.5" customHeight="1" x14ac:dyDescent="0.25">
      <c r="C26" s="60" t="s">
        <v>89</v>
      </c>
      <c r="D26" s="59"/>
      <c r="E26" s="3"/>
      <c r="F26" s="39" t="s">
        <v>0</v>
      </c>
      <c r="G26" s="3">
        <v>132</v>
      </c>
      <c r="H26" s="8">
        <v>38</v>
      </c>
      <c r="I26" s="8">
        <v>61</v>
      </c>
      <c r="J26" s="8">
        <v>28</v>
      </c>
      <c r="K26" s="8">
        <v>3</v>
      </c>
      <c r="L26" s="8">
        <v>2</v>
      </c>
      <c r="M26" s="8">
        <v>0</v>
      </c>
      <c r="N26" s="8">
        <v>0</v>
      </c>
    </row>
    <row r="27" spans="3:14" ht="12.75" customHeight="1" x14ac:dyDescent="0.25">
      <c r="C27" s="58"/>
      <c r="D27" s="59"/>
      <c r="E27" s="3"/>
      <c r="F27" s="39" t="s">
        <v>1</v>
      </c>
      <c r="G27" s="3">
        <v>72</v>
      </c>
      <c r="H27" s="8">
        <v>26</v>
      </c>
      <c r="I27" s="8">
        <v>33</v>
      </c>
      <c r="J27" s="8">
        <v>10</v>
      </c>
      <c r="K27" s="8">
        <v>1</v>
      </c>
      <c r="L27" s="8">
        <v>2</v>
      </c>
      <c r="M27" s="8">
        <v>0</v>
      </c>
      <c r="N27" s="8">
        <v>0</v>
      </c>
    </row>
    <row r="28" spans="3:14" ht="12.75" customHeight="1" x14ac:dyDescent="0.25">
      <c r="C28" s="58"/>
      <c r="D28" s="59"/>
      <c r="E28" s="3"/>
      <c r="F28" s="39" t="s">
        <v>2</v>
      </c>
      <c r="G28" s="3">
        <v>60</v>
      </c>
      <c r="H28" s="8">
        <v>12</v>
      </c>
      <c r="I28" s="8">
        <v>28</v>
      </c>
      <c r="J28" s="8">
        <v>18</v>
      </c>
      <c r="K28" s="8">
        <v>2</v>
      </c>
      <c r="L28" s="8">
        <v>0</v>
      </c>
      <c r="M28" s="8">
        <v>0</v>
      </c>
      <c r="N28" s="8">
        <v>0</v>
      </c>
    </row>
    <row r="29" spans="3:14" ht="19.5" customHeight="1" x14ac:dyDescent="0.25">
      <c r="C29" s="60" t="s">
        <v>88</v>
      </c>
      <c r="D29" s="59"/>
      <c r="E29" s="3"/>
      <c r="F29" s="39" t="s">
        <v>0</v>
      </c>
      <c r="G29" s="3">
        <v>12</v>
      </c>
      <c r="H29" s="8">
        <v>6</v>
      </c>
      <c r="I29" s="8">
        <v>4</v>
      </c>
      <c r="J29" s="8">
        <v>1</v>
      </c>
      <c r="K29" s="8">
        <v>0</v>
      </c>
      <c r="L29" s="8">
        <v>0</v>
      </c>
      <c r="M29" s="8">
        <v>0</v>
      </c>
      <c r="N29" s="8">
        <v>1</v>
      </c>
    </row>
    <row r="30" spans="3:14" ht="12.75" customHeight="1" x14ac:dyDescent="0.25">
      <c r="C30" s="58"/>
      <c r="D30" s="59"/>
      <c r="E30" s="3"/>
      <c r="F30" s="39" t="s">
        <v>1</v>
      </c>
      <c r="G30" s="3">
        <v>8</v>
      </c>
      <c r="H30" s="8">
        <v>2</v>
      </c>
      <c r="I30" s="8">
        <v>4</v>
      </c>
      <c r="J30" s="8">
        <v>1</v>
      </c>
      <c r="K30" s="8">
        <v>0</v>
      </c>
      <c r="L30" s="8">
        <v>0</v>
      </c>
      <c r="M30" s="8">
        <v>0</v>
      </c>
      <c r="N30" s="8">
        <v>1</v>
      </c>
    </row>
    <row r="31" spans="3:14" ht="12.75" customHeight="1" x14ac:dyDescent="0.25">
      <c r="C31" s="58"/>
      <c r="D31" s="59"/>
      <c r="E31" s="3"/>
      <c r="F31" s="39" t="s">
        <v>2</v>
      </c>
      <c r="G31" s="3">
        <v>4</v>
      </c>
      <c r="H31" s="8">
        <v>4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</row>
    <row r="32" spans="3:14" ht="19.5" customHeight="1" x14ac:dyDescent="0.25">
      <c r="C32" s="60" t="s">
        <v>425</v>
      </c>
      <c r="D32" s="59"/>
      <c r="E32" s="3"/>
      <c r="F32" s="39" t="s">
        <v>0</v>
      </c>
      <c r="G32" s="3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</row>
    <row r="33" spans="2:14" ht="12.75" customHeight="1" x14ac:dyDescent="0.25">
      <c r="C33" s="58"/>
      <c r="D33" s="59"/>
      <c r="E33" s="3"/>
      <c r="F33" s="39" t="s">
        <v>1</v>
      </c>
      <c r="G33" s="3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</row>
    <row r="34" spans="2:14" ht="12.75" customHeight="1" x14ac:dyDescent="0.25">
      <c r="C34" s="58"/>
      <c r="D34" s="59"/>
      <c r="E34" s="3"/>
      <c r="F34" s="39" t="s">
        <v>2</v>
      </c>
      <c r="G34" s="3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2:14" ht="9.75" customHeight="1" x14ac:dyDescent="0.25">
      <c r="C35" s="58"/>
      <c r="D35" s="39"/>
      <c r="E35" s="57"/>
      <c r="F35" s="56"/>
      <c r="G35" s="56"/>
      <c r="H35" s="56"/>
      <c r="I35" s="56"/>
      <c r="J35" s="56"/>
      <c r="K35" s="56"/>
      <c r="L35" s="56"/>
      <c r="M35" s="56"/>
      <c r="N35" s="56"/>
    </row>
    <row r="36" spans="2:14" ht="3" customHeight="1" x14ac:dyDescent="0.2">
      <c r="B36" s="36"/>
      <c r="C36" s="36"/>
      <c r="D36" s="47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ht="6" customHeight="1" x14ac:dyDescent="0.25">
      <c r="G37" s="94"/>
      <c r="H37" s="93"/>
      <c r="I37" s="93"/>
      <c r="J37" s="93"/>
      <c r="K37" s="93"/>
      <c r="L37" s="93"/>
      <c r="M37" s="93"/>
      <c r="N37" s="93"/>
    </row>
    <row r="38" spans="2:14" s="6" customFormat="1" x14ac:dyDescent="0.2">
      <c r="B38" s="16" t="s">
        <v>74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s="1" customFormat="1" ht="5.25" customHeight="1" x14ac:dyDescent="0.2">
      <c r="B39" s="286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</row>
    <row r="40" spans="2:14" s="1" customFormat="1" ht="12.75" customHeight="1" x14ac:dyDescent="0.2">
      <c r="B40" s="287" t="s">
        <v>485</v>
      </c>
    </row>
  </sheetData>
  <mergeCells count="13">
    <mergeCell ref="N5:N6"/>
    <mergeCell ref="B1:N1"/>
    <mergeCell ref="C2:N2"/>
    <mergeCell ref="B3:C3"/>
    <mergeCell ref="B4:F6"/>
    <mergeCell ref="G4:G6"/>
    <mergeCell ref="H4:N4"/>
    <mergeCell ref="H5:H6"/>
    <mergeCell ref="I5:I6"/>
    <mergeCell ref="J5:J6"/>
    <mergeCell ref="K5:K6"/>
    <mergeCell ref="L5:L6"/>
    <mergeCell ref="M5:M6"/>
  </mergeCells>
  <phoneticPr fontId="60" type="noConversion"/>
  <hyperlinks>
    <hyperlink ref="P3" location="Índice!A1" display="(Voltar ao Índice)" xr:uid="{FD145484-D2F1-4111-AFB3-BCC71B296F0D}"/>
  </hyperlinks>
  <printOptions horizontalCentered="1"/>
  <pageMargins left="0.47244094488188981" right="0.47244094488188981" top="0.6692913385826772" bottom="0.6692913385826772" header="0" footer="0"/>
  <pageSetup paperSize="9" scale="8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819F-FCDF-4ED3-8501-0BAB654B287E}">
  <dimension ref="B1:O27"/>
  <sheetViews>
    <sheetView showGridLines="0" workbookViewId="0">
      <selection activeCell="B1" sqref="B1:L1"/>
    </sheetView>
  </sheetViews>
  <sheetFormatPr defaultColWidth="9.1796875" defaultRowHeight="10" x14ac:dyDescent="0.2"/>
  <cols>
    <col min="1" max="1" width="6.54296875" style="1" customWidth="1"/>
    <col min="2" max="2" width="20.36328125" style="1" customWidth="1"/>
    <col min="3" max="3" width="9.1796875" style="1" customWidth="1"/>
    <col min="4" max="4" width="10.36328125" style="1" customWidth="1"/>
    <col min="5" max="12" width="9.81640625" style="1" customWidth="1"/>
    <col min="13" max="13" width="6.54296875" style="1" customWidth="1"/>
    <col min="14" max="14" width="13.26953125" style="1" bestFit="1" customWidth="1"/>
    <col min="15" max="16384" width="9.1796875" style="1"/>
  </cols>
  <sheetData>
    <row r="1" spans="2:15" ht="21" customHeight="1" x14ac:dyDescent="0.3">
      <c r="B1" s="637" t="str">
        <f>Índice!B34</f>
        <v xml:space="preserve">III.12. Nados-vivos, por instrução da mãe, segundo a instrução do pai </v>
      </c>
      <c r="C1" s="637"/>
      <c r="D1" s="637"/>
      <c r="E1" s="638"/>
      <c r="F1" s="638"/>
      <c r="G1" s="638"/>
      <c r="H1" s="638"/>
      <c r="I1" s="638"/>
      <c r="J1" s="638"/>
      <c r="K1" s="638"/>
      <c r="L1" s="638"/>
      <c r="M1" s="69"/>
    </row>
    <row r="2" spans="2:15" ht="21" customHeight="1" x14ac:dyDescent="0.25">
      <c r="B2" s="382"/>
      <c r="C2" s="382"/>
      <c r="D2" s="382"/>
      <c r="E2" s="382"/>
      <c r="F2" s="382"/>
      <c r="G2" s="382"/>
      <c r="M2" s="7"/>
    </row>
    <row r="3" spans="2:15" ht="12.75" customHeight="1" x14ac:dyDescent="0.25">
      <c r="B3" s="103">
        <v>2025</v>
      </c>
      <c r="C3" s="53"/>
      <c r="L3" s="44" t="s">
        <v>17</v>
      </c>
      <c r="N3" s="17" t="s">
        <v>18</v>
      </c>
    </row>
    <row r="4" spans="2:15" ht="24.75" customHeight="1" x14ac:dyDescent="0.25">
      <c r="B4" s="488" t="s">
        <v>153</v>
      </c>
      <c r="C4" s="647" t="s">
        <v>16</v>
      </c>
      <c r="D4" s="622" t="s">
        <v>152</v>
      </c>
      <c r="E4" s="623"/>
      <c r="F4" s="623"/>
      <c r="G4" s="623"/>
      <c r="H4" s="623"/>
      <c r="I4" s="623"/>
      <c r="J4" s="623"/>
      <c r="K4" s="623"/>
      <c r="L4" s="623"/>
      <c r="M4" s="102"/>
      <c r="N4" s="102"/>
    </row>
    <row r="5" spans="2:15" ht="29.25" customHeight="1" x14ac:dyDescent="0.2">
      <c r="B5" s="645"/>
      <c r="C5" s="648"/>
      <c r="D5" s="608" t="s">
        <v>334</v>
      </c>
      <c r="E5" s="650" t="s">
        <v>36</v>
      </c>
      <c r="F5" s="650"/>
      <c r="G5" s="650"/>
      <c r="H5" s="650"/>
      <c r="I5" s="608" t="s">
        <v>35</v>
      </c>
      <c r="J5" s="608" t="s">
        <v>34</v>
      </c>
      <c r="K5" s="609" t="s">
        <v>147</v>
      </c>
      <c r="L5" s="609" t="s">
        <v>33</v>
      </c>
    </row>
    <row r="6" spans="2:15" ht="27.75" customHeight="1" x14ac:dyDescent="0.2">
      <c r="B6" s="646"/>
      <c r="C6" s="649"/>
      <c r="D6" s="555"/>
      <c r="E6" s="100" t="s">
        <v>16</v>
      </c>
      <c r="F6" s="101" t="s">
        <v>150</v>
      </c>
      <c r="G6" s="101" t="s">
        <v>151</v>
      </c>
      <c r="H6" s="100" t="s">
        <v>148</v>
      </c>
      <c r="I6" s="555"/>
      <c r="J6" s="555"/>
      <c r="K6" s="611"/>
      <c r="L6" s="611"/>
    </row>
    <row r="7" spans="2:15" ht="12.75" customHeight="1" x14ac:dyDescent="0.2"/>
    <row r="8" spans="2:15" ht="12.75" customHeight="1" x14ac:dyDescent="0.25">
      <c r="B8" s="99" t="s">
        <v>16</v>
      </c>
      <c r="C8" s="3">
        <v>1745</v>
      </c>
      <c r="D8" s="3">
        <v>2</v>
      </c>
      <c r="E8" s="3">
        <v>492</v>
      </c>
      <c r="F8" s="3">
        <v>46</v>
      </c>
      <c r="G8" s="3">
        <v>116</v>
      </c>
      <c r="H8" s="3">
        <v>330</v>
      </c>
      <c r="I8" s="3">
        <v>752</v>
      </c>
      <c r="J8" s="3">
        <v>428</v>
      </c>
      <c r="K8" s="3">
        <v>70</v>
      </c>
      <c r="L8" s="3">
        <v>1</v>
      </c>
      <c r="M8" s="71"/>
      <c r="N8" s="71"/>
      <c r="O8" s="71"/>
    </row>
    <row r="9" spans="2:15" ht="21.75" customHeight="1" x14ac:dyDescent="0.25">
      <c r="B9" s="97" t="s">
        <v>334</v>
      </c>
      <c r="C9" s="3">
        <v>1</v>
      </c>
      <c r="D9" s="8">
        <v>0</v>
      </c>
      <c r="E9" s="3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71"/>
      <c r="N9" s="71"/>
      <c r="O9" s="71"/>
    </row>
    <row r="10" spans="2:15" ht="21.75" customHeight="1" x14ac:dyDescent="0.25">
      <c r="B10" s="97" t="s">
        <v>36</v>
      </c>
      <c r="C10" s="3">
        <v>317</v>
      </c>
      <c r="D10" s="8">
        <v>1</v>
      </c>
      <c r="E10" s="3">
        <v>233</v>
      </c>
      <c r="F10" s="3">
        <v>26</v>
      </c>
      <c r="G10" s="3">
        <v>66</v>
      </c>
      <c r="H10" s="3">
        <v>141</v>
      </c>
      <c r="I10" s="3">
        <v>63</v>
      </c>
      <c r="J10" s="3">
        <v>9</v>
      </c>
      <c r="K10" s="3">
        <v>11</v>
      </c>
      <c r="L10" s="3">
        <v>0</v>
      </c>
      <c r="M10" s="71"/>
      <c r="N10" s="71"/>
      <c r="O10" s="71"/>
    </row>
    <row r="11" spans="2:15" ht="21.75" customHeight="1" x14ac:dyDescent="0.25">
      <c r="B11" s="98" t="s">
        <v>150</v>
      </c>
      <c r="C11" s="3">
        <v>23</v>
      </c>
      <c r="D11" s="8">
        <v>0</v>
      </c>
      <c r="E11" s="3">
        <v>21</v>
      </c>
      <c r="F11" s="8">
        <v>16</v>
      </c>
      <c r="G11" s="8">
        <v>5</v>
      </c>
      <c r="H11" s="8">
        <v>0</v>
      </c>
      <c r="I11" s="8">
        <v>0</v>
      </c>
      <c r="J11" s="8">
        <v>0</v>
      </c>
      <c r="K11" s="8">
        <v>2</v>
      </c>
      <c r="L11" s="8">
        <v>0</v>
      </c>
      <c r="M11" s="71"/>
      <c r="N11" s="71"/>
      <c r="O11" s="71"/>
    </row>
    <row r="12" spans="2:15" ht="21.75" customHeight="1" x14ac:dyDescent="0.25">
      <c r="B12" s="98" t="s">
        <v>149</v>
      </c>
      <c r="C12" s="3">
        <v>64</v>
      </c>
      <c r="D12" s="8">
        <v>0</v>
      </c>
      <c r="E12" s="3">
        <v>52</v>
      </c>
      <c r="F12" s="8">
        <v>8</v>
      </c>
      <c r="G12" s="8">
        <v>23</v>
      </c>
      <c r="H12" s="8">
        <v>21</v>
      </c>
      <c r="I12" s="8">
        <v>8</v>
      </c>
      <c r="J12" s="8">
        <v>2</v>
      </c>
      <c r="K12" s="8">
        <v>2</v>
      </c>
      <c r="L12" s="8">
        <v>0</v>
      </c>
      <c r="M12" s="71"/>
      <c r="N12" s="71"/>
      <c r="O12" s="71"/>
    </row>
    <row r="13" spans="2:15" ht="21.75" customHeight="1" x14ac:dyDescent="0.25">
      <c r="B13" s="98" t="s">
        <v>148</v>
      </c>
      <c r="C13" s="3">
        <v>230</v>
      </c>
      <c r="D13" s="8">
        <v>1</v>
      </c>
      <c r="E13" s="3">
        <v>160</v>
      </c>
      <c r="F13" s="8">
        <v>2</v>
      </c>
      <c r="G13" s="8">
        <v>38</v>
      </c>
      <c r="H13" s="8">
        <v>120</v>
      </c>
      <c r="I13" s="8">
        <v>55</v>
      </c>
      <c r="J13" s="8">
        <v>7</v>
      </c>
      <c r="K13" s="8">
        <v>7</v>
      </c>
      <c r="L13" s="8">
        <v>0</v>
      </c>
      <c r="M13" s="71"/>
      <c r="N13" s="71"/>
      <c r="O13" s="71"/>
    </row>
    <row r="14" spans="2:15" ht="21.75" customHeight="1" x14ac:dyDescent="0.25">
      <c r="B14" s="97" t="s">
        <v>35</v>
      </c>
      <c r="C14" s="3">
        <v>732</v>
      </c>
      <c r="D14" s="8">
        <v>0</v>
      </c>
      <c r="E14" s="3">
        <v>203</v>
      </c>
      <c r="F14" s="8">
        <v>17</v>
      </c>
      <c r="G14" s="8">
        <v>39</v>
      </c>
      <c r="H14" s="8">
        <v>147</v>
      </c>
      <c r="I14" s="8">
        <v>463</v>
      </c>
      <c r="J14" s="8">
        <v>55</v>
      </c>
      <c r="K14" s="8">
        <v>10</v>
      </c>
      <c r="L14" s="8">
        <v>1</v>
      </c>
      <c r="M14" s="71"/>
      <c r="N14" s="71"/>
      <c r="O14" s="71"/>
    </row>
    <row r="15" spans="2:15" ht="21.75" customHeight="1" x14ac:dyDescent="0.25">
      <c r="B15" s="97" t="s">
        <v>34</v>
      </c>
      <c r="C15" s="3">
        <v>648</v>
      </c>
      <c r="D15" s="8">
        <v>1</v>
      </c>
      <c r="E15" s="3">
        <v>56</v>
      </c>
      <c r="F15" s="8">
        <v>3</v>
      </c>
      <c r="G15" s="8">
        <v>11</v>
      </c>
      <c r="H15" s="8">
        <v>42</v>
      </c>
      <c r="I15" s="8">
        <v>225</v>
      </c>
      <c r="J15" s="8">
        <v>364</v>
      </c>
      <c r="K15" s="8">
        <v>2</v>
      </c>
      <c r="L15" s="8">
        <v>0</v>
      </c>
      <c r="M15" s="71"/>
      <c r="N15" s="71"/>
      <c r="O15" s="71"/>
    </row>
    <row r="16" spans="2:15" ht="21.75" customHeight="1" x14ac:dyDescent="0.25">
      <c r="B16" s="97" t="s">
        <v>147</v>
      </c>
      <c r="C16" s="3">
        <v>47</v>
      </c>
      <c r="D16" s="8">
        <v>0</v>
      </c>
      <c r="E16" s="3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</v>
      </c>
      <c r="L16" s="8">
        <v>0</v>
      </c>
      <c r="M16" s="71"/>
      <c r="N16" s="71"/>
      <c r="O16" s="71"/>
    </row>
    <row r="17" spans="2:15" x14ac:dyDescent="0.2">
      <c r="N17" s="71"/>
      <c r="O17" s="71"/>
    </row>
    <row r="18" spans="2:15" ht="3" customHeight="1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2:15" ht="6" customHeight="1" x14ac:dyDescent="0.2"/>
    <row r="20" spans="2:15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5" ht="5.25" customHeight="1" x14ac:dyDescent="0.2">
      <c r="B21" s="286"/>
      <c r="C21" s="284"/>
      <c r="D21" s="284"/>
      <c r="E21" s="284"/>
      <c r="F21" s="284"/>
      <c r="G21" s="284"/>
      <c r="H21" s="284"/>
      <c r="I21" s="284"/>
      <c r="J21" s="284"/>
      <c r="K21" s="284"/>
      <c r="L21" s="284"/>
    </row>
    <row r="22" spans="2:15" ht="12.75" customHeight="1" x14ac:dyDescent="0.2">
      <c r="B22" s="287" t="s">
        <v>485</v>
      </c>
    </row>
    <row r="26" spans="2:15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spans="2:15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</row>
  </sheetData>
  <mergeCells count="10">
    <mergeCell ref="B1:L1"/>
    <mergeCell ref="B4:B6"/>
    <mergeCell ref="C4:C6"/>
    <mergeCell ref="E5:H5"/>
    <mergeCell ref="I5:I6"/>
    <mergeCell ref="J5:J6"/>
    <mergeCell ref="L5:L6"/>
    <mergeCell ref="D4:L4"/>
    <mergeCell ref="D5:D6"/>
    <mergeCell ref="K5:K6"/>
  </mergeCells>
  <hyperlinks>
    <hyperlink ref="N3" location="Índice!A1" display="(Voltar ao Índice)" xr:uid="{D24EAF5A-2228-4842-8E88-3EB0B2E25396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3D35-0E15-4D90-BD2E-E6D48ABF57C2}">
  <dimension ref="B1:N27"/>
  <sheetViews>
    <sheetView showGridLines="0" workbookViewId="0">
      <selection activeCell="B1" sqref="B1:L1"/>
    </sheetView>
  </sheetViews>
  <sheetFormatPr defaultColWidth="9.1796875" defaultRowHeight="10" x14ac:dyDescent="0.2"/>
  <cols>
    <col min="1" max="1" width="6.54296875" style="33" customWidth="1"/>
    <col min="2" max="2" width="1.54296875" style="33" customWidth="1"/>
    <col min="3" max="3" width="20.36328125" style="68" customWidth="1"/>
    <col min="4" max="12" width="10.1796875" style="33" customWidth="1"/>
    <col min="13" max="13" width="6.54296875" style="33" customWidth="1"/>
    <col min="14" max="14" width="13.26953125" style="33" bestFit="1" customWidth="1"/>
    <col min="15" max="16384" width="9.1796875" style="33"/>
  </cols>
  <sheetData>
    <row r="1" spans="2:14" ht="21" customHeight="1" x14ac:dyDescent="0.3">
      <c r="B1" s="637" t="str">
        <f>Índice!B35</f>
        <v xml:space="preserve">III.13. Nados-vivos, por instrução da mãe, segundo o grupo etário da mãe  </v>
      </c>
      <c r="C1" s="637"/>
      <c r="D1" s="637"/>
      <c r="E1" s="637"/>
      <c r="F1" s="638"/>
      <c r="G1" s="638"/>
      <c r="H1" s="638"/>
      <c r="I1" s="638"/>
      <c r="J1" s="638"/>
      <c r="K1" s="638"/>
      <c r="L1" s="638"/>
    </row>
    <row r="2" spans="2:14" ht="21" customHeight="1" x14ac:dyDescent="0.25">
      <c r="B2" s="383"/>
      <c r="C2" s="384"/>
      <c r="D2" s="384"/>
      <c r="E2" s="384"/>
      <c r="F2" s="384"/>
      <c r="G2" s="384"/>
      <c r="H2" s="63"/>
      <c r="I2" s="63"/>
      <c r="J2" s="63"/>
      <c r="K2" s="63"/>
      <c r="L2" s="63"/>
      <c r="N2" s="7"/>
    </row>
    <row r="3" spans="2:14" ht="12.75" customHeight="1" x14ac:dyDescent="0.25">
      <c r="B3" s="562">
        <v>2025</v>
      </c>
      <c r="C3" s="562"/>
      <c r="D3" s="45"/>
      <c r="L3" s="44" t="s">
        <v>17</v>
      </c>
      <c r="N3" s="17" t="s">
        <v>18</v>
      </c>
    </row>
    <row r="4" spans="2:14" ht="18" customHeight="1" x14ac:dyDescent="0.2">
      <c r="B4" s="615" t="s">
        <v>153</v>
      </c>
      <c r="C4" s="615"/>
      <c r="D4" s="567" t="s">
        <v>16</v>
      </c>
      <c r="E4" s="651" t="s">
        <v>94</v>
      </c>
      <c r="F4" s="570"/>
      <c r="G4" s="570"/>
      <c r="H4" s="570"/>
      <c r="I4" s="570"/>
      <c r="J4" s="570"/>
      <c r="K4" s="570"/>
      <c r="L4" s="570"/>
    </row>
    <row r="5" spans="2:14" ht="12.75" customHeight="1" x14ac:dyDescent="0.2">
      <c r="B5" s="615"/>
      <c r="C5" s="615"/>
      <c r="D5" s="554"/>
      <c r="E5" s="615" t="s">
        <v>93</v>
      </c>
      <c r="F5" s="574" t="s">
        <v>92</v>
      </c>
      <c r="G5" s="574" t="s">
        <v>91</v>
      </c>
      <c r="H5" s="574" t="s">
        <v>90</v>
      </c>
      <c r="I5" s="574" t="s">
        <v>30</v>
      </c>
      <c r="J5" s="574" t="s">
        <v>89</v>
      </c>
      <c r="K5" s="575" t="s">
        <v>88</v>
      </c>
      <c r="L5" s="575" t="s">
        <v>425</v>
      </c>
    </row>
    <row r="6" spans="2:14" ht="12.75" customHeight="1" x14ac:dyDescent="0.2">
      <c r="B6" s="615"/>
      <c r="C6" s="615"/>
      <c r="D6" s="554"/>
      <c r="E6" s="615"/>
      <c r="F6" s="552"/>
      <c r="G6" s="552"/>
      <c r="H6" s="552"/>
      <c r="I6" s="552"/>
      <c r="J6" s="552"/>
      <c r="K6" s="576"/>
      <c r="L6" s="576"/>
    </row>
    <row r="7" spans="2:14" ht="12.75" customHeight="1" x14ac:dyDescent="0.2">
      <c r="B7" s="616"/>
      <c r="C7" s="616"/>
      <c r="D7" s="555"/>
      <c r="E7" s="616"/>
      <c r="F7" s="553"/>
      <c r="G7" s="553"/>
      <c r="H7" s="553"/>
      <c r="I7" s="553"/>
      <c r="J7" s="553"/>
      <c r="K7" s="577"/>
      <c r="L7" s="577"/>
    </row>
    <row r="8" spans="2:14" ht="12.75" customHeight="1" x14ac:dyDescent="0.25">
      <c r="D8" s="38"/>
      <c r="E8" s="37"/>
      <c r="F8" s="37"/>
      <c r="G8" s="37"/>
      <c r="H8" s="37"/>
      <c r="I8" s="37"/>
      <c r="J8" s="37"/>
      <c r="K8" s="37"/>
      <c r="L8" s="37"/>
    </row>
    <row r="9" spans="2:14" ht="12.75" customHeight="1" x14ac:dyDescent="0.25">
      <c r="B9" s="62" t="s">
        <v>16</v>
      </c>
      <c r="C9" s="69"/>
      <c r="D9" s="3">
        <v>1745</v>
      </c>
      <c r="E9" s="3">
        <v>26</v>
      </c>
      <c r="F9" s="3">
        <v>208</v>
      </c>
      <c r="G9" s="3">
        <v>390</v>
      </c>
      <c r="H9" s="3">
        <v>551</v>
      </c>
      <c r="I9" s="3">
        <v>426</v>
      </c>
      <c r="J9" s="3">
        <v>132</v>
      </c>
      <c r="K9" s="3">
        <v>12</v>
      </c>
      <c r="L9" s="3">
        <v>0</v>
      </c>
      <c r="N9" s="48"/>
    </row>
    <row r="10" spans="2:14" ht="21" customHeight="1" x14ac:dyDescent="0.25">
      <c r="C10" s="60" t="s">
        <v>334</v>
      </c>
      <c r="D10" s="3">
        <v>1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N10" s="48"/>
    </row>
    <row r="11" spans="2:14" ht="21" customHeight="1" x14ac:dyDescent="0.25">
      <c r="C11" s="68" t="s">
        <v>36</v>
      </c>
      <c r="D11" s="3">
        <v>317</v>
      </c>
      <c r="E11" s="8">
        <v>13</v>
      </c>
      <c r="F11" s="8">
        <v>58</v>
      </c>
      <c r="G11" s="8">
        <v>79</v>
      </c>
      <c r="H11" s="8">
        <v>69</v>
      </c>
      <c r="I11" s="8">
        <v>72</v>
      </c>
      <c r="J11" s="8">
        <v>25</v>
      </c>
      <c r="K11" s="8">
        <v>1</v>
      </c>
      <c r="L11" s="8">
        <v>0</v>
      </c>
      <c r="N11" s="48"/>
    </row>
    <row r="12" spans="2:14" ht="21.75" customHeight="1" x14ac:dyDescent="0.25">
      <c r="C12" s="98" t="s">
        <v>150</v>
      </c>
      <c r="D12" s="3">
        <v>23</v>
      </c>
      <c r="E12" s="8">
        <v>0</v>
      </c>
      <c r="F12" s="8">
        <v>2</v>
      </c>
      <c r="G12" s="8">
        <v>3</v>
      </c>
      <c r="H12" s="8">
        <v>4</v>
      </c>
      <c r="I12" s="8">
        <v>10</v>
      </c>
      <c r="J12" s="8">
        <v>3</v>
      </c>
      <c r="K12" s="8">
        <v>1</v>
      </c>
      <c r="L12" s="8">
        <v>0</v>
      </c>
      <c r="N12" s="48"/>
    </row>
    <row r="13" spans="2:14" ht="21.75" customHeight="1" x14ac:dyDescent="0.25">
      <c r="C13" s="98" t="s">
        <v>149</v>
      </c>
      <c r="D13" s="3">
        <v>64</v>
      </c>
      <c r="E13" s="8">
        <v>2</v>
      </c>
      <c r="F13" s="8">
        <v>6</v>
      </c>
      <c r="G13" s="8">
        <v>17</v>
      </c>
      <c r="H13" s="8">
        <v>21</v>
      </c>
      <c r="I13" s="8">
        <v>12</v>
      </c>
      <c r="J13" s="8">
        <v>6</v>
      </c>
      <c r="K13" s="8">
        <v>0</v>
      </c>
      <c r="L13" s="8">
        <v>0</v>
      </c>
      <c r="N13" s="48"/>
    </row>
    <row r="14" spans="2:14" ht="21.75" customHeight="1" x14ac:dyDescent="0.25">
      <c r="C14" s="98" t="s">
        <v>148</v>
      </c>
      <c r="D14" s="3">
        <v>230</v>
      </c>
      <c r="E14" s="8">
        <v>11</v>
      </c>
      <c r="F14" s="8">
        <v>50</v>
      </c>
      <c r="G14" s="8">
        <v>59</v>
      </c>
      <c r="H14" s="8">
        <v>44</v>
      </c>
      <c r="I14" s="8">
        <v>50</v>
      </c>
      <c r="J14" s="8">
        <v>16</v>
      </c>
      <c r="K14" s="8">
        <v>0</v>
      </c>
      <c r="L14" s="8">
        <v>0</v>
      </c>
      <c r="N14" s="48"/>
    </row>
    <row r="15" spans="2:14" ht="21.75" customHeight="1" x14ac:dyDescent="0.25">
      <c r="C15" s="60" t="s">
        <v>35</v>
      </c>
      <c r="D15" s="3">
        <v>732</v>
      </c>
      <c r="E15" s="8">
        <v>12</v>
      </c>
      <c r="F15" s="8">
        <v>124</v>
      </c>
      <c r="G15" s="8">
        <v>203</v>
      </c>
      <c r="H15" s="8">
        <v>216</v>
      </c>
      <c r="I15" s="8">
        <v>138</v>
      </c>
      <c r="J15" s="8">
        <v>36</v>
      </c>
      <c r="K15" s="8">
        <v>3</v>
      </c>
      <c r="L15" s="8">
        <v>0</v>
      </c>
      <c r="N15" s="48"/>
    </row>
    <row r="16" spans="2:14" ht="21.75" customHeight="1" x14ac:dyDescent="0.25">
      <c r="C16" s="60" t="s">
        <v>34</v>
      </c>
      <c r="D16" s="3">
        <v>648</v>
      </c>
      <c r="E16" s="8">
        <v>0</v>
      </c>
      <c r="F16" s="8">
        <v>19</v>
      </c>
      <c r="G16" s="8">
        <v>94</v>
      </c>
      <c r="H16" s="8">
        <v>254</v>
      </c>
      <c r="I16" s="8">
        <v>203</v>
      </c>
      <c r="J16" s="8">
        <v>70</v>
      </c>
      <c r="K16" s="8">
        <v>8</v>
      </c>
      <c r="L16" s="8">
        <v>0</v>
      </c>
      <c r="N16" s="48"/>
    </row>
    <row r="17" spans="2:12" ht="21.75" customHeight="1" x14ac:dyDescent="0.25">
      <c r="C17" s="60" t="s">
        <v>147</v>
      </c>
      <c r="D17" s="3">
        <v>47</v>
      </c>
      <c r="E17" s="8">
        <v>1</v>
      </c>
      <c r="F17" s="8">
        <v>7</v>
      </c>
      <c r="G17" s="8">
        <v>14</v>
      </c>
      <c r="H17" s="8">
        <v>12</v>
      </c>
      <c r="I17" s="8">
        <v>12</v>
      </c>
      <c r="J17" s="8">
        <v>1</v>
      </c>
      <c r="K17" s="8">
        <v>0</v>
      </c>
      <c r="L17" s="8">
        <v>0</v>
      </c>
    </row>
    <row r="18" spans="2:12" ht="9.75" customHeight="1" x14ac:dyDescent="0.25">
      <c r="D18" s="3"/>
      <c r="E18" s="8"/>
      <c r="F18" s="8"/>
      <c r="G18" s="8"/>
      <c r="H18" s="8"/>
      <c r="I18" s="8"/>
      <c r="J18" s="8"/>
      <c r="K18" s="8"/>
      <c r="L18" s="8"/>
    </row>
    <row r="19" spans="2:12" ht="3" customHeight="1" x14ac:dyDescent="0.25">
      <c r="B19" s="36"/>
      <c r="C19" s="104"/>
      <c r="D19" s="14"/>
      <c r="E19" s="15"/>
      <c r="F19" s="15"/>
      <c r="G19" s="15"/>
      <c r="H19" s="15"/>
      <c r="I19" s="15"/>
      <c r="J19" s="15"/>
      <c r="K19" s="15"/>
      <c r="L19" s="15"/>
    </row>
    <row r="20" spans="2:12" ht="6" customHeight="1" x14ac:dyDescent="0.2"/>
    <row r="21" spans="2:12" s="6" customFormat="1" x14ac:dyDescent="0.2">
      <c r="B21" s="16" t="s">
        <v>74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2:12" s="1" customFormat="1" ht="5.25" customHeight="1" x14ac:dyDescent="0.2">
      <c r="B22" s="286"/>
      <c r="C22" s="284"/>
      <c r="D22" s="284"/>
      <c r="E22" s="284"/>
      <c r="F22" s="284"/>
      <c r="G22" s="284"/>
      <c r="H22" s="284"/>
      <c r="I22" s="284"/>
      <c r="J22" s="284"/>
      <c r="K22" s="284"/>
      <c r="L22" s="284"/>
    </row>
    <row r="23" spans="2:12" s="1" customFormat="1" ht="12.75" customHeight="1" x14ac:dyDescent="0.2">
      <c r="B23" s="287" t="s">
        <v>485</v>
      </c>
    </row>
    <row r="26" spans="2:12" x14ac:dyDescent="0.2">
      <c r="D26" s="48"/>
      <c r="E26" s="48"/>
      <c r="F26" s="48"/>
      <c r="G26" s="48"/>
      <c r="H26" s="48"/>
      <c r="I26" s="48"/>
      <c r="J26" s="48"/>
      <c r="K26" s="48"/>
      <c r="L26" s="48"/>
    </row>
    <row r="27" spans="2:12" x14ac:dyDescent="0.2">
      <c r="D27" s="48"/>
      <c r="E27" s="48"/>
      <c r="F27" s="48"/>
      <c r="G27" s="48"/>
      <c r="H27" s="48"/>
      <c r="I27" s="48"/>
      <c r="J27" s="48"/>
      <c r="K27" s="48"/>
      <c r="L27" s="48"/>
    </row>
  </sheetData>
  <mergeCells count="13">
    <mergeCell ref="J5:J7"/>
    <mergeCell ref="L5:L7"/>
    <mergeCell ref="B1:L1"/>
    <mergeCell ref="B3:C3"/>
    <mergeCell ref="B4:C7"/>
    <mergeCell ref="D4:D7"/>
    <mergeCell ref="E4:L4"/>
    <mergeCell ref="E5:E7"/>
    <mergeCell ref="F5:F7"/>
    <mergeCell ref="G5:G7"/>
    <mergeCell ref="H5:H7"/>
    <mergeCell ref="I5:I7"/>
    <mergeCell ref="K5:K7"/>
  </mergeCells>
  <hyperlinks>
    <hyperlink ref="N3" location="Índice!A1" display="(Voltar ao Índice)" xr:uid="{C1BFF16A-123A-42CB-A3E5-569761307C28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F72D-BD19-4040-9CE2-810056805CB5}">
  <dimension ref="B1:P24"/>
  <sheetViews>
    <sheetView showGridLines="0" workbookViewId="0">
      <selection activeCell="B1" sqref="B1:N1"/>
    </sheetView>
  </sheetViews>
  <sheetFormatPr defaultColWidth="9.1796875" defaultRowHeight="10" x14ac:dyDescent="0.2"/>
  <cols>
    <col min="1" max="1" width="6.54296875" style="33" customWidth="1"/>
    <col min="2" max="2" width="1.54296875" style="33" customWidth="1"/>
    <col min="3" max="3" width="22.54296875" style="68" customWidth="1"/>
    <col min="4" max="14" width="7.54296875" style="33" customWidth="1"/>
    <col min="15" max="15" width="6.54296875" style="33" customWidth="1"/>
    <col min="16" max="16" width="13.26953125" style="33" bestFit="1" customWidth="1"/>
    <col min="17" max="16384" width="9.1796875" style="33"/>
  </cols>
  <sheetData>
    <row r="1" spans="2:16" ht="21" customHeight="1" x14ac:dyDescent="0.3">
      <c r="B1" s="637" t="str">
        <f>Índice!B36</f>
        <v xml:space="preserve">III.14. Nados-vivos, por instrução do pai, segundo o grupo etário do pai 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2:16" ht="21" customHeight="1" x14ac:dyDescent="0.25">
      <c r="B2" s="383"/>
      <c r="C2" s="384"/>
      <c r="D2" s="384"/>
      <c r="E2" s="384"/>
      <c r="F2" s="384"/>
      <c r="G2" s="384"/>
      <c r="H2" s="63"/>
      <c r="I2" s="63"/>
      <c r="J2" s="63"/>
      <c r="K2" s="63"/>
      <c r="L2" s="63"/>
      <c r="M2" s="63"/>
      <c r="N2" s="63"/>
      <c r="P2" s="7"/>
    </row>
    <row r="3" spans="2:16" ht="12.75" customHeight="1" x14ac:dyDescent="0.25">
      <c r="B3" s="562">
        <v>2025</v>
      </c>
      <c r="C3" s="562"/>
      <c r="D3" s="45"/>
      <c r="M3" s="652" t="s">
        <v>17</v>
      </c>
      <c r="N3" s="652"/>
      <c r="P3" s="17" t="s">
        <v>18</v>
      </c>
    </row>
    <row r="4" spans="2:16" ht="18" customHeight="1" x14ac:dyDescent="0.2">
      <c r="B4" s="615" t="s">
        <v>152</v>
      </c>
      <c r="C4" s="615"/>
      <c r="D4" s="647" t="s">
        <v>16</v>
      </c>
      <c r="E4" s="570" t="s">
        <v>156</v>
      </c>
      <c r="F4" s="570"/>
      <c r="G4" s="570"/>
      <c r="H4" s="570"/>
      <c r="I4" s="570"/>
      <c r="J4" s="570"/>
      <c r="K4" s="570"/>
      <c r="L4" s="570"/>
      <c r="M4" s="570"/>
      <c r="N4" s="570"/>
    </row>
    <row r="5" spans="2:16" ht="12.75" customHeight="1" x14ac:dyDescent="0.2">
      <c r="B5" s="615"/>
      <c r="C5" s="615"/>
      <c r="D5" s="552"/>
      <c r="E5" s="606" t="s">
        <v>155</v>
      </c>
      <c r="F5" s="574" t="s">
        <v>92</v>
      </c>
      <c r="G5" s="574" t="s">
        <v>91</v>
      </c>
      <c r="H5" s="574" t="s">
        <v>90</v>
      </c>
      <c r="I5" s="574" t="s">
        <v>101</v>
      </c>
      <c r="J5" s="574" t="s">
        <v>89</v>
      </c>
      <c r="K5" s="574" t="s">
        <v>88</v>
      </c>
      <c r="L5" s="574" t="s">
        <v>131</v>
      </c>
      <c r="M5" s="607" t="s">
        <v>154</v>
      </c>
      <c r="N5" s="488" t="s">
        <v>31</v>
      </c>
    </row>
    <row r="6" spans="2:16" ht="12.75" customHeight="1" x14ac:dyDescent="0.2">
      <c r="B6" s="615"/>
      <c r="C6" s="615"/>
      <c r="D6" s="552"/>
      <c r="E6" s="606"/>
      <c r="F6" s="552"/>
      <c r="G6" s="552"/>
      <c r="H6" s="552"/>
      <c r="I6" s="552"/>
      <c r="J6" s="552"/>
      <c r="K6" s="552"/>
      <c r="L6" s="552"/>
      <c r="M6" s="568"/>
      <c r="N6" s="488"/>
    </row>
    <row r="7" spans="2:16" ht="12.75" customHeight="1" x14ac:dyDescent="0.2">
      <c r="B7" s="616"/>
      <c r="C7" s="616"/>
      <c r="D7" s="553"/>
      <c r="E7" s="653"/>
      <c r="F7" s="553"/>
      <c r="G7" s="553"/>
      <c r="H7" s="553"/>
      <c r="I7" s="553"/>
      <c r="J7" s="553"/>
      <c r="K7" s="553"/>
      <c r="L7" s="553"/>
      <c r="M7" s="569"/>
      <c r="N7" s="541"/>
    </row>
    <row r="8" spans="2:16" ht="12.75" customHeight="1" x14ac:dyDescent="0.25">
      <c r="D8" s="38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2:16" ht="12.75" customHeight="1" x14ac:dyDescent="0.25">
      <c r="B9" s="62" t="s">
        <v>16</v>
      </c>
      <c r="C9" s="69"/>
      <c r="D9" s="3">
        <v>1745</v>
      </c>
      <c r="E9" s="3">
        <v>7</v>
      </c>
      <c r="F9" s="3">
        <v>104</v>
      </c>
      <c r="G9" s="3">
        <v>324</v>
      </c>
      <c r="H9" s="3">
        <v>479</v>
      </c>
      <c r="I9" s="3">
        <v>448</v>
      </c>
      <c r="J9" s="3">
        <v>233</v>
      </c>
      <c r="K9" s="3">
        <v>82</v>
      </c>
      <c r="L9" s="3">
        <v>30</v>
      </c>
      <c r="M9" s="3">
        <v>14</v>
      </c>
      <c r="N9" s="3">
        <v>24</v>
      </c>
      <c r="P9" s="48"/>
    </row>
    <row r="10" spans="2:16" ht="18" customHeight="1" x14ac:dyDescent="0.25">
      <c r="C10" s="60" t="s">
        <v>334</v>
      </c>
      <c r="D10" s="3">
        <v>2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2</v>
      </c>
      <c r="K10" s="8">
        <v>0</v>
      </c>
      <c r="L10" s="8">
        <v>0</v>
      </c>
      <c r="M10" s="8">
        <v>0</v>
      </c>
      <c r="N10" s="8">
        <v>0</v>
      </c>
      <c r="P10" s="48"/>
    </row>
    <row r="11" spans="2:16" ht="18" customHeight="1" x14ac:dyDescent="0.25">
      <c r="C11" s="68" t="s">
        <v>36</v>
      </c>
      <c r="D11" s="3">
        <v>492</v>
      </c>
      <c r="E11" s="48">
        <v>3</v>
      </c>
      <c r="F11" s="48">
        <v>35</v>
      </c>
      <c r="G11" s="48">
        <v>107</v>
      </c>
      <c r="H11" s="48">
        <v>112</v>
      </c>
      <c r="I11" s="48">
        <v>119</v>
      </c>
      <c r="J11" s="48">
        <v>70</v>
      </c>
      <c r="K11" s="48">
        <v>24</v>
      </c>
      <c r="L11" s="48">
        <v>16</v>
      </c>
      <c r="M11" s="48">
        <v>6</v>
      </c>
      <c r="N11" s="48">
        <v>0</v>
      </c>
      <c r="P11" s="48"/>
    </row>
    <row r="12" spans="2:16" ht="18" customHeight="1" x14ac:dyDescent="0.25">
      <c r="C12" s="98" t="s">
        <v>150</v>
      </c>
      <c r="D12" s="3">
        <v>46</v>
      </c>
      <c r="E12" s="48">
        <v>0</v>
      </c>
      <c r="F12" s="48">
        <v>2</v>
      </c>
      <c r="G12" s="48">
        <v>4</v>
      </c>
      <c r="H12" s="48">
        <v>9</v>
      </c>
      <c r="I12" s="48">
        <v>15</v>
      </c>
      <c r="J12" s="48">
        <v>9</v>
      </c>
      <c r="K12" s="48">
        <v>1</v>
      </c>
      <c r="L12" s="48">
        <v>3</v>
      </c>
      <c r="M12" s="48">
        <v>3</v>
      </c>
      <c r="N12" s="48">
        <v>0</v>
      </c>
      <c r="P12" s="48"/>
    </row>
    <row r="13" spans="2:16" ht="18" customHeight="1" x14ac:dyDescent="0.25">
      <c r="C13" s="98" t="s">
        <v>149</v>
      </c>
      <c r="D13" s="3">
        <v>116</v>
      </c>
      <c r="E13" s="8">
        <v>0</v>
      </c>
      <c r="F13" s="8">
        <v>7</v>
      </c>
      <c r="G13" s="8">
        <v>18</v>
      </c>
      <c r="H13" s="8">
        <v>23</v>
      </c>
      <c r="I13" s="8">
        <v>28</v>
      </c>
      <c r="J13" s="8">
        <v>24</v>
      </c>
      <c r="K13" s="8">
        <v>10</v>
      </c>
      <c r="L13" s="8">
        <v>4</v>
      </c>
      <c r="M13" s="8">
        <v>2</v>
      </c>
      <c r="N13" s="8">
        <v>0</v>
      </c>
      <c r="P13" s="48"/>
    </row>
    <row r="14" spans="2:16" ht="18" customHeight="1" x14ac:dyDescent="0.25">
      <c r="C14" s="98" t="s">
        <v>148</v>
      </c>
      <c r="D14" s="3">
        <v>330</v>
      </c>
      <c r="E14" s="8">
        <v>3</v>
      </c>
      <c r="F14" s="8">
        <v>26</v>
      </c>
      <c r="G14" s="8">
        <v>85</v>
      </c>
      <c r="H14" s="8">
        <v>80</v>
      </c>
      <c r="I14" s="8">
        <v>76</v>
      </c>
      <c r="J14" s="8">
        <v>37</v>
      </c>
      <c r="K14" s="8">
        <v>13</v>
      </c>
      <c r="L14" s="8">
        <v>9</v>
      </c>
      <c r="M14" s="8">
        <v>1</v>
      </c>
      <c r="N14" s="33">
        <v>0</v>
      </c>
      <c r="P14" s="48"/>
    </row>
    <row r="15" spans="2:16" ht="18" customHeight="1" x14ac:dyDescent="0.25">
      <c r="C15" s="60" t="s">
        <v>35</v>
      </c>
      <c r="D15" s="3">
        <v>752</v>
      </c>
      <c r="E15" s="8">
        <v>3</v>
      </c>
      <c r="F15" s="8">
        <v>63</v>
      </c>
      <c r="G15" s="8">
        <v>173</v>
      </c>
      <c r="H15" s="8">
        <v>227</v>
      </c>
      <c r="I15" s="8">
        <v>170</v>
      </c>
      <c r="J15" s="8">
        <v>76</v>
      </c>
      <c r="K15" s="8">
        <v>30</v>
      </c>
      <c r="L15" s="8">
        <v>8</v>
      </c>
      <c r="M15" s="8">
        <v>2</v>
      </c>
      <c r="N15" s="33">
        <v>0</v>
      </c>
      <c r="P15" s="48"/>
    </row>
    <row r="16" spans="2:16" ht="18" customHeight="1" x14ac:dyDescent="0.25">
      <c r="C16" s="60" t="s">
        <v>34</v>
      </c>
      <c r="D16" s="3">
        <v>428</v>
      </c>
      <c r="E16" s="8">
        <v>0</v>
      </c>
      <c r="F16" s="8">
        <v>3</v>
      </c>
      <c r="G16" s="8">
        <v>32</v>
      </c>
      <c r="H16" s="8">
        <v>129</v>
      </c>
      <c r="I16" s="8">
        <v>144</v>
      </c>
      <c r="J16" s="8">
        <v>83</v>
      </c>
      <c r="K16" s="8">
        <v>26</v>
      </c>
      <c r="L16" s="8">
        <v>5</v>
      </c>
      <c r="M16" s="33">
        <v>6</v>
      </c>
      <c r="N16" s="33">
        <v>0</v>
      </c>
      <c r="P16" s="48"/>
    </row>
    <row r="17" spans="2:16" ht="18" customHeight="1" x14ac:dyDescent="0.25">
      <c r="C17" s="60" t="s">
        <v>147</v>
      </c>
      <c r="D17" s="3">
        <v>70</v>
      </c>
      <c r="E17" s="8">
        <v>1</v>
      </c>
      <c r="F17" s="8">
        <v>3</v>
      </c>
      <c r="G17" s="8">
        <v>12</v>
      </c>
      <c r="H17" s="8">
        <v>11</v>
      </c>
      <c r="I17" s="8">
        <v>15</v>
      </c>
      <c r="J17" s="8">
        <v>2</v>
      </c>
      <c r="K17" s="8">
        <v>2</v>
      </c>
      <c r="L17" s="8">
        <v>1</v>
      </c>
      <c r="M17" s="33">
        <v>0</v>
      </c>
      <c r="N17" s="33">
        <v>23</v>
      </c>
      <c r="P17" s="48"/>
    </row>
    <row r="18" spans="2:16" ht="18" customHeight="1" x14ac:dyDescent="0.25">
      <c r="C18" s="33" t="s">
        <v>33</v>
      </c>
      <c r="D18" s="3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33">
        <v>0</v>
      </c>
      <c r="N18" s="33">
        <v>1</v>
      </c>
    </row>
    <row r="19" spans="2:16" ht="9.75" customHeight="1" x14ac:dyDescent="0.25">
      <c r="B19" s="45"/>
      <c r="C19" s="107"/>
      <c r="D19" s="106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2:16" ht="3" customHeight="1" x14ac:dyDescent="0.25">
      <c r="B20" s="36"/>
      <c r="C20" s="104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2:16" ht="6" customHeight="1" x14ac:dyDescent="0.2"/>
    <row r="22" spans="2:16" s="6" customFormat="1" x14ac:dyDescent="0.2">
      <c r="B22" s="16" t="s">
        <v>74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6" s="1" customFormat="1" ht="5.25" customHeight="1" x14ac:dyDescent="0.2">
      <c r="B23" s="286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</row>
    <row r="24" spans="2:16" s="1" customFormat="1" ht="12.75" customHeight="1" x14ac:dyDescent="0.2">
      <c r="B24" s="287" t="s">
        <v>485</v>
      </c>
    </row>
  </sheetData>
  <mergeCells count="16">
    <mergeCell ref="B1:N1"/>
    <mergeCell ref="N5:N7"/>
    <mergeCell ref="B3:C3"/>
    <mergeCell ref="M3:N3"/>
    <mergeCell ref="B4:C7"/>
    <mergeCell ref="D4:D7"/>
    <mergeCell ref="E4:N4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hyperlinks>
    <hyperlink ref="P3" location="Índice!A1" display="(Voltar ao Índice)" xr:uid="{5FF50DC7-5999-415E-A16F-6DE233ACDED8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3F9D-7C3F-4674-B69B-5FD057BD6FD8}">
  <dimension ref="B1:S20"/>
  <sheetViews>
    <sheetView showGridLines="0" workbookViewId="0">
      <selection activeCell="B1" sqref="B1:J1"/>
    </sheetView>
  </sheetViews>
  <sheetFormatPr defaultColWidth="9.1796875" defaultRowHeight="10" x14ac:dyDescent="0.2"/>
  <cols>
    <col min="1" max="1" width="6.54296875" style="1" customWidth="1"/>
    <col min="2" max="2" width="24.36328125" style="1" customWidth="1"/>
    <col min="3" max="10" width="10.54296875" style="1" customWidth="1"/>
    <col min="11" max="11" width="6.54296875" style="1" customWidth="1"/>
    <col min="12" max="12" width="13.26953125" style="1" bestFit="1" customWidth="1"/>
    <col min="13" max="16384" width="9.1796875" style="1"/>
  </cols>
  <sheetData>
    <row r="1" spans="2:19" ht="21" customHeight="1" x14ac:dyDescent="0.3">
      <c r="B1" s="637" t="str">
        <f>Índice!B37</f>
        <v xml:space="preserve">III.15. Nados-vivos, por condição perante o trabalho da mãe, segundo a condição perante o trabalho do pai </v>
      </c>
      <c r="C1" s="637"/>
      <c r="D1" s="637"/>
      <c r="E1" s="637"/>
      <c r="F1" s="638"/>
      <c r="G1" s="638"/>
      <c r="H1" s="638"/>
      <c r="I1" s="638"/>
      <c r="J1" s="638"/>
    </row>
    <row r="2" spans="2:19" ht="21" customHeight="1" x14ac:dyDescent="0.25">
      <c r="B2" s="381"/>
      <c r="C2" s="382"/>
      <c r="D2" s="382"/>
      <c r="E2" s="382"/>
      <c r="F2" s="382"/>
      <c r="G2" s="382"/>
      <c r="K2" s="7"/>
    </row>
    <row r="3" spans="2:19" ht="12.75" customHeight="1" x14ac:dyDescent="0.25">
      <c r="B3" s="103">
        <v>2025</v>
      </c>
      <c r="C3" s="53"/>
      <c r="J3" s="353" t="s">
        <v>17</v>
      </c>
      <c r="L3" s="17" t="s">
        <v>18</v>
      </c>
    </row>
    <row r="4" spans="2:19" ht="18" customHeight="1" x14ac:dyDescent="0.2">
      <c r="B4" s="488" t="s">
        <v>159</v>
      </c>
      <c r="C4" s="647" t="s">
        <v>16</v>
      </c>
      <c r="D4" s="651" t="s">
        <v>158</v>
      </c>
      <c r="E4" s="570"/>
      <c r="F4" s="570"/>
      <c r="G4" s="570"/>
      <c r="H4" s="570"/>
      <c r="I4" s="570"/>
      <c r="J4" s="570"/>
      <c r="K4" s="111"/>
      <c r="L4" s="111"/>
    </row>
    <row r="5" spans="2:19" ht="18" customHeight="1" x14ac:dyDescent="0.2">
      <c r="B5" s="488"/>
      <c r="C5" s="552"/>
      <c r="D5" s="608" t="s">
        <v>38</v>
      </c>
      <c r="E5" s="650" t="s">
        <v>37</v>
      </c>
      <c r="F5" s="650"/>
      <c r="G5" s="650"/>
      <c r="H5" s="608" t="s">
        <v>157</v>
      </c>
      <c r="I5" s="608" t="s">
        <v>97</v>
      </c>
      <c r="J5" s="609" t="s">
        <v>33</v>
      </c>
    </row>
    <row r="6" spans="2:19" ht="41.25" customHeight="1" x14ac:dyDescent="0.2">
      <c r="B6" s="541"/>
      <c r="C6" s="553"/>
      <c r="D6" s="555"/>
      <c r="E6" s="110" t="s">
        <v>16</v>
      </c>
      <c r="F6" s="101" t="s">
        <v>96</v>
      </c>
      <c r="G6" s="109" t="s">
        <v>95</v>
      </c>
      <c r="H6" s="554"/>
      <c r="I6" s="554"/>
      <c r="J6" s="610"/>
    </row>
    <row r="7" spans="2:19" ht="12.75" customHeight="1" x14ac:dyDescent="0.2">
      <c r="B7" s="108"/>
      <c r="C7" s="108"/>
      <c r="D7" s="108"/>
      <c r="E7" s="108"/>
      <c r="F7" s="108"/>
      <c r="G7" s="108"/>
      <c r="H7" s="108"/>
      <c r="I7" s="108"/>
      <c r="J7" s="108"/>
    </row>
    <row r="8" spans="2:19" ht="12.75" customHeight="1" x14ac:dyDescent="0.25">
      <c r="B8" s="99" t="s">
        <v>16</v>
      </c>
      <c r="C8" s="3">
        <v>1745</v>
      </c>
      <c r="D8" s="3">
        <v>1566</v>
      </c>
      <c r="E8" s="3">
        <v>56</v>
      </c>
      <c r="F8" s="3">
        <v>7</v>
      </c>
      <c r="G8" s="3">
        <v>49</v>
      </c>
      <c r="H8" s="3">
        <v>32</v>
      </c>
      <c r="I8" s="3">
        <v>90</v>
      </c>
      <c r="J8" s="3">
        <v>1</v>
      </c>
      <c r="K8" s="71"/>
      <c r="L8" s="71"/>
      <c r="M8" s="71"/>
      <c r="N8" s="71"/>
      <c r="O8" s="71"/>
      <c r="P8" s="71"/>
      <c r="Q8" s="71"/>
      <c r="R8" s="71"/>
      <c r="S8" s="71"/>
    </row>
    <row r="9" spans="2:19" ht="18" customHeight="1" x14ac:dyDescent="0.25">
      <c r="B9" s="97" t="s">
        <v>100</v>
      </c>
      <c r="C9" s="3">
        <v>1364</v>
      </c>
      <c r="D9" s="8">
        <v>1294</v>
      </c>
      <c r="E9" s="71">
        <v>43</v>
      </c>
      <c r="F9" s="8">
        <v>5</v>
      </c>
      <c r="G9" s="8">
        <v>38</v>
      </c>
      <c r="H9" s="8">
        <v>14</v>
      </c>
      <c r="I9" s="8">
        <v>12</v>
      </c>
      <c r="J9" s="8">
        <v>1</v>
      </c>
      <c r="K9" s="71"/>
      <c r="L9" s="71"/>
    </row>
    <row r="10" spans="2:19" ht="18" customHeight="1" x14ac:dyDescent="0.25">
      <c r="B10" s="97" t="s">
        <v>99</v>
      </c>
      <c r="C10" s="3">
        <v>112</v>
      </c>
      <c r="D10" s="8">
        <v>96</v>
      </c>
      <c r="E10" s="71">
        <f>E11+E12</f>
        <v>10</v>
      </c>
      <c r="F10" s="71">
        <f t="shared" ref="F10:J10" si="0">F11+F12</f>
        <v>1</v>
      </c>
      <c r="G10" s="71">
        <f t="shared" si="0"/>
        <v>9</v>
      </c>
      <c r="H10" s="71">
        <f t="shared" si="0"/>
        <v>2</v>
      </c>
      <c r="I10" s="71">
        <f t="shared" si="0"/>
        <v>4</v>
      </c>
      <c r="J10" s="71">
        <f t="shared" si="0"/>
        <v>0</v>
      </c>
      <c r="K10" s="71"/>
      <c r="L10" s="71"/>
    </row>
    <row r="11" spans="2:19" ht="18" customHeight="1" x14ac:dyDescent="0.25">
      <c r="B11" s="98" t="s">
        <v>96</v>
      </c>
      <c r="C11" s="3">
        <v>7</v>
      </c>
      <c r="D11" s="71">
        <v>7</v>
      </c>
      <c r="E11" s="71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71"/>
      <c r="L11" s="71"/>
    </row>
    <row r="12" spans="2:19" ht="18" customHeight="1" x14ac:dyDescent="0.25">
      <c r="B12" s="98" t="s">
        <v>95</v>
      </c>
      <c r="C12" s="3">
        <v>105</v>
      </c>
      <c r="D12" s="8">
        <v>89</v>
      </c>
      <c r="E12" s="71">
        <v>10</v>
      </c>
      <c r="F12" s="8">
        <v>1</v>
      </c>
      <c r="G12" s="8">
        <v>9</v>
      </c>
      <c r="H12" s="8">
        <v>2</v>
      </c>
      <c r="I12" s="8">
        <v>4</v>
      </c>
      <c r="J12" s="8">
        <v>0</v>
      </c>
      <c r="K12" s="71"/>
      <c r="L12" s="71"/>
    </row>
    <row r="13" spans="2:19" ht="18" customHeight="1" x14ac:dyDescent="0.25">
      <c r="B13" s="97" t="s">
        <v>98</v>
      </c>
      <c r="C13" s="3">
        <v>200</v>
      </c>
      <c r="D13" s="8">
        <v>175</v>
      </c>
      <c r="E13" s="71">
        <v>3</v>
      </c>
      <c r="F13" s="8">
        <v>1</v>
      </c>
      <c r="G13" s="8">
        <v>2</v>
      </c>
      <c r="H13" s="8">
        <v>16</v>
      </c>
      <c r="I13" s="8">
        <v>6</v>
      </c>
      <c r="J13" s="8">
        <v>0</v>
      </c>
      <c r="K13" s="71"/>
      <c r="L13" s="71"/>
    </row>
    <row r="14" spans="2:19" ht="18" customHeight="1" x14ac:dyDescent="0.25">
      <c r="B14" s="97" t="s">
        <v>147</v>
      </c>
      <c r="C14" s="3">
        <v>69</v>
      </c>
      <c r="D14" s="8">
        <v>1</v>
      </c>
      <c r="E14" s="71">
        <v>0</v>
      </c>
      <c r="F14" s="8">
        <v>0</v>
      </c>
      <c r="G14" s="8">
        <v>0</v>
      </c>
      <c r="H14" s="8">
        <v>0</v>
      </c>
      <c r="I14" s="8">
        <v>68</v>
      </c>
      <c r="J14" s="8">
        <v>0</v>
      </c>
      <c r="K14" s="71"/>
      <c r="L14" s="71"/>
    </row>
    <row r="15" spans="2:19" ht="9.75" customHeight="1" x14ac:dyDescent="0.2">
      <c r="K15" s="71"/>
    </row>
    <row r="16" spans="2:19" ht="3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</row>
    <row r="17" spans="2:10" ht="6" customHeight="1" x14ac:dyDescent="0.2">
      <c r="B17" s="9"/>
      <c r="C17" s="9"/>
      <c r="D17" s="9"/>
      <c r="E17" s="9"/>
      <c r="F17" s="9"/>
      <c r="G17" s="9"/>
      <c r="H17" s="9"/>
      <c r="I17" s="9"/>
      <c r="J17" s="9"/>
    </row>
    <row r="18" spans="2:10" s="6" customFormat="1" x14ac:dyDescent="0.2">
      <c r="B18" s="16" t="s">
        <v>74</v>
      </c>
      <c r="C18" s="9"/>
      <c r="D18" s="9"/>
      <c r="E18" s="9"/>
      <c r="F18" s="9"/>
      <c r="G18" s="9"/>
      <c r="H18" s="9"/>
      <c r="I18" s="9"/>
      <c r="J18" s="9"/>
    </row>
    <row r="19" spans="2:10" ht="5.25" customHeight="1" x14ac:dyDescent="0.2">
      <c r="B19" s="286"/>
      <c r="C19" s="284"/>
      <c r="D19" s="284"/>
      <c r="E19" s="284"/>
      <c r="F19" s="284"/>
      <c r="G19" s="284"/>
      <c r="H19" s="284"/>
      <c r="I19" s="284"/>
      <c r="J19" s="284"/>
    </row>
    <row r="20" spans="2:10" ht="12.75" customHeight="1" x14ac:dyDescent="0.2">
      <c r="B20" s="287" t="s">
        <v>485</v>
      </c>
    </row>
  </sheetData>
  <mergeCells count="9">
    <mergeCell ref="B1:J1"/>
    <mergeCell ref="B4:B6"/>
    <mergeCell ref="C4:C6"/>
    <mergeCell ref="D4:J4"/>
    <mergeCell ref="D5:D6"/>
    <mergeCell ref="E5:G5"/>
    <mergeCell ref="H5:H6"/>
    <mergeCell ref="J5:J6"/>
    <mergeCell ref="I5:I6"/>
  </mergeCells>
  <hyperlinks>
    <hyperlink ref="L3" location="Índice!A1" display="(Voltar ao Índice)" xr:uid="{B26EE12F-41B0-4043-A04A-7C9695378B9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29DD-6800-4B59-A961-3DDE1CE76D3D}">
  <dimension ref="B1:X21"/>
  <sheetViews>
    <sheetView showGridLines="0" workbookViewId="0">
      <selection activeCell="B1" sqref="B1:L1"/>
    </sheetView>
  </sheetViews>
  <sheetFormatPr defaultColWidth="9.1796875" defaultRowHeight="10" x14ac:dyDescent="0.2"/>
  <cols>
    <col min="1" max="1" width="6.54296875" style="33" customWidth="1"/>
    <col min="2" max="2" width="1.54296875" style="33" customWidth="1"/>
    <col min="3" max="3" width="24.36328125" style="68" customWidth="1"/>
    <col min="4" max="12" width="9.1796875" style="33" customWidth="1"/>
    <col min="13" max="13" width="6.54296875" style="33" customWidth="1"/>
    <col min="14" max="14" width="13.26953125" style="33" bestFit="1" customWidth="1"/>
    <col min="15" max="16384" width="9.1796875" style="33"/>
  </cols>
  <sheetData>
    <row r="1" spans="2:24" ht="21" customHeight="1" x14ac:dyDescent="0.3">
      <c r="B1" s="637" t="str">
        <f>Índice!B38</f>
        <v xml:space="preserve">III.16. Nados-vivos, por condição perante o trabalho da mãe, segundo o grupo etário da mãe 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</row>
    <row r="2" spans="2:24" ht="21" customHeight="1" x14ac:dyDescent="0.25">
      <c r="B2" s="654"/>
      <c r="C2" s="654"/>
      <c r="D2" s="654"/>
      <c r="E2" s="654"/>
      <c r="F2" s="654"/>
      <c r="G2" s="654"/>
      <c r="H2" s="655"/>
      <c r="I2" s="655"/>
      <c r="J2" s="655"/>
      <c r="K2" s="655"/>
      <c r="L2" s="655"/>
      <c r="N2" s="7"/>
    </row>
    <row r="3" spans="2:24" ht="12.75" customHeight="1" x14ac:dyDescent="0.25">
      <c r="B3" s="562">
        <v>2025</v>
      </c>
      <c r="C3" s="562"/>
      <c r="D3" s="45"/>
      <c r="L3" s="44" t="s">
        <v>17</v>
      </c>
      <c r="N3" s="17" t="s">
        <v>18</v>
      </c>
    </row>
    <row r="4" spans="2:24" ht="18" customHeight="1" x14ac:dyDescent="0.2">
      <c r="B4" s="488" t="s">
        <v>160</v>
      </c>
      <c r="C4" s="488"/>
      <c r="D4" s="567" t="s">
        <v>16</v>
      </c>
      <c r="E4" s="656" t="s">
        <v>94</v>
      </c>
      <c r="F4" s="657"/>
      <c r="G4" s="657"/>
      <c r="H4" s="657"/>
      <c r="I4" s="657"/>
      <c r="J4" s="657"/>
      <c r="K4" s="658"/>
      <c r="L4" s="658"/>
    </row>
    <row r="5" spans="2:24" ht="12.75" customHeight="1" x14ac:dyDescent="0.2">
      <c r="B5" s="488"/>
      <c r="C5" s="488"/>
      <c r="D5" s="554"/>
      <c r="E5" s="616" t="s">
        <v>93</v>
      </c>
      <c r="F5" s="660" t="s">
        <v>92</v>
      </c>
      <c r="G5" s="660" t="s">
        <v>91</v>
      </c>
      <c r="H5" s="660" t="s">
        <v>90</v>
      </c>
      <c r="I5" s="660" t="s">
        <v>30</v>
      </c>
      <c r="J5" s="660" t="s">
        <v>89</v>
      </c>
      <c r="K5" s="660" t="s">
        <v>88</v>
      </c>
      <c r="L5" s="662" t="s">
        <v>425</v>
      </c>
    </row>
    <row r="6" spans="2:24" ht="12.75" customHeight="1" x14ac:dyDescent="0.2">
      <c r="B6" s="488"/>
      <c r="C6" s="488"/>
      <c r="D6" s="554"/>
      <c r="E6" s="659"/>
      <c r="F6" s="661"/>
      <c r="G6" s="661"/>
      <c r="H6" s="661"/>
      <c r="I6" s="661"/>
      <c r="J6" s="661"/>
      <c r="K6" s="661"/>
      <c r="L6" s="663"/>
    </row>
    <row r="7" spans="2:24" ht="12.75" customHeight="1" x14ac:dyDescent="0.2">
      <c r="B7" s="541"/>
      <c r="C7" s="541"/>
      <c r="D7" s="555"/>
      <c r="E7" s="659"/>
      <c r="F7" s="661"/>
      <c r="G7" s="661"/>
      <c r="H7" s="661"/>
      <c r="I7" s="661"/>
      <c r="J7" s="661"/>
      <c r="K7" s="661"/>
      <c r="L7" s="663"/>
    </row>
    <row r="8" spans="2:24" ht="12.75" customHeight="1" x14ac:dyDescent="0.2">
      <c r="B8" s="114"/>
      <c r="C8" s="114"/>
      <c r="D8" s="113"/>
      <c r="E8" s="113"/>
      <c r="F8" s="113"/>
      <c r="G8" s="113"/>
      <c r="H8" s="113"/>
      <c r="I8" s="113"/>
      <c r="J8" s="113"/>
      <c r="K8" s="113"/>
      <c r="L8" s="113"/>
    </row>
    <row r="9" spans="2:24" ht="12.75" customHeight="1" x14ac:dyDescent="0.25">
      <c r="B9" s="88" t="s">
        <v>16</v>
      </c>
      <c r="C9" s="69"/>
      <c r="D9" s="3">
        <v>1745</v>
      </c>
      <c r="E9" s="3">
        <v>26</v>
      </c>
      <c r="F9" s="3">
        <v>208</v>
      </c>
      <c r="G9" s="3">
        <v>390</v>
      </c>
      <c r="H9" s="3">
        <v>551</v>
      </c>
      <c r="I9" s="3">
        <v>426</v>
      </c>
      <c r="J9" s="3">
        <v>132</v>
      </c>
      <c r="K9" s="3">
        <v>12</v>
      </c>
      <c r="L9" s="3">
        <v>0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2:24" ht="18" customHeight="1" x14ac:dyDescent="0.25">
      <c r="C10" s="33" t="s">
        <v>100</v>
      </c>
      <c r="D10" s="3">
        <v>1364</v>
      </c>
      <c r="E10" s="8">
        <v>7</v>
      </c>
      <c r="F10" s="8">
        <v>125</v>
      </c>
      <c r="G10" s="8">
        <v>287</v>
      </c>
      <c r="H10" s="8">
        <v>458</v>
      </c>
      <c r="I10" s="8">
        <v>366</v>
      </c>
      <c r="J10" s="8">
        <v>112</v>
      </c>
      <c r="K10" s="8">
        <v>9</v>
      </c>
      <c r="L10" s="8">
        <v>0</v>
      </c>
      <c r="N10" s="48"/>
    </row>
    <row r="11" spans="2:24" ht="18" customHeight="1" x14ac:dyDescent="0.25">
      <c r="C11" s="33" t="s">
        <v>99</v>
      </c>
      <c r="D11" s="3">
        <v>112</v>
      </c>
      <c r="E11" s="8">
        <v>2</v>
      </c>
      <c r="F11" s="8">
        <v>28</v>
      </c>
      <c r="G11" s="8">
        <v>32</v>
      </c>
      <c r="H11" s="8">
        <v>30</v>
      </c>
      <c r="I11" s="8">
        <v>16</v>
      </c>
      <c r="J11" s="8">
        <v>4</v>
      </c>
      <c r="K11" s="8">
        <v>0</v>
      </c>
      <c r="L11" s="8">
        <v>0</v>
      </c>
      <c r="N11" s="48"/>
    </row>
    <row r="12" spans="2:24" ht="18" customHeight="1" x14ac:dyDescent="0.25">
      <c r="C12" s="112" t="s">
        <v>96</v>
      </c>
      <c r="D12" s="3">
        <v>7</v>
      </c>
      <c r="E12" s="8">
        <v>1</v>
      </c>
      <c r="F12" s="8">
        <v>3</v>
      </c>
      <c r="G12" s="8">
        <v>1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N12" s="48"/>
    </row>
    <row r="13" spans="2:24" ht="18" customHeight="1" x14ac:dyDescent="0.25">
      <c r="C13" s="112" t="s">
        <v>95</v>
      </c>
      <c r="D13" s="3">
        <v>105</v>
      </c>
      <c r="E13" s="8">
        <v>1</v>
      </c>
      <c r="F13" s="8">
        <v>25</v>
      </c>
      <c r="G13" s="8">
        <v>31</v>
      </c>
      <c r="H13" s="8">
        <v>29</v>
      </c>
      <c r="I13" s="8">
        <v>15</v>
      </c>
      <c r="J13" s="8">
        <v>4</v>
      </c>
      <c r="K13" s="8">
        <v>0</v>
      </c>
      <c r="L13" s="8">
        <v>0</v>
      </c>
      <c r="N13" s="48"/>
    </row>
    <row r="14" spans="2:24" ht="18" customHeight="1" x14ac:dyDescent="0.25">
      <c r="C14" s="33" t="s">
        <v>98</v>
      </c>
      <c r="D14" s="3">
        <v>200</v>
      </c>
      <c r="E14" s="8">
        <v>15</v>
      </c>
      <c r="F14" s="8">
        <v>45</v>
      </c>
      <c r="G14" s="8">
        <v>53</v>
      </c>
      <c r="H14" s="8">
        <v>44</v>
      </c>
      <c r="I14" s="8">
        <v>28</v>
      </c>
      <c r="J14" s="8">
        <v>12</v>
      </c>
      <c r="K14" s="8">
        <v>3</v>
      </c>
      <c r="L14" s="8">
        <v>0</v>
      </c>
      <c r="N14" s="48"/>
    </row>
    <row r="15" spans="2:24" ht="18" customHeight="1" x14ac:dyDescent="0.25">
      <c r="C15" s="33" t="s">
        <v>147</v>
      </c>
      <c r="D15" s="3">
        <v>69</v>
      </c>
      <c r="E15" s="8">
        <v>2</v>
      </c>
      <c r="F15" s="8">
        <v>10</v>
      </c>
      <c r="G15" s="8">
        <v>18</v>
      </c>
      <c r="H15" s="8">
        <v>19</v>
      </c>
      <c r="I15" s="8">
        <v>16</v>
      </c>
      <c r="J15" s="8">
        <v>4</v>
      </c>
      <c r="K15" s="8">
        <v>0</v>
      </c>
      <c r="L15" s="8">
        <v>0</v>
      </c>
      <c r="N15" s="48"/>
    </row>
    <row r="16" spans="2:24" ht="9.75" customHeight="1" x14ac:dyDescent="0.25">
      <c r="C16" s="33"/>
      <c r="D16" s="38"/>
      <c r="E16" s="37"/>
      <c r="F16" s="37"/>
      <c r="G16" s="37"/>
      <c r="H16" s="37"/>
      <c r="I16" s="37"/>
      <c r="J16" s="37"/>
      <c r="K16" s="37"/>
      <c r="L16" s="37"/>
      <c r="N16" s="48"/>
    </row>
    <row r="17" spans="2:12" ht="3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2:12" x14ac:dyDescent="0.2">
      <c r="B18" s="35"/>
      <c r="C18" s="35"/>
      <c r="D18" s="34"/>
      <c r="E18" s="34"/>
      <c r="F18" s="34"/>
      <c r="G18" s="34"/>
      <c r="H18" s="34"/>
      <c r="I18" s="34"/>
      <c r="J18" s="34"/>
      <c r="K18" s="34"/>
      <c r="L18" s="34"/>
    </row>
    <row r="19" spans="2:12" s="6" customFormat="1" x14ac:dyDescent="0.2">
      <c r="B19" s="16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2" s="1" customFormat="1" ht="5.25" customHeight="1" x14ac:dyDescent="0.2">
      <c r="B20" s="286"/>
      <c r="C20" s="284"/>
      <c r="D20" s="284"/>
      <c r="E20" s="284"/>
      <c r="F20" s="284"/>
      <c r="G20" s="284"/>
      <c r="H20" s="284"/>
      <c r="I20" s="284"/>
      <c r="J20" s="284"/>
      <c r="K20" s="284"/>
      <c r="L20" s="284"/>
    </row>
    <row r="21" spans="2:12" s="1" customFormat="1" ht="12.75" customHeight="1" x14ac:dyDescent="0.2">
      <c r="B21" s="287" t="s">
        <v>485</v>
      </c>
    </row>
  </sheetData>
  <mergeCells count="14">
    <mergeCell ref="B1:L1"/>
    <mergeCell ref="B2:L2"/>
    <mergeCell ref="B3:C3"/>
    <mergeCell ref="B4:C7"/>
    <mergeCell ref="D4:D7"/>
    <mergeCell ref="E4:L4"/>
    <mergeCell ref="E5:E7"/>
    <mergeCell ref="F5:F7"/>
    <mergeCell ref="G5:G7"/>
    <mergeCell ref="H5:H7"/>
    <mergeCell ref="I5:I7"/>
    <mergeCell ref="J5:J7"/>
    <mergeCell ref="L5:L7"/>
    <mergeCell ref="K5:K7"/>
  </mergeCells>
  <phoneticPr fontId="13" type="noConversion"/>
  <hyperlinks>
    <hyperlink ref="N3" location="Índice!A1" display="(Voltar ao Índice)" xr:uid="{D5E233CA-56D0-49C3-82B4-CB59892C0E1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0329-2446-49DF-B917-13823CEEDDB4}">
  <dimension ref="B1:P22"/>
  <sheetViews>
    <sheetView showGridLines="0" workbookViewId="0">
      <selection activeCell="B1" sqref="B1:N1"/>
    </sheetView>
  </sheetViews>
  <sheetFormatPr defaultColWidth="9.1796875" defaultRowHeight="10" x14ac:dyDescent="0.2"/>
  <cols>
    <col min="1" max="1" width="6.54296875" style="33" customWidth="1"/>
    <col min="2" max="2" width="1.54296875" style="33" customWidth="1"/>
    <col min="3" max="3" width="21.54296875" style="68" customWidth="1"/>
    <col min="4" max="14" width="7.54296875" style="33" customWidth="1"/>
    <col min="15" max="15" width="6.54296875" style="33" customWidth="1"/>
    <col min="16" max="16" width="13.26953125" style="33" bestFit="1" customWidth="1"/>
    <col min="17" max="16384" width="9.1796875" style="33"/>
  </cols>
  <sheetData>
    <row r="1" spans="2:16" ht="21" customHeight="1" x14ac:dyDescent="0.3">
      <c r="B1" s="637" t="str">
        <f>Índice!B39</f>
        <v xml:space="preserve">III.17. Nados-vivos, por condição perante o trabalho do pai, segundo o grupo etário do pai 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</row>
    <row r="2" spans="2:16" ht="21" customHeight="1" x14ac:dyDescent="0.25">
      <c r="B2" s="654"/>
      <c r="C2" s="654"/>
      <c r="D2" s="654"/>
      <c r="E2" s="654"/>
      <c r="F2" s="654"/>
      <c r="G2" s="654"/>
      <c r="H2" s="655"/>
      <c r="I2" s="655"/>
      <c r="J2" s="655"/>
      <c r="K2" s="655"/>
      <c r="L2" s="655"/>
      <c r="M2" s="655"/>
      <c r="N2" s="655"/>
      <c r="P2" s="7"/>
    </row>
    <row r="3" spans="2:16" ht="12.75" customHeight="1" x14ac:dyDescent="0.25">
      <c r="B3" s="562">
        <v>2025</v>
      </c>
      <c r="C3" s="562"/>
      <c r="D3" s="45"/>
      <c r="M3" s="652" t="s">
        <v>17</v>
      </c>
      <c r="N3" s="652"/>
      <c r="P3" s="17" t="s">
        <v>18</v>
      </c>
    </row>
    <row r="4" spans="2:16" ht="18" customHeight="1" x14ac:dyDescent="0.2">
      <c r="B4" s="488" t="s">
        <v>162</v>
      </c>
      <c r="C4" s="488"/>
      <c r="D4" s="647" t="s">
        <v>16</v>
      </c>
      <c r="E4" s="570" t="s">
        <v>156</v>
      </c>
      <c r="F4" s="570"/>
      <c r="G4" s="570"/>
      <c r="H4" s="570"/>
      <c r="I4" s="570"/>
      <c r="J4" s="570"/>
      <c r="K4" s="570"/>
      <c r="L4" s="570"/>
      <c r="M4" s="570"/>
      <c r="N4" s="570"/>
    </row>
    <row r="5" spans="2:16" ht="12.75" customHeight="1" x14ac:dyDescent="0.2">
      <c r="B5" s="488"/>
      <c r="C5" s="488"/>
      <c r="D5" s="552"/>
      <c r="E5" s="606" t="s">
        <v>155</v>
      </c>
      <c r="F5" s="574" t="s">
        <v>92</v>
      </c>
      <c r="G5" s="574" t="s">
        <v>91</v>
      </c>
      <c r="H5" s="574" t="s">
        <v>90</v>
      </c>
      <c r="I5" s="574" t="s">
        <v>101</v>
      </c>
      <c r="J5" s="574" t="s">
        <v>89</v>
      </c>
      <c r="K5" s="574" t="s">
        <v>88</v>
      </c>
      <c r="L5" s="574" t="s">
        <v>131</v>
      </c>
      <c r="M5" s="607" t="s">
        <v>161</v>
      </c>
      <c r="N5" s="488" t="s">
        <v>31</v>
      </c>
    </row>
    <row r="6" spans="2:16" ht="12.75" customHeight="1" x14ac:dyDescent="0.2">
      <c r="B6" s="488"/>
      <c r="C6" s="488"/>
      <c r="D6" s="552"/>
      <c r="E6" s="606"/>
      <c r="F6" s="552"/>
      <c r="G6" s="552"/>
      <c r="H6" s="552"/>
      <c r="I6" s="552"/>
      <c r="J6" s="552"/>
      <c r="K6" s="552"/>
      <c r="L6" s="552"/>
      <c r="M6" s="568"/>
      <c r="N6" s="488"/>
    </row>
    <row r="7" spans="2:16" ht="12.75" customHeight="1" x14ac:dyDescent="0.2">
      <c r="B7" s="541"/>
      <c r="C7" s="541"/>
      <c r="D7" s="553"/>
      <c r="E7" s="653"/>
      <c r="F7" s="553"/>
      <c r="G7" s="553"/>
      <c r="H7" s="553"/>
      <c r="I7" s="553"/>
      <c r="J7" s="553"/>
      <c r="K7" s="553"/>
      <c r="L7" s="553"/>
      <c r="M7" s="569"/>
      <c r="N7" s="541"/>
    </row>
    <row r="8" spans="2:16" ht="12.75" customHeight="1" x14ac:dyDescent="0.2">
      <c r="B8" s="114"/>
      <c r="C8" s="114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2:16" ht="12.75" customHeight="1" x14ac:dyDescent="0.25">
      <c r="B9" s="88" t="s">
        <v>16</v>
      </c>
      <c r="C9" s="69"/>
      <c r="D9" s="3">
        <v>1745</v>
      </c>
      <c r="E9" s="3">
        <v>7</v>
      </c>
      <c r="F9" s="3">
        <v>104</v>
      </c>
      <c r="G9" s="3">
        <v>324</v>
      </c>
      <c r="H9" s="3">
        <v>479</v>
      </c>
      <c r="I9" s="3">
        <v>448</v>
      </c>
      <c r="J9" s="3">
        <v>233</v>
      </c>
      <c r="K9" s="3">
        <v>82</v>
      </c>
      <c r="L9" s="3">
        <v>30</v>
      </c>
      <c r="M9" s="3">
        <v>14</v>
      </c>
      <c r="N9" s="3">
        <v>24</v>
      </c>
      <c r="O9" s="48"/>
      <c r="P9" s="48"/>
    </row>
    <row r="10" spans="2:16" ht="18" customHeight="1" x14ac:dyDescent="0.25">
      <c r="C10" s="33" t="s">
        <v>38</v>
      </c>
      <c r="D10" s="3">
        <v>1566</v>
      </c>
      <c r="E10" s="8">
        <v>5</v>
      </c>
      <c r="F10" s="8">
        <v>91</v>
      </c>
      <c r="G10" s="8">
        <v>281</v>
      </c>
      <c r="H10" s="8">
        <v>445</v>
      </c>
      <c r="I10" s="8">
        <v>408</v>
      </c>
      <c r="J10" s="8">
        <v>222</v>
      </c>
      <c r="K10" s="8">
        <v>76</v>
      </c>
      <c r="L10" s="8">
        <v>25</v>
      </c>
      <c r="M10" s="8">
        <v>13</v>
      </c>
      <c r="N10" s="8">
        <v>0</v>
      </c>
      <c r="O10" s="48"/>
      <c r="P10" s="48"/>
    </row>
    <row r="11" spans="2:16" ht="18" customHeight="1" x14ac:dyDescent="0.25">
      <c r="C11" s="33" t="s">
        <v>37</v>
      </c>
      <c r="D11" s="3">
        <v>56</v>
      </c>
      <c r="E11" s="8">
        <v>0</v>
      </c>
      <c r="F11" s="8">
        <v>2</v>
      </c>
      <c r="G11" s="8">
        <v>17</v>
      </c>
      <c r="H11" s="8">
        <v>15</v>
      </c>
      <c r="I11" s="8">
        <v>12</v>
      </c>
      <c r="J11" s="8">
        <v>5</v>
      </c>
      <c r="K11" s="8">
        <v>3</v>
      </c>
      <c r="L11" s="8">
        <v>2</v>
      </c>
      <c r="M11" s="8">
        <v>0</v>
      </c>
      <c r="N11" s="8">
        <v>0</v>
      </c>
      <c r="O11" s="48"/>
      <c r="P11" s="48"/>
    </row>
    <row r="12" spans="2:16" ht="18" customHeight="1" x14ac:dyDescent="0.25">
      <c r="C12" s="112" t="s">
        <v>96</v>
      </c>
      <c r="D12" s="3">
        <v>7</v>
      </c>
      <c r="E12" s="8">
        <v>0</v>
      </c>
      <c r="F12" s="8">
        <v>0</v>
      </c>
      <c r="G12" s="8">
        <v>3</v>
      </c>
      <c r="H12" s="8">
        <v>1</v>
      </c>
      <c r="I12" s="8">
        <v>2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48"/>
      <c r="P12" s="48"/>
    </row>
    <row r="13" spans="2:16" ht="18" customHeight="1" x14ac:dyDescent="0.25">
      <c r="C13" s="112" t="s">
        <v>95</v>
      </c>
      <c r="D13" s="3">
        <v>49</v>
      </c>
      <c r="E13" s="8">
        <v>0</v>
      </c>
      <c r="F13" s="8">
        <v>2</v>
      </c>
      <c r="G13" s="8">
        <v>14</v>
      </c>
      <c r="H13" s="8">
        <v>14</v>
      </c>
      <c r="I13" s="8">
        <v>10</v>
      </c>
      <c r="J13" s="8">
        <v>4</v>
      </c>
      <c r="K13" s="8">
        <v>3</v>
      </c>
      <c r="L13" s="8">
        <v>2</v>
      </c>
      <c r="M13" s="8">
        <v>0</v>
      </c>
      <c r="N13" s="8">
        <v>0</v>
      </c>
      <c r="O13" s="48"/>
      <c r="P13" s="48"/>
    </row>
    <row r="14" spans="2:16" ht="18" customHeight="1" x14ac:dyDescent="0.25">
      <c r="C14" s="33" t="s">
        <v>157</v>
      </c>
      <c r="D14" s="3">
        <v>32</v>
      </c>
      <c r="E14" s="8">
        <v>1</v>
      </c>
      <c r="F14" s="8">
        <v>6</v>
      </c>
      <c r="G14" s="8">
        <v>9</v>
      </c>
      <c r="H14" s="8">
        <v>4</v>
      </c>
      <c r="I14" s="8">
        <v>6</v>
      </c>
      <c r="J14" s="8">
        <v>3</v>
      </c>
      <c r="K14" s="8">
        <v>1</v>
      </c>
      <c r="L14" s="8">
        <v>1</v>
      </c>
      <c r="M14" s="8">
        <v>1</v>
      </c>
      <c r="N14" s="8">
        <v>0</v>
      </c>
      <c r="O14" s="48"/>
      <c r="P14" s="48"/>
    </row>
    <row r="15" spans="2:16" ht="18" customHeight="1" x14ac:dyDescent="0.25">
      <c r="C15" s="33" t="s">
        <v>147</v>
      </c>
      <c r="D15" s="3">
        <v>90</v>
      </c>
      <c r="E15" s="8">
        <v>1</v>
      </c>
      <c r="F15" s="8">
        <v>5</v>
      </c>
      <c r="G15" s="8">
        <v>17</v>
      </c>
      <c r="H15" s="8">
        <v>15</v>
      </c>
      <c r="I15" s="8">
        <v>22</v>
      </c>
      <c r="J15" s="8">
        <v>3</v>
      </c>
      <c r="K15" s="8">
        <v>2</v>
      </c>
      <c r="L15" s="8">
        <v>2</v>
      </c>
      <c r="M15" s="8">
        <v>0</v>
      </c>
      <c r="N15" s="8">
        <v>23</v>
      </c>
      <c r="O15" s="48"/>
      <c r="P15" s="48"/>
    </row>
    <row r="16" spans="2:16" ht="18" customHeight="1" x14ac:dyDescent="0.25">
      <c r="C16" s="33" t="s">
        <v>33</v>
      </c>
      <c r="D16" s="3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</v>
      </c>
      <c r="O16" s="48"/>
      <c r="P16" s="48"/>
    </row>
    <row r="17" spans="2:15" ht="6.75" customHeight="1" x14ac:dyDescent="0.2">
      <c r="C17" s="33"/>
      <c r="D17" s="37"/>
      <c r="E17" s="37"/>
      <c r="F17" s="37"/>
      <c r="G17" s="37"/>
      <c r="H17" s="37"/>
      <c r="I17" s="37"/>
      <c r="J17" s="37"/>
      <c r="K17" s="37"/>
      <c r="L17" s="37"/>
      <c r="M17" s="37"/>
      <c r="O17" s="48"/>
    </row>
    <row r="18" spans="2:15" ht="3" customHeigh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2:15" x14ac:dyDescent="0.2"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2:15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5" s="1" customFormat="1" ht="5.25" customHeight="1" x14ac:dyDescent="0.2">
      <c r="B21" s="286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</row>
    <row r="22" spans="2:15" s="1" customFormat="1" ht="12.75" customHeight="1" x14ac:dyDescent="0.2">
      <c r="B22" s="287" t="s">
        <v>485</v>
      </c>
    </row>
  </sheetData>
  <mergeCells count="17">
    <mergeCell ref="I5:I7"/>
    <mergeCell ref="J5:J7"/>
    <mergeCell ref="K5:K7"/>
    <mergeCell ref="L5:L7"/>
    <mergeCell ref="M5:M7"/>
    <mergeCell ref="B1:N1"/>
    <mergeCell ref="B2:N2"/>
    <mergeCell ref="B3:C3"/>
    <mergeCell ref="M3:N3"/>
    <mergeCell ref="B4:C7"/>
    <mergeCell ref="D4:D7"/>
    <mergeCell ref="E4:N4"/>
    <mergeCell ref="E5:E7"/>
    <mergeCell ref="F5:F7"/>
    <mergeCell ref="G5:G7"/>
    <mergeCell ref="N5:N7"/>
    <mergeCell ref="H5:H7"/>
  </mergeCells>
  <hyperlinks>
    <hyperlink ref="P3" location="Índice!A1" display="(Voltar ao Índice)" xr:uid="{0AF71FAC-8718-4341-A136-9391DFE5569F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494D-251D-461B-B880-19AD6CB66C6A}">
  <dimension ref="B1:O83"/>
  <sheetViews>
    <sheetView showGridLines="0" workbookViewId="0">
      <pane ySplit="5" topLeftCell="A6" activePane="bottomLeft" state="frozen"/>
      <selection activeCell="G53" sqref="G53"/>
      <selection pane="bottomLeft" activeCell="B1" sqref="B1:M1"/>
    </sheetView>
  </sheetViews>
  <sheetFormatPr defaultColWidth="12.54296875" defaultRowHeight="10" x14ac:dyDescent="0.2"/>
  <cols>
    <col min="1" max="1" width="6.54296875" style="304" customWidth="1"/>
    <col min="2" max="2" width="42.36328125" style="304" customWidth="1"/>
    <col min="3" max="8" width="9.1796875" style="304" customWidth="1"/>
    <col min="9" max="10" width="9.81640625" style="304" customWidth="1"/>
    <col min="11" max="11" width="10.1796875" style="304" customWidth="1"/>
    <col min="12" max="12" width="9.81640625" style="304" customWidth="1"/>
    <col min="13" max="13" width="9.1796875" style="304" customWidth="1"/>
    <col min="14" max="14" width="6.54296875" style="304" customWidth="1"/>
    <col min="15" max="15" width="13.26953125" style="304" bestFit="1" customWidth="1"/>
    <col min="16" max="16384" width="12.54296875" style="304"/>
  </cols>
  <sheetData>
    <row r="1" spans="2:15" ht="21" customHeight="1" x14ac:dyDescent="0.3">
      <c r="B1" s="474" t="str">
        <f>Índice!B7</f>
        <v>I.1. Indicadores gerais para a RAM, 2015-2025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303"/>
      <c r="O1" s="303"/>
    </row>
    <row r="2" spans="2:15" ht="21" customHeight="1" x14ac:dyDescent="0.3">
      <c r="B2" s="392"/>
      <c r="C2" s="392"/>
      <c r="D2" s="392"/>
      <c r="E2" s="392"/>
      <c r="F2" s="392"/>
      <c r="G2" s="302"/>
      <c r="H2" s="302"/>
      <c r="I2" s="302"/>
      <c r="J2" s="302"/>
      <c r="K2" s="302"/>
      <c r="L2" s="302"/>
      <c r="M2" s="302"/>
      <c r="N2" s="303"/>
      <c r="O2" s="303"/>
    </row>
    <row r="3" spans="2:15" ht="12.75" customHeight="1" x14ac:dyDescent="0.25">
      <c r="B3" s="305" t="s">
        <v>14</v>
      </c>
      <c r="C3" s="306"/>
      <c r="D3" s="306"/>
      <c r="E3" s="306"/>
      <c r="F3" s="306"/>
      <c r="G3" s="475"/>
      <c r="H3" s="475"/>
      <c r="I3" s="475"/>
      <c r="J3" s="349"/>
      <c r="K3" s="349"/>
      <c r="L3" s="307"/>
      <c r="M3" s="307"/>
      <c r="N3" s="248"/>
      <c r="O3" s="17" t="s">
        <v>18</v>
      </c>
    </row>
    <row r="4" spans="2:15" s="249" customFormat="1" ht="18" customHeight="1" x14ac:dyDescent="0.25">
      <c r="B4" s="476" t="s">
        <v>285</v>
      </c>
      <c r="C4" s="477" t="s">
        <v>418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</row>
    <row r="5" spans="2:15" s="311" customFormat="1" ht="18" customHeight="1" x14ac:dyDescent="0.25">
      <c r="B5" s="476"/>
      <c r="C5" s="309">
        <v>2015</v>
      </c>
      <c r="D5" s="309">
        <v>2016</v>
      </c>
      <c r="E5" s="309">
        <v>2017</v>
      </c>
      <c r="F5" s="309">
        <v>2018</v>
      </c>
      <c r="G5" s="309">
        <v>2019</v>
      </c>
      <c r="H5" s="310">
        <v>2020</v>
      </c>
      <c r="I5" s="310">
        <v>2021</v>
      </c>
      <c r="J5" s="310">
        <v>2022</v>
      </c>
      <c r="K5" s="310">
        <v>2023</v>
      </c>
      <c r="L5" s="310">
        <v>2024</v>
      </c>
      <c r="M5" s="310">
        <v>2025</v>
      </c>
    </row>
    <row r="6" spans="2:15" s="253" customFormat="1" ht="12.75" customHeight="1" x14ac:dyDescent="0.25">
      <c r="B6" s="250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O6" s="252"/>
    </row>
    <row r="7" spans="2:15" s="253" customFormat="1" ht="15" customHeight="1" x14ac:dyDescent="0.25">
      <c r="B7" s="358" t="s">
        <v>373</v>
      </c>
      <c r="C7" s="335">
        <v>254521</v>
      </c>
      <c r="D7" s="335">
        <v>252313</v>
      </c>
      <c r="E7" s="335">
        <v>251077</v>
      </c>
      <c r="F7" s="335">
        <v>250397</v>
      </c>
      <c r="G7" s="336">
        <v>250713</v>
      </c>
      <c r="H7" s="336">
        <v>251900</v>
      </c>
      <c r="I7" s="452">
        <v>253129</v>
      </c>
      <c r="J7" s="452">
        <v>256484</v>
      </c>
      <c r="K7" s="452">
        <v>260511</v>
      </c>
      <c r="L7" s="452">
        <v>264700</v>
      </c>
      <c r="M7" s="336">
        <v>266130</v>
      </c>
      <c r="N7" s="251"/>
    </row>
    <row r="8" spans="2:15" s="253" customFormat="1" ht="15" customHeight="1" x14ac:dyDescent="0.25">
      <c r="B8" s="358" t="s">
        <v>362</v>
      </c>
      <c r="C8" s="337">
        <v>256069</v>
      </c>
      <c r="D8" s="337">
        <v>253417</v>
      </c>
      <c r="E8" s="337">
        <v>251695</v>
      </c>
      <c r="F8" s="337">
        <v>250737</v>
      </c>
      <c r="G8" s="338">
        <v>250555</v>
      </c>
      <c r="H8" s="339">
        <v>251306.5</v>
      </c>
      <c r="I8" s="453">
        <v>253017</v>
      </c>
      <c r="J8" s="453">
        <v>254806.5</v>
      </c>
      <c r="K8" s="453">
        <v>258497.5</v>
      </c>
      <c r="L8" s="453">
        <v>262605.5</v>
      </c>
      <c r="M8" s="339">
        <v>265415</v>
      </c>
      <c r="N8" s="251"/>
    </row>
    <row r="9" spans="2:15" s="253" customFormat="1" ht="15" customHeight="1" x14ac:dyDescent="0.25">
      <c r="B9" s="358" t="s">
        <v>422</v>
      </c>
      <c r="C9" s="337">
        <v>42.3</v>
      </c>
      <c r="D9" s="337">
        <v>43.1</v>
      </c>
      <c r="E9" s="337">
        <v>43.9</v>
      </c>
      <c r="F9" s="337">
        <v>44.6</v>
      </c>
      <c r="G9" s="338">
        <v>45.3</v>
      </c>
      <c r="H9" s="339">
        <v>45.8</v>
      </c>
      <c r="I9" s="453">
        <v>45.9</v>
      </c>
      <c r="J9" s="453">
        <v>46.2</v>
      </c>
      <c r="K9" s="453">
        <v>46.4</v>
      </c>
      <c r="L9" s="453">
        <v>46.8</v>
      </c>
      <c r="M9" s="339">
        <v>47.2</v>
      </c>
      <c r="N9" s="251"/>
    </row>
    <row r="10" spans="2:15" s="255" customFormat="1" ht="15" customHeight="1" x14ac:dyDescent="0.25">
      <c r="B10" s="358" t="s">
        <v>374</v>
      </c>
      <c r="C10" s="340">
        <v>87.7</v>
      </c>
      <c r="D10" s="340">
        <v>87.6</v>
      </c>
      <c r="E10" s="340">
        <v>87.9</v>
      </c>
      <c r="F10" s="340">
        <v>88.1</v>
      </c>
      <c r="G10" s="341">
        <v>88.2</v>
      </c>
      <c r="H10" s="341">
        <v>88.4</v>
      </c>
      <c r="I10" s="453">
        <v>88.8</v>
      </c>
      <c r="J10" s="453">
        <v>89.7</v>
      </c>
      <c r="K10" s="453">
        <v>90.7</v>
      </c>
      <c r="L10" s="453">
        <v>91.7</v>
      </c>
      <c r="M10" s="341">
        <v>92.4</v>
      </c>
      <c r="N10" s="251"/>
      <c r="O10" s="252"/>
    </row>
    <row r="11" spans="2:15" s="255" customFormat="1" ht="24.75" customHeight="1" x14ac:dyDescent="0.25">
      <c r="B11" s="359" t="s">
        <v>375</v>
      </c>
      <c r="C11" s="341">
        <v>56</v>
      </c>
      <c r="D11" s="341">
        <v>57.2</v>
      </c>
      <c r="E11" s="341">
        <v>58.6</v>
      </c>
      <c r="F11" s="341">
        <v>59.8</v>
      </c>
      <c r="G11" s="341">
        <v>61.6</v>
      </c>
      <c r="H11" s="341">
        <v>63.3</v>
      </c>
      <c r="I11" s="453">
        <v>64.099999999999994</v>
      </c>
      <c r="J11" s="453">
        <v>65.599999999999994</v>
      </c>
      <c r="K11" s="453">
        <v>66.5</v>
      </c>
      <c r="L11" s="453">
        <v>67.8</v>
      </c>
      <c r="M11" s="341">
        <v>68.599999999999994</v>
      </c>
      <c r="N11" s="251"/>
      <c r="O11" s="252"/>
    </row>
    <row r="12" spans="2:15" s="255" customFormat="1" ht="15" customHeight="1" x14ac:dyDescent="0.25">
      <c r="B12" s="358" t="s">
        <v>376</v>
      </c>
      <c r="C12" s="343">
        <v>-665</v>
      </c>
      <c r="D12" s="342">
        <v>-757</v>
      </c>
      <c r="E12" s="343">
        <v>-554</v>
      </c>
      <c r="F12" s="342">
        <v>-811</v>
      </c>
      <c r="G12" s="344">
        <v>-788</v>
      </c>
      <c r="H12" s="344">
        <v>-853</v>
      </c>
      <c r="I12" s="345">
        <v>-1131</v>
      </c>
      <c r="J12" s="452">
        <v>-1346</v>
      </c>
      <c r="K12" s="452">
        <v>-1044</v>
      </c>
      <c r="L12" s="345">
        <v>-781</v>
      </c>
      <c r="M12" s="336">
        <v>-1127</v>
      </c>
      <c r="N12" s="251"/>
    </row>
    <row r="13" spans="2:15" s="255" customFormat="1" ht="15" customHeight="1" x14ac:dyDescent="0.25">
      <c r="B13" s="358" t="s">
        <v>287</v>
      </c>
      <c r="C13" s="345">
        <v>-2431</v>
      </c>
      <c r="D13" s="345">
        <v>-1451</v>
      </c>
      <c r="E13" s="345">
        <v>-682</v>
      </c>
      <c r="F13" s="345">
        <v>131</v>
      </c>
      <c r="G13" s="345">
        <v>1104</v>
      </c>
      <c r="H13" s="345">
        <v>2040</v>
      </c>
      <c r="I13" s="452">
        <v>1355</v>
      </c>
      <c r="J13" s="452">
        <v>4701</v>
      </c>
      <c r="K13" s="452">
        <v>5071</v>
      </c>
      <c r="L13" s="452">
        <v>4970</v>
      </c>
      <c r="M13" s="336">
        <v>2557</v>
      </c>
      <c r="N13" s="251"/>
    </row>
    <row r="14" spans="2:15" s="255" customFormat="1" ht="15" customHeight="1" x14ac:dyDescent="0.25">
      <c r="B14" s="358" t="s">
        <v>288</v>
      </c>
      <c r="C14" s="345">
        <v>-3096</v>
      </c>
      <c r="D14" s="345">
        <v>-2208</v>
      </c>
      <c r="E14" s="345">
        <v>-1236</v>
      </c>
      <c r="F14" s="345">
        <v>-680</v>
      </c>
      <c r="G14" s="336">
        <v>316</v>
      </c>
      <c r="H14" s="336">
        <v>1187</v>
      </c>
      <c r="I14" s="452">
        <v>224</v>
      </c>
      <c r="J14" s="452">
        <v>3355</v>
      </c>
      <c r="K14" s="452">
        <v>4027</v>
      </c>
      <c r="L14" s="452">
        <v>4189</v>
      </c>
      <c r="M14" s="336">
        <v>1430</v>
      </c>
      <c r="N14" s="251"/>
      <c r="O14" s="252"/>
    </row>
    <row r="15" spans="2:15" s="255" customFormat="1" ht="15" customHeight="1" x14ac:dyDescent="0.25">
      <c r="B15" s="358" t="s">
        <v>377</v>
      </c>
      <c r="C15" s="340">
        <v>-2.6</v>
      </c>
      <c r="D15" s="340">
        <v>-3</v>
      </c>
      <c r="E15" s="346">
        <v>-2.2000000000000002</v>
      </c>
      <c r="F15" s="340">
        <v>-3.2</v>
      </c>
      <c r="G15" s="341">
        <v>-3.1</v>
      </c>
      <c r="H15" s="341">
        <v>-3.4</v>
      </c>
      <c r="I15" s="341">
        <v>-4.5</v>
      </c>
      <c r="J15" s="341">
        <v>-5.3</v>
      </c>
      <c r="K15" s="453">
        <v>-4</v>
      </c>
      <c r="L15" s="341">
        <v>-3</v>
      </c>
      <c r="M15" s="341">
        <v>-4.2</v>
      </c>
      <c r="N15" s="251"/>
    </row>
    <row r="16" spans="2:15" s="255" customFormat="1" ht="15" customHeight="1" x14ac:dyDescent="0.25">
      <c r="B16" s="358" t="s">
        <v>378</v>
      </c>
      <c r="C16" s="340">
        <v>-9.5</v>
      </c>
      <c r="D16" s="340">
        <v>-5.7</v>
      </c>
      <c r="E16" s="340">
        <v>-2.7</v>
      </c>
      <c r="F16" s="340">
        <v>0.5</v>
      </c>
      <c r="G16" s="341">
        <v>4.4000000000000004</v>
      </c>
      <c r="H16" s="341">
        <v>8.1</v>
      </c>
      <c r="I16" s="453">
        <v>5.4</v>
      </c>
      <c r="J16" s="453">
        <v>18.399999999999999</v>
      </c>
      <c r="K16" s="453">
        <v>19.600000000000001</v>
      </c>
      <c r="L16" s="453">
        <v>18.899999999999999</v>
      </c>
      <c r="M16" s="341">
        <v>9.6</v>
      </c>
    </row>
    <row r="17" spans="2:13" s="255" customFormat="1" ht="15" customHeight="1" x14ac:dyDescent="0.25">
      <c r="B17" s="358" t="s">
        <v>379</v>
      </c>
      <c r="C17" s="340">
        <v>-12.1</v>
      </c>
      <c r="D17" s="340">
        <v>-8.6999999999999993</v>
      </c>
      <c r="E17" s="340">
        <v>-4.9000000000000004</v>
      </c>
      <c r="F17" s="340">
        <v>-2.7</v>
      </c>
      <c r="G17" s="341">
        <v>1.3</v>
      </c>
      <c r="H17" s="341">
        <v>4.7</v>
      </c>
      <c r="I17" s="453">
        <v>0.9</v>
      </c>
      <c r="J17" s="453">
        <v>13.2</v>
      </c>
      <c r="K17" s="453">
        <v>15.6</v>
      </c>
      <c r="L17" s="453">
        <v>16</v>
      </c>
      <c r="M17" s="341">
        <v>5.4</v>
      </c>
    </row>
    <row r="18" spans="2:13" s="255" customFormat="1" ht="15" customHeight="1" x14ac:dyDescent="0.25">
      <c r="B18" s="358" t="s">
        <v>380</v>
      </c>
      <c r="C18" s="347"/>
      <c r="D18" s="347"/>
      <c r="E18" s="347"/>
      <c r="F18" s="347"/>
      <c r="G18" s="347"/>
      <c r="H18" s="347"/>
      <c r="I18" s="348"/>
      <c r="J18" s="348"/>
      <c r="K18" s="348"/>
      <c r="L18" s="336"/>
      <c r="M18" s="336"/>
    </row>
    <row r="19" spans="2:13" s="255" customFormat="1" ht="15" customHeight="1" x14ac:dyDescent="0.25">
      <c r="B19" s="256" t="s">
        <v>289</v>
      </c>
      <c r="C19" s="340">
        <v>45.9</v>
      </c>
      <c r="D19" s="340">
        <v>46.3</v>
      </c>
      <c r="E19" s="340">
        <v>47</v>
      </c>
      <c r="F19" s="340">
        <v>47.5</v>
      </c>
      <c r="G19" s="341">
        <v>48.5</v>
      </c>
      <c r="H19" s="341">
        <v>49</v>
      </c>
      <c r="I19" s="453">
        <v>49.5</v>
      </c>
      <c r="J19" s="453">
        <v>49.7</v>
      </c>
      <c r="K19" s="453">
        <v>49.7</v>
      </c>
      <c r="L19" s="453">
        <v>50.1</v>
      </c>
      <c r="M19" s="341">
        <v>50.7</v>
      </c>
    </row>
    <row r="20" spans="2:13" s="255" customFormat="1" ht="15" customHeight="1" x14ac:dyDescent="0.25">
      <c r="B20" s="256" t="s">
        <v>290</v>
      </c>
      <c r="C20" s="342">
        <v>21.7</v>
      </c>
      <c r="D20" s="342">
        <v>21.2</v>
      </c>
      <c r="E20" s="342">
        <v>20.8</v>
      </c>
      <c r="F20" s="342">
        <v>20.399999999999999</v>
      </c>
      <c r="G20" s="344">
        <v>20.100000000000001</v>
      </c>
      <c r="H20" s="344">
        <v>19.600000000000001</v>
      </c>
      <c r="I20" s="453">
        <v>19.3</v>
      </c>
      <c r="J20" s="453">
        <v>19</v>
      </c>
      <c r="K20" s="453">
        <v>18.5</v>
      </c>
      <c r="L20" s="453">
        <v>18.100000000000001</v>
      </c>
      <c r="M20" s="341">
        <v>17.7</v>
      </c>
    </row>
    <row r="21" spans="2:13" s="255" customFormat="1" ht="15" customHeight="1" x14ac:dyDescent="0.25">
      <c r="B21" s="256" t="s">
        <v>291</v>
      </c>
      <c r="C21" s="342">
        <v>24.1</v>
      </c>
      <c r="D21" s="342">
        <v>25.1</v>
      </c>
      <c r="E21" s="342">
        <v>26.2</v>
      </c>
      <c r="F21" s="342">
        <v>27.1</v>
      </c>
      <c r="G21" s="344">
        <v>28.4</v>
      </c>
      <c r="H21" s="344">
        <v>29.4</v>
      </c>
      <c r="I21" s="453">
        <v>30.2</v>
      </c>
      <c r="J21" s="341">
        <v>30.7</v>
      </c>
      <c r="K21" s="341">
        <v>31.2</v>
      </c>
      <c r="L21" s="341">
        <v>32</v>
      </c>
      <c r="M21" s="341">
        <v>33</v>
      </c>
    </row>
    <row r="22" spans="2:13" s="255" customFormat="1" ht="15" customHeight="1" x14ac:dyDescent="0.25">
      <c r="B22" s="358" t="s">
        <v>381</v>
      </c>
      <c r="C22" s="340">
        <v>111.2</v>
      </c>
      <c r="D22" s="340">
        <v>118.3</v>
      </c>
      <c r="E22" s="340">
        <v>125.8</v>
      </c>
      <c r="F22" s="340">
        <v>133.1</v>
      </c>
      <c r="G22" s="341">
        <v>141.19999999999999</v>
      </c>
      <c r="H22" s="341">
        <v>150</v>
      </c>
      <c r="I22" s="453">
        <v>156.19999999999999</v>
      </c>
      <c r="J22" s="453">
        <v>162</v>
      </c>
      <c r="K22" s="453">
        <v>168.9</v>
      </c>
      <c r="L22" s="453">
        <v>176.4</v>
      </c>
      <c r="M22" s="341">
        <v>186.5</v>
      </c>
    </row>
    <row r="23" spans="2:13" s="255" customFormat="1" ht="15" customHeight="1" x14ac:dyDescent="0.25">
      <c r="B23" s="358" t="s">
        <v>382</v>
      </c>
      <c r="C23" s="342">
        <v>47</v>
      </c>
      <c r="D23" s="342">
        <v>46.7</v>
      </c>
      <c r="E23" s="342">
        <v>46.4</v>
      </c>
      <c r="F23" s="342">
        <v>45.9</v>
      </c>
      <c r="G23" s="344">
        <v>45.6</v>
      </c>
      <c r="H23" s="344">
        <v>45.2</v>
      </c>
      <c r="I23" s="453">
        <v>45.4</v>
      </c>
      <c r="J23" s="453">
        <v>45.1</v>
      </c>
      <c r="K23" s="453">
        <v>45</v>
      </c>
      <c r="L23" s="453">
        <v>44.9</v>
      </c>
      <c r="M23" s="341">
        <v>45</v>
      </c>
    </row>
    <row r="24" spans="2:13" s="255" customFormat="1" ht="15" customHeight="1" x14ac:dyDescent="0.25">
      <c r="B24" s="358" t="s">
        <v>383</v>
      </c>
      <c r="C24" s="344">
        <v>69.400000000000006</v>
      </c>
      <c r="D24" s="344">
        <v>67.599999999999994</v>
      </c>
      <c r="E24" s="344">
        <v>65.8</v>
      </c>
      <c r="F24" s="344">
        <v>65.400000000000006</v>
      </c>
      <c r="G24" s="344">
        <v>65.099999999999994</v>
      </c>
      <c r="H24" s="344">
        <v>67.099999999999994</v>
      </c>
      <c r="I24" s="453">
        <v>71.3</v>
      </c>
      <c r="J24" s="453">
        <v>73.900000000000006</v>
      </c>
      <c r="K24" s="453">
        <v>76.599999999999994</v>
      </c>
      <c r="L24" s="453">
        <v>78.900000000000006</v>
      </c>
      <c r="M24" s="341">
        <v>80.5</v>
      </c>
    </row>
    <row r="25" spans="2:13" s="255" customFormat="1" ht="15" customHeight="1" x14ac:dyDescent="0.25">
      <c r="B25" s="358" t="s">
        <v>384</v>
      </c>
      <c r="C25" s="342">
        <v>86.7</v>
      </c>
      <c r="D25" s="342">
        <v>79.900000000000006</v>
      </c>
      <c r="E25" s="342">
        <v>74.7</v>
      </c>
      <c r="F25" s="342">
        <v>70</v>
      </c>
      <c r="G25" s="344">
        <v>67</v>
      </c>
      <c r="H25" s="344">
        <v>67.7</v>
      </c>
      <c r="I25" s="453">
        <v>72</v>
      </c>
      <c r="J25" s="453">
        <v>72.900000000000006</v>
      </c>
      <c r="K25" s="453">
        <v>74.2</v>
      </c>
      <c r="L25" s="453">
        <v>74.400000000000006</v>
      </c>
      <c r="M25" s="341">
        <v>74.400000000000006</v>
      </c>
    </row>
    <row r="26" spans="2:13" s="255" customFormat="1" ht="15" customHeight="1" x14ac:dyDescent="0.2">
      <c r="B26" s="257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</row>
    <row r="27" spans="2:13" s="255" customFormat="1" ht="15" customHeight="1" x14ac:dyDescent="0.2">
      <c r="B27" s="259"/>
      <c r="C27" s="473" t="s">
        <v>419</v>
      </c>
      <c r="D27" s="473"/>
      <c r="E27" s="473"/>
      <c r="F27" s="473"/>
      <c r="G27" s="473"/>
      <c r="H27" s="473"/>
      <c r="I27" s="473"/>
      <c r="J27" s="473"/>
      <c r="K27" s="473"/>
      <c r="L27" s="473"/>
      <c r="M27" s="473"/>
    </row>
    <row r="28" spans="2:13" s="255" customFormat="1" ht="15" customHeight="1" x14ac:dyDescent="0.25">
      <c r="B28" s="254" t="s">
        <v>292</v>
      </c>
      <c r="C28" s="258">
        <v>1947</v>
      </c>
      <c r="D28" s="258">
        <v>1858</v>
      </c>
      <c r="E28" s="258">
        <v>1960</v>
      </c>
      <c r="F28" s="258">
        <v>1919</v>
      </c>
      <c r="G28" s="258">
        <v>1891</v>
      </c>
      <c r="H28" s="258">
        <v>1860</v>
      </c>
      <c r="I28" s="258">
        <v>1744</v>
      </c>
      <c r="J28" s="258">
        <v>1758</v>
      </c>
      <c r="K28" s="258">
        <v>1747</v>
      </c>
      <c r="L28" s="258">
        <v>1793</v>
      </c>
      <c r="M28" s="258">
        <v>1745</v>
      </c>
    </row>
    <row r="29" spans="2:13" s="255" customFormat="1" ht="15" customHeight="1" x14ac:dyDescent="0.25">
      <c r="B29" s="254" t="s">
        <v>386</v>
      </c>
      <c r="C29" s="260">
        <v>7.6</v>
      </c>
      <c r="D29" s="260">
        <v>7.3</v>
      </c>
      <c r="E29" s="260">
        <v>7.8</v>
      </c>
      <c r="F29" s="260">
        <v>7.7</v>
      </c>
      <c r="G29" s="260">
        <v>7.5</v>
      </c>
      <c r="H29" s="263">
        <v>7.4</v>
      </c>
      <c r="I29" s="263">
        <v>6.9</v>
      </c>
      <c r="J29" s="263">
        <v>6.9</v>
      </c>
      <c r="K29" s="263">
        <v>6.8</v>
      </c>
      <c r="L29" s="455">
        <v>6.8</v>
      </c>
      <c r="M29" s="263">
        <v>6.6</v>
      </c>
    </row>
    <row r="30" spans="2:13" s="255" customFormat="1" ht="15" customHeight="1" x14ac:dyDescent="0.25">
      <c r="B30" s="254" t="s">
        <v>388</v>
      </c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</row>
    <row r="31" spans="2:13" s="255" customFormat="1" ht="15" customHeight="1" x14ac:dyDescent="0.25">
      <c r="B31" s="256" t="s">
        <v>390</v>
      </c>
      <c r="C31" s="260">
        <v>31.4</v>
      </c>
      <c r="D31" s="260">
        <v>30.8</v>
      </c>
      <c r="E31" s="260">
        <v>33.4</v>
      </c>
      <c r="F31" s="260">
        <v>33.5</v>
      </c>
      <c r="G31" s="260">
        <v>33.700000000000003</v>
      </c>
      <c r="H31" s="260">
        <v>33.5</v>
      </c>
      <c r="I31" s="455">
        <v>30.9</v>
      </c>
      <c r="J31" s="455">
        <v>31.3</v>
      </c>
      <c r="K31" s="455">
        <v>31.1</v>
      </c>
      <c r="L31" s="455">
        <v>31.8</v>
      </c>
      <c r="M31" s="263">
        <v>31.1</v>
      </c>
    </row>
    <row r="32" spans="2:13" s="255" customFormat="1" ht="15" customHeight="1" x14ac:dyDescent="0.25">
      <c r="B32" s="256" t="s">
        <v>391</v>
      </c>
      <c r="C32" s="260">
        <v>5.8</v>
      </c>
      <c r="D32" s="260">
        <v>5.5</v>
      </c>
      <c r="E32" s="260">
        <v>6.7</v>
      </c>
      <c r="F32" s="260">
        <v>5.9</v>
      </c>
      <c r="G32" s="260">
        <v>7.5</v>
      </c>
      <c r="H32" s="260">
        <v>6.8</v>
      </c>
      <c r="I32" s="455">
        <v>4.8</v>
      </c>
      <c r="J32" s="455">
        <v>3.6</v>
      </c>
      <c r="K32" s="455">
        <v>4.0999999999999996</v>
      </c>
      <c r="L32" s="455">
        <v>5.0999999999999996</v>
      </c>
      <c r="M32" s="263">
        <v>4</v>
      </c>
    </row>
    <row r="33" spans="2:13" s="255" customFormat="1" ht="15" customHeight="1" x14ac:dyDescent="0.25">
      <c r="B33" s="256" t="s">
        <v>392</v>
      </c>
      <c r="C33" s="260">
        <v>30.7</v>
      </c>
      <c r="D33" s="260">
        <v>33.700000000000003</v>
      </c>
      <c r="E33" s="260">
        <v>35.200000000000003</v>
      </c>
      <c r="F33" s="260">
        <v>31.1</v>
      </c>
      <c r="G33" s="260">
        <v>35.5</v>
      </c>
      <c r="H33" s="260">
        <v>32.4</v>
      </c>
      <c r="I33" s="455">
        <v>24.9</v>
      </c>
      <c r="J33" s="455">
        <v>26.6</v>
      </c>
      <c r="K33" s="455">
        <v>26.5</v>
      </c>
      <c r="L33" s="455">
        <v>28.6</v>
      </c>
      <c r="M33" s="263">
        <v>28</v>
      </c>
    </row>
    <row r="34" spans="2:13" s="255" customFormat="1" ht="15" customHeight="1" x14ac:dyDescent="0.25">
      <c r="B34" s="256" t="s">
        <v>393</v>
      </c>
      <c r="C34" s="260">
        <v>63.2</v>
      </c>
      <c r="D34" s="260">
        <v>53.7</v>
      </c>
      <c r="E34" s="260">
        <v>62.4</v>
      </c>
      <c r="F34" s="260">
        <v>70.5</v>
      </c>
      <c r="G34" s="260">
        <v>65.900000000000006</v>
      </c>
      <c r="H34" s="260">
        <v>65.3</v>
      </c>
      <c r="I34" s="455">
        <v>59.9</v>
      </c>
      <c r="J34" s="455">
        <v>61.3</v>
      </c>
      <c r="K34" s="455">
        <v>53</v>
      </c>
      <c r="L34" s="455">
        <v>60.6</v>
      </c>
      <c r="M34" s="263">
        <v>53.4</v>
      </c>
    </row>
    <row r="35" spans="2:13" s="255" customFormat="1" ht="15" customHeight="1" x14ac:dyDescent="0.25">
      <c r="B35" s="256" t="s">
        <v>394</v>
      </c>
      <c r="C35" s="260">
        <v>76.400000000000006</v>
      </c>
      <c r="D35" s="260">
        <v>74.099999999999994</v>
      </c>
      <c r="E35" s="260">
        <v>83.6</v>
      </c>
      <c r="F35" s="260">
        <v>82.2</v>
      </c>
      <c r="G35" s="260">
        <v>80.400000000000006</v>
      </c>
      <c r="H35" s="260">
        <v>84.3</v>
      </c>
      <c r="I35" s="455">
        <v>77.3</v>
      </c>
      <c r="J35" s="455">
        <v>77.7</v>
      </c>
      <c r="K35" s="455">
        <v>79.3</v>
      </c>
      <c r="L35" s="455">
        <v>76.8</v>
      </c>
      <c r="M35" s="263">
        <v>75.8</v>
      </c>
    </row>
    <row r="36" spans="2:13" s="255" customFormat="1" ht="15" customHeight="1" x14ac:dyDescent="0.25">
      <c r="B36" s="256" t="s">
        <v>395</v>
      </c>
      <c r="C36" s="260">
        <v>43.1</v>
      </c>
      <c r="D36" s="260">
        <v>50.4</v>
      </c>
      <c r="E36" s="260">
        <v>50.7</v>
      </c>
      <c r="F36" s="260">
        <v>55.3</v>
      </c>
      <c r="G36" s="260">
        <v>55.9</v>
      </c>
      <c r="H36" s="260">
        <v>56.8</v>
      </c>
      <c r="I36" s="455">
        <v>55.3</v>
      </c>
      <c r="J36" s="455">
        <v>54.2</v>
      </c>
      <c r="K36" s="455">
        <v>55.9</v>
      </c>
      <c r="L36" s="455">
        <v>53.3</v>
      </c>
      <c r="M36" s="263">
        <v>55.1</v>
      </c>
    </row>
    <row r="37" spans="2:13" s="255" customFormat="1" ht="15" customHeight="1" x14ac:dyDescent="0.25">
      <c r="B37" s="256" t="s">
        <v>396</v>
      </c>
      <c r="C37" s="260">
        <v>11.6</v>
      </c>
      <c r="D37" s="260">
        <v>11</v>
      </c>
      <c r="E37" s="260">
        <v>14.1</v>
      </c>
      <c r="F37" s="260">
        <v>12</v>
      </c>
      <c r="G37" s="260">
        <v>14.4</v>
      </c>
      <c r="H37" s="260">
        <v>14.5</v>
      </c>
      <c r="I37" s="455">
        <v>14.2</v>
      </c>
      <c r="J37" s="455">
        <v>16.7</v>
      </c>
      <c r="K37" s="455">
        <v>16.2</v>
      </c>
      <c r="L37" s="455">
        <v>14.4</v>
      </c>
      <c r="M37" s="263">
        <v>14.3</v>
      </c>
    </row>
    <row r="38" spans="2:13" s="255" customFormat="1" ht="15" customHeight="1" x14ac:dyDescent="0.25">
      <c r="B38" s="256" t="s">
        <v>397</v>
      </c>
      <c r="C38" s="260">
        <v>1.2</v>
      </c>
      <c r="D38" s="260">
        <v>0.9</v>
      </c>
      <c r="E38" s="260">
        <v>1</v>
      </c>
      <c r="F38" s="260">
        <v>1.4</v>
      </c>
      <c r="G38" s="260">
        <v>1.4</v>
      </c>
      <c r="H38" s="260">
        <v>1.3</v>
      </c>
      <c r="I38" s="455">
        <v>1</v>
      </c>
      <c r="J38" s="455">
        <v>0.6</v>
      </c>
      <c r="K38" s="455">
        <v>0.7</v>
      </c>
      <c r="L38" s="455">
        <v>0.8</v>
      </c>
      <c r="M38" s="263">
        <v>1.1000000000000001</v>
      </c>
    </row>
    <row r="39" spans="2:13" s="255" customFormat="1" ht="15" customHeight="1" x14ac:dyDescent="0.25">
      <c r="B39" s="254" t="s">
        <v>389</v>
      </c>
      <c r="C39" s="261">
        <v>1.1599999999999999</v>
      </c>
      <c r="D39" s="261">
        <v>1.1499999999999999</v>
      </c>
      <c r="E39" s="261">
        <v>1.27</v>
      </c>
      <c r="F39" s="261">
        <v>1.29</v>
      </c>
      <c r="G39" s="261">
        <v>1.31</v>
      </c>
      <c r="H39" s="261">
        <v>1.31</v>
      </c>
      <c r="I39" s="456">
        <v>1.19</v>
      </c>
      <c r="J39" s="456">
        <v>1.2</v>
      </c>
      <c r="K39" s="456">
        <v>1.18</v>
      </c>
      <c r="L39" s="456">
        <v>1.2</v>
      </c>
      <c r="M39" s="283">
        <v>1.1599999999999999</v>
      </c>
    </row>
    <row r="40" spans="2:13" s="255" customFormat="1" ht="15" customHeight="1" x14ac:dyDescent="0.25">
      <c r="B40" s="254" t="s">
        <v>398</v>
      </c>
      <c r="C40" s="260">
        <v>30</v>
      </c>
      <c r="D40" s="260">
        <v>30.4</v>
      </c>
      <c r="E40" s="260">
        <v>30</v>
      </c>
      <c r="F40" s="260">
        <v>30.3</v>
      </c>
      <c r="G40" s="263">
        <v>30.1</v>
      </c>
      <c r="H40" s="263">
        <v>30.4</v>
      </c>
      <c r="I40" s="263">
        <v>30.8</v>
      </c>
      <c r="J40" s="263">
        <v>30.5</v>
      </c>
      <c r="K40" s="263">
        <v>30.5</v>
      </c>
      <c r="L40" s="263">
        <v>30</v>
      </c>
      <c r="M40" s="263">
        <v>30.6</v>
      </c>
    </row>
    <row r="41" spans="2:13" s="255" customFormat="1" ht="15" customHeight="1" x14ac:dyDescent="0.25">
      <c r="B41" s="254" t="s">
        <v>293</v>
      </c>
      <c r="C41" s="260">
        <v>31.8</v>
      </c>
      <c r="D41" s="260">
        <v>32.1</v>
      </c>
      <c r="E41" s="260">
        <v>32</v>
      </c>
      <c r="F41" s="260">
        <v>32.1</v>
      </c>
      <c r="G41" s="263">
        <v>32</v>
      </c>
      <c r="H41" s="263">
        <v>32.1</v>
      </c>
      <c r="I41" s="263">
        <v>32.299999999999997</v>
      </c>
      <c r="J41" s="263">
        <v>32.200000000000003</v>
      </c>
      <c r="K41" s="263">
        <v>32.299999999999997</v>
      </c>
      <c r="L41" s="263">
        <v>31.8</v>
      </c>
      <c r="M41" s="263">
        <v>32</v>
      </c>
    </row>
    <row r="42" spans="2:13" s="255" customFormat="1" ht="15" customHeight="1" x14ac:dyDescent="0.25">
      <c r="B42" s="254" t="s">
        <v>294</v>
      </c>
      <c r="C42" s="260">
        <v>97.1</v>
      </c>
      <c r="D42" s="260">
        <v>108.5</v>
      </c>
      <c r="E42" s="260">
        <v>104</v>
      </c>
      <c r="F42" s="260">
        <v>98.7</v>
      </c>
      <c r="G42" s="260">
        <v>109.9</v>
      </c>
      <c r="H42" s="263">
        <v>103.1</v>
      </c>
      <c r="I42" s="263">
        <v>103.5</v>
      </c>
      <c r="J42" s="263">
        <v>105.1</v>
      </c>
      <c r="K42" s="263">
        <v>111.8</v>
      </c>
      <c r="L42" s="263">
        <v>109.2</v>
      </c>
      <c r="M42" s="263">
        <v>112.8</v>
      </c>
    </row>
    <row r="43" spans="2:13" s="255" customFormat="1" ht="15" customHeight="1" x14ac:dyDescent="0.2">
      <c r="B43" s="25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</row>
    <row r="44" spans="2:13" s="255" customFormat="1" ht="15" customHeight="1" x14ac:dyDescent="0.2">
      <c r="B44" s="259"/>
      <c r="C44" s="473" t="s">
        <v>420</v>
      </c>
      <c r="D44" s="473"/>
      <c r="E44" s="473"/>
      <c r="F44" s="473"/>
      <c r="G44" s="473"/>
      <c r="H44" s="473"/>
      <c r="I44" s="473"/>
      <c r="J44" s="473"/>
      <c r="K44" s="473"/>
      <c r="L44" s="473"/>
      <c r="M44" s="473"/>
    </row>
    <row r="45" spans="2:13" s="255" customFormat="1" ht="15" customHeight="1" x14ac:dyDescent="0.25">
      <c r="B45" s="254" t="s">
        <v>295</v>
      </c>
      <c r="C45" s="258">
        <v>2611</v>
      </c>
      <c r="D45" s="258">
        <v>2614</v>
      </c>
      <c r="E45" s="258">
        <v>2514</v>
      </c>
      <c r="F45" s="262">
        <v>2730</v>
      </c>
      <c r="G45" s="262">
        <v>2679</v>
      </c>
      <c r="H45" s="262">
        <v>2713</v>
      </c>
      <c r="I45" s="262">
        <v>2875</v>
      </c>
      <c r="J45" s="262">
        <v>3104</v>
      </c>
      <c r="K45" s="262">
        <v>2791</v>
      </c>
      <c r="L45" s="262">
        <v>2574</v>
      </c>
      <c r="M45" s="262">
        <v>2872</v>
      </c>
    </row>
    <row r="46" spans="2:13" s="255" customFormat="1" ht="15" customHeight="1" x14ac:dyDescent="0.25">
      <c r="B46" s="358" t="s">
        <v>399</v>
      </c>
      <c r="C46" s="260">
        <v>10.199999999999999</v>
      </c>
      <c r="D46" s="260">
        <v>10.3</v>
      </c>
      <c r="E46" s="260">
        <v>10</v>
      </c>
      <c r="F46" s="260">
        <v>10.9</v>
      </c>
      <c r="G46" s="260">
        <v>10.7</v>
      </c>
      <c r="H46" s="263">
        <v>10.8</v>
      </c>
      <c r="I46" s="455">
        <v>11.4</v>
      </c>
      <c r="J46" s="455">
        <v>12.2</v>
      </c>
      <c r="K46" s="455">
        <v>10.8</v>
      </c>
      <c r="L46" s="455">
        <v>9.8000000000000007</v>
      </c>
      <c r="M46" s="263">
        <v>10.8</v>
      </c>
    </row>
    <row r="47" spans="2:13" s="255" customFormat="1" ht="15" customHeight="1" x14ac:dyDescent="0.25">
      <c r="B47" s="254" t="s">
        <v>296</v>
      </c>
      <c r="C47" s="269">
        <v>7</v>
      </c>
      <c r="D47" s="269">
        <v>5</v>
      </c>
      <c r="E47" s="269">
        <v>7</v>
      </c>
      <c r="F47" s="269">
        <v>4</v>
      </c>
      <c r="G47" s="269">
        <v>5</v>
      </c>
      <c r="H47" s="269">
        <v>6</v>
      </c>
      <c r="I47" s="269">
        <v>6</v>
      </c>
      <c r="J47" s="269">
        <v>3</v>
      </c>
      <c r="K47" s="269">
        <v>1</v>
      </c>
      <c r="L47" s="269">
        <v>6</v>
      </c>
      <c r="M47" s="269">
        <v>3</v>
      </c>
    </row>
    <row r="48" spans="2:13" s="255" customFormat="1" ht="15" customHeight="1" x14ac:dyDescent="0.25">
      <c r="B48" s="254" t="s">
        <v>310</v>
      </c>
      <c r="C48" s="269">
        <v>6</v>
      </c>
      <c r="D48" s="269">
        <v>3</v>
      </c>
      <c r="E48" s="269">
        <v>6</v>
      </c>
      <c r="F48" s="269">
        <v>4</v>
      </c>
      <c r="G48" s="269">
        <v>3</v>
      </c>
      <c r="H48" s="269">
        <v>2</v>
      </c>
      <c r="I48" s="269">
        <v>3</v>
      </c>
      <c r="J48" s="269">
        <v>2</v>
      </c>
      <c r="K48" s="269">
        <v>1</v>
      </c>
      <c r="L48" s="269">
        <v>4</v>
      </c>
      <c r="M48" s="269">
        <v>3</v>
      </c>
    </row>
    <row r="49" spans="2:13" s="255" customFormat="1" ht="15" customHeight="1" x14ac:dyDescent="0.25">
      <c r="B49" s="254" t="s">
        <v>311</v>
      </c>
      <c r="C49" s="258">
        <v>2445</v>
      </c>
      <c r="D49" s="258">
        <v>2459</v>
      </c>
      <c r="E49" s="262">
        <v>2360</v>
      </c>
      <c r="F49" s="270">
        <v>2598</v>
      </c>
      <c r="G49" s="262">
        <v>2538</v>
      </c>
      <c r="H49" s="262">
        <v>2584</v>
      </c>
      <c r="I49" s="262">
        <v>2737</v>
      </c>
      <c r="J49" s="262">
        <v>2977</v>
      </c>
      <c r="K49" s="262">
        <v>2659</v>
      </c>
      <c r="L49" s="262">
        <v>2451</v>
      </c>
      <c r="M49" s="262">
        <v>2765</v>
      </c>
    </row>
    <row r="50" spans="2:13" s="255" customFormat="1" ht="15" customHeight="1" x14ac:dyDescent="0.25">
      <c r="B50" s="254" t="s">
        <v>297</v>
      </c>
      <c r="C50" s="260">
        <v>3.5952747817154598</v>
      </c>
      <c r="D50" s="260">
        <v>2.7</v>
      </c>
      <c r="E50" s="260">
        <v>3.6</v>
      </c>
      <c r="F50" s="260">
        <v>2.1</v>
      </c>
      <c r="G50" s="260">
        <v>2.6441036488630356</v>
      </c>
      <c r="H50" s="263">
        <v>3.2</v>
      </c>
      <c r="I50" s="263">
        <v>3.4</v>
      </c>
      <c r="J50" s="263">
        <v>1.7</v>
      </c>
      <c r="K50" s="263">
        <v>0.6</v>
      </c>
      <c r="L50" s="263">
        <v>3.3</v>
      </c>
      <c r="M50" s="263">
        <v>1.7</v>
      </c>
    </row>
    <row r="51" spans="2:13" s="255" customFormat="1" ht="15" customHeight="1" x14ac:dyDescent="0.25">
      <c r="B51" s="254" t="s">
        <v>400</v>
      </c>
      <c r="C51" s="260">
        <v>5.6</v>
      </c>
      <c r="D51" s="260">
        <v>3.2</v>
      </c>
      <c r="E51" s="260">
        <v>2</v>
      </c>
      <c r="F51" s="260">
        <v>3.1</v>
      </c>
      <c r="G51" s="260">
        <v>2.1130480718436346</v>
      </c>
      <c r="H51" s="263">
        <v>3.2</v>
      </c>
      <c r="I51" s="263">
        <v>4</v>
      </c>
      <c r="J51" s="263">
        <v>4</v>
      </c>
      <c r="K51" s="263">
        <v>2.9</v>
      </c>
      <c r="L51" s="263">
        <v>4.4000000000000004</v>
      </c>
      <c r="M51" s="263">
        <v>2.9</v>
      </c>
    </row>
    <row r="52" spans="2:13" s="255" customFormat="1" ht="15" customHeight="1" x14ac:dyDescent="0.25">
      <c r="B52" s="254" t="s">
        <v>298</v>
      </c>
      <c r="C52" s="260">
        <v>3.0816640986132513</v>
      </c>
      <c r="D52" s="260">
        <v>1.6</v>
      </c>
      <c r="E52" s="260">
        <v>3.1</v>
      </c>
      <c r="F52" s="260">
        <v>2.1</v>
      </c>
      <c r="G52" s="260">
        <v>1.5864621893178212</v>
      </c>
      <c r="H52" s="263">
        <v>1.1000000000000001</v>
      </c>
      <c r="I52" s="263">
        <v>1.7</v>
      </c>
      <c r="J52" s="263">
        <v>1.1000000000000001</v>
      </c>
      <c r="K52" s="263">
        <v>0.6</v>
      </c>
      <c r="L52" s="263">
        <v>2.2000000000000002</v>
      </c>
      <c r="M52" s="263">
        <v>1.7</v>
      </c>
    </row>
    <row r="53" spans="2:13" s="255" customFormat="1" ht="15" customHeight="1" x14ac:dyDescent="0.25">
      <c r="B53" s="254" t="s">
        <v>363</v>
      </c>
      <c r="C53" s="260">
        <v>2.1</v>
      </c>
      <c r="D53" s="260">
        <v>1.6</v>
      </c>
      <c r="E53" s="260">
        <v>1.5</v>
      </c>
      <c r="F53" s="260">
        <v>0.5</v>
      </c>
      <c r="G53" s="260">
        <v>1.0576414595452142</v>
      </c>
      <c r="H53" s="263">
        <v>0.5</v>
      </c>
      <c r="I53" s="263">
        <v>1.7</v>
      </c>
      <c r="J53" s="263">
        <v>0.6</v>
      </c>
      <c r="K53" s="263">
        <v>0.6</v>
      </c>
      <c r="L53" s="263">
        <v>1.1000000000000001</v>
      </c>
      <c r="M53" s="263">
        <v>1.7</v>
      </c>
    </row>
    <row r="54" spans="2:13" s="255" customFormat="1" ht="15" customHeight="1" x14ac:dyDescent="0.25">
      <c r="B54" s="254" t="s">
        <v>401</v>
      </c>
      <c r="C54" s="260">
        <v>3.6</v>
      </c>
      <c r="D54" s="260">
        <v>1.6</v>
      </c>
      <c r="E54" s="260">
        <v>0.5</v>
      </c>
      <c r="F54" s="260">
        <v>2.6</v>
      </c>
      <c r="G54" s="260">
        <v>1.0565240359218173</v>
      </c>
      <c r="H54" s="263">
        <v>2.7</v>
      </c>
      <c r="I54" s="263">
        <v>2.2999999999999998</v>
      </c>
      <c r="J54" s="263">
        <v>3.4</v>
      </c>
      <c r="K54" s="263">
        <v>2.2999999999999998</v>
      </c>
      <c r="L54" s="263">
        <v>3.3</v>
      </c>
      <c r="M54" s="263">
        <v>1.1000000000000001</v>
      </c>
    </row>
    <row r="55" spans="2:13" s="255" customFormat="1" ht="15" customHeight="1" x14ac:dyDescent="0.25">
      <c r="B55" s="254" t="s">
        <v>402</v>
      </c>
      <c r="C55" s="261">
        <v>77.760000000000005</v>
      </c>
      <c r="D55" s="261">
        <v>78.02</v>
      </c>
      <c r="E55" s="261">
        <v>78.180000000000007</v>
      </c>
      <c r="F55" s="261">
        <v>78.3</v>
      </c>
      <c r="G55" s="261">
        <v>78.36</v>
      </c>
      <c r="H55" s="283">
        <v>78.52</v>
      </c>
      <c r="I55" s="283">
        <v>78.55</v>
      </c>
      <c r="J55" s="361" t="s">
        <v>412</v>
      </c>
      <c r="K55" s="361">
        <v>79.069999999999993</v>
      </c>
      <c r="L55" s="361">
        <v>79.260000000000005</v>
      </c>
      <c r="M55" s="361" t="s">
        <v>316</v>
      </c>
    </row>
    <row r="56" spans="2:13" s="255" customFormat="1" ht="15" customHeight="1" x14ac:dyDescent="0.25">
      <c r="B56" s="254" t="s">
        <v>403</v>
      </c>
      <c r="C56" s="261">
        <v>17.670000000000002</v>
      </c>
      <c r="D56" s="261">
        <v>17.670000000000002</v>
      </c>
      <c r="E56" s="261">
        <v>17.75</v>
      </c>
      <c r="F56" s="261">
        <v>17.690000000000001</v>
      </c>
      <c r="G56" s="261">
        <v>17.649999999999999</v>
      </c>
      <c r="H56" s="283">
        <v>17.72</v>
      </c>
      <c r="I56" s="283">
        <v>17.760000000000002</v>
      </c>
      <c r="J56" s="361" t="s">
        <v>413</v>
      </c>
      <c r="K56" s="361">
        <v>18.37</v>
      </c>
      <c r="L56" s="361">
        <v>18.559999999999999</v>
      </c>
      <c r="M56" s="361" t="s">
        <v>316</v>
      </c>
    </row>
    <row r="57" spans="2:13" s="255" customFormat="1" ht="15" customHeight="1" x14ac:dyDescent="0.2">
      <c r="B57" s="257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</row>
    <row r="58" spans="2:13" s="255" customFormat="1" ht="15" customHeight="1" x14ac:dyDescent="0.2">
      <c r="B58" s="259"/>
      <c r="C58" s="473" t="s">
        <v>421</v>
      </c>
      <c r="D58" s="473"/>
      <c r="E58" s="473"/>
      <c r="F58" s="473"/>
      <c r="G58" s="473"/>
      <c r="H58" s="473"/>
      <c r="I58" s="473"/>
      <c r="J58" s="473"/>
      <c r="K58" s="473"/>
      <c r="L58" s="473"/>
      <c r="M58" s="473"/>
    </row>
    <row r="59" spans="2:13" s="255" customFormat="1" ht="15" customHeight="1" x14ac:dyDescent="0.25">
      <c r="B59" s="254" t="s">
        <v>308</v>
      </c>
      <c r="C59" s="258">
        <v>793</v>
      </c>
      <c r="D59" s="258">
        <v>861</v>
      </c>
      <c r="E59" s="258">
        <v>962</v>
      </c>
      <c r="F59" s="258">
        <v>959</v>
      </c>
      <c r="G59" s="258">
        <v>966</v>
      </c>
      <c r="H59" s="258">
        <v>612</v>
      </c>
      <c r="I59" s="258">
        <v>866</v>
      </c>
      <c r="J59" s="258">
        <v>1139</v>
      </c>
      <c r="K59" s="258">
        <v>1137</v>
      </c>
      <c r="L59" s="258">
        <v>1225</v>
      </c>
      <c r="M59" s="258">
        <v>1286</v>
      </c>
    </row>
    <row r="60" spans="2:13" s="255" customFormat="1" ht="15" customHeight="1" x14ac:dyDescent="0.25">
      <c r="B60" s="358" t="s">
        <v>404</v>
      </c>
      <c r="C60" s="260">
        <v>3.1</v>
      </c>
      <c r="D60" s="260">
        <v>3.4</v>
      </c>
      <c r="E60" s="260">
        <v>3.8</v>
      </c>
      <c r="F60" s="260">
        <v>3.8</v>
      </c>
      <c r="G60" s="260">
        <v>3.9</v>
      </c>
      <c r="H60" s="260">
        <v>2.4</v>
      </c>
      <c r="I60" s="263">
        <v>3.4</v>
      </c>
      <c r="J60" s="263">
        <v>4.5</v>
      </c>
      <c r="K60" s="455">
        <v>4.4000000000000004</v>
      </c>
      <c r="L60" s="263">
        <v>4.7</v>
      </c>
      <c r="M60" s="263">
        <v>4.8</v>
      </c>
    </row>
    <row r="61" spans="2:13" s="255" customFormat="1" ht="15" customHeight="1" x14ac:dyDescent="0.25">
      <c r="B61" s="358" t="s">
        <v>299</v>
      </c>
      <c r="C61" s="260">
        <v>33.299999999999997</v>
      </c>
      <c r="D61" s="260">
        <v>34.1</v>
      </c>
      <c r="E61" s="260">
        <v>34.200000000000003</v>
      </c>
      <c r="F61" s="260">
        <v>34.6</v>
      </c>
      <c r="G61" s="260">
        <v>34.9</v>
      </c>
      <c r="H61" s="260">
        <v>36.799999999999997</v>
      </c>
      <c r="I61" s="70">
        <v>36.200000000000003</v>
      </c>
      <c r="J61" s="70">
        <v>36.4</v>
      </c>
      <c r="K61" s="263">
        <v>36.4</v>
      </c>
      <c r="L61" s="263">
        <v>37</v>
      </c>
      <c r="M61" s="263">
        <v>37.200000000000003</v>
      </c>
    </row>
    <row r="62" spans="2:13" s="255" customFormat="1" ht="15" customHeight="1" x14ac:dyDescent="0.25">
      <c r="B62" s="358" t="s">
        <v>300</v>
      </c>
      <c r="C62" s="260">
        <v>30.8</v>
      </c>
      <c r="D62" s="260">
        <v>31.5</v>
      </c>
      <c r="E62" s="260">
        <v>31.3</v>
      </c>
      <c r="F62" s="260">
        <v>31.9</v>
      </c>
      <c r="G62" s="260">
        <v>32.4</v>
      </c>
      <c r="H62" s="260">
        <v>33.4</v>
      </c>
      <c r="I62" s="70">
        <v>32.700000000000003</v>
      </c>
      <c r="J62" s="70">
        <v>33.4</v>
      </c>
      <c r="K62" s="263">
        <v>33.5</v>
      </c>
      <c r="L62" s="263">
        <v>33.700000000000003</v>
      </c>
      <c r="M62" s="263">
        <v>33.799999999999997</v>
      </c>
    </row>
    <row r="63" spans="2:13" s="255" customFormat="1" ht="15" customHeight="1" x14ac:dyDescent="0.25">
      <c r="B63" s="358" t="s">
        <v>301</v>
      </c>
      <c r="C63" s="260">
        <v>35.799999999999997</v>
      </c>
      <c r="D63" s="260">
        <v>36.799999999999997</v>
      </c>
      <c r="E63" s="260">
        <v>37</v>
      </c>
      <c r="F63" s="260">
        <v>37.700000000000003</v>
      </c>
      <c r="G63" s="260">
        <v>37.5</v>
      </c>
      <c r="H63" s="260">
        <v>40</v>
      </c>
      <c r="I63" s="460">
        <v>39.200000000000003</v>
      </c>
      <c r="J63" s="460">
        <v>38.9</v>
      </c>
      <c r="K63" s="263">
        <v>39.6</v>
      </c>
      <c r="L63" s="263">
        <v>39.700000000000003</v>
      </c>
      <c r="M63" s="263">
        <v>40.1</v>
      </c>
    </row>
    <row r="64" spans="2:13" s="255" customFormat="1" ht="15" customHeight="1" x14ac:dyDescent="0.25">
      <c r="B64" s="358" t="s">
        <v>302</v>
      </c>
      <c r="C64" s="260">
        <v>32.5</v>
      </c>
      <c r="D64" s="260">
        <v>32.9</v>
      </c>
      <c r="E64" s="260">
        <v>33.4</v>
      </c>
      <c r="F64" s="260">
        <v>33.6</v>
      </c>
      <c r="G64" s="260">
        <v>33.9</v>
      </c>
      <c r="H64" s="260">
        <v>34.799999999999997</v>
      </c>
      <c r="I64" s="70">
        <v>34.700000000000003</v>
      </c>
      <c r="J64" s="70">
        <v>34.9</v>
      </c>
      <c r="K64" s="263">
        <v>35.4</v>
      </c>
      <c r="L64" s="263">
        <v>35.9</v>
      </c>
      <c r="M64" s="263">
        <v>36</v>
      </c>
    </row>
    <row r="65" spans="2:13" s="255" customFormat="1" ht="15" customHeight="1" x14ac:dyDescent="0.25">
      <c r="B65" s="358" t="s">
        <v>303</v>
      </c>
      <c r="C65" s="258">
        <v>1008</v>
      </c>
      <c r="D65" s="258">
        <v>1014</v>
      </c>
      <c r="E65" s="258">
        <v>963</v>
      </c>
      <c r="F65" s="258">
        <v>1041</v>
      </c>
      <c r="G65" s="258">
        <v>1061</v>
      </c>
      <c r="H65" s="258">
        <v>1008</v>
      </c>
      <c r="I65" s="258">
        <v>1104</v>
      </c>
      <c r="J65" s="258">
        <v>1103</v>
      </c>
      <c r="K65" s="258">
        <v>1011</v>
      </c>
      <c r="L65" s="258">
        <v>932</v>
      </c>
      <c r="M65" s="258">
        <v>1028</v>
      </c>
    </row>
    <row r="66" spans="2:13" s="255" customFormat="1" ht="15" customHeight="1" x14ac:dyDescent="0.25">
      <c r="B66" s="358" t="s">
        <v>405</v>
      </c>
      <c r="C66" s="260">
        <v>3.9</v>
      </c>
      <c r="D66" s="260">
        <v>4</v>
      </c>
      <c r="E66" s="260">
        <v>3.8</v>
      </c>
      <c r="F66" s="260">
        <v>4.2</v>
      </c>
      <c r="G66" s="260">
        <v>4.2</v>
      </c>
      <c r="H66" s="260">
        <v>4</v>
      </c>
      <c r="I66" s="455">
        <v>4.4000000000000004</v>
      </c>
      <c r="J66" s="455">
        <v>4.3</v>
      </c>
      <c r="K66" s="455">
        <v>3.9</v>
      </c>
      <c r="L66" s="455">
        <v>3.5</v>
      </c>
      <c r="M66" s="263">
        <v>3.9</v>
      </c>
    </row>
    <row r="67" spans="2:13" s="255" customFormat="1" ht="15" customHeight="1" x14ac:dyDescent="0.25">
      <c r="B67" s="358" t="s">
        <v>406</v>
      </c>
      <c r="C67" s="258">
        <v>642</v>
      </c>
      <c r="D67" s="258">
        <v>652</v>
      </c>
      <c r="E67" s="258">
        <v>556</v>
      </c>
      <c r="F67" s="258">
        <v>588</v>
      </c>
      <c r="G67" s="262">
        <v>540</v>
      </c>
      <c r="H67" s="262">
        <v>511</v>
      </c>
      <c r="I67" s="461">
        <v>451</v>
      </c>
      <c r="J67" s="262">
        <v>553</v>
      </c>
      <c r="K67" s="262">
        <v>520</v>
      </c>
      <c r="L67" s="262" t="s">
        <v>474</v>
      </c>
      <c r="M67" s="262" t="s">
        <v>316</v>
      </c>
    </row>
    <row r="68" spans="2:13" s="255" customFormat="1" ht="15" customHeight="1" x14ac:dyDescent="0.25">
      <c r="B68" s="358" t="s">
        <v>407</v>
      </c>
      <c r="C68" s="260">
        <v>2.5</v>
      </c>
      <c r="D68" s="260">
        <v>2.6</v>
      </c>
      <c r="E68" s="260">
        <v>2.2000000000000002</v>
      </c>
      <c r="F68" s="260">
        <v>2.2999999999999998</v>
      </c>
      <c r="G68" s="263">
        <v>2.2000000000000002</v>
      </c>
      <c r="H68" s="260">
        <v>2</v>
      </c>
      <c r="I68" s="263">
        <v>1.8</v>
      </c>
      <c r="J68" s="263">
        <v>2.2000000000000002</v>
      </c>
      <c r="K68" s="263">
        <v>2</v>
      </c>
      <c r="L68" s="262" t="s">
        <v>549</v>
      </c>
      <c r="M68" s="262" t="s">
        <v>316</v>
      </c>
    </row>
    <row r="69" spans="2:13" s="255" customFormat="1" ht="15" customHeight="1" x14ac:dyDescent="0.25">
      <c r="B69" s="358" t="s">
        <v>408</v>
      </c>
      <c r="C69" s="263">
        <v>41.6</v>
      </c>
      <c r="D69" s="263">
        <v>42.9</v>
      </c>
      <c r="E69" s="263">
        <v>42.5</v>
      </c>
      <c r="F69" s="263">
        <v>43.2</v>
      </c>
      <c r="G69" s="263">
        <v>44.3</v>
      </c>
      <c r="H69" s="260">
        <v>44.3</v>
      </c>
      <c r="I69" s="263">
        <v>45.4</v>
      </c>
      <c r="J69" s="263">
        <v>45.8</v>
      </c>
      <c r="K69" s="263">
        <v>46.6</v>
      </c>
      <c r="L69" s="263" t="s">
        <v>475</v>
      </c>
      <c r="M69" s="263" t="s">
        <v>316</v>
      </c>
    </row>
    <row r="70" spans="2:13" s="255" customFormat="1" ht="15" customHeight="1" x14ac:dyDescent="0.25">
      <c r="B70" s="358" t="s">
        <v>409</v>
      </c>
      <c r="C70" s="263">
        <v>44.2</v>
      </c>
      <c r="D70" s="263">
        <v>45.6</v>
      </c>
      <c r="E70" s="263">
        <v>45.1</v>
      </c>
      <c r="F70" s="263">
        <v>45.7</v>
      </c>
      <c r="G70" s="263">
        <v>46.8</v>
      </c>
      <c r="H70" s="260">
        <v>47.6</v>
      </c>
      <c r="I70" s="263">
        <v>48</v>
      </c>
      <c r="J70" s="263">
        <v>48.2</v>
      </c>
      <c r="K70" s="263">
        <v>49</v>
      </c>
      <c r="L70" s="270" t="s">
        <v>476</v>
      </c>
      <c r="M70" s="270" t="s">
        <v>316</v>
      </c>
    </row>
    <row r="71" spans="2:13" s="255" customFormat="1" ht="10.5" customHeight="1" x14ac:dyDescent="0.2">
      <c r="B71" s="257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</row>
    <row r="72" spans="2:13" s="255" customFormat="1" ht="3" customHeight="1" x14ac:dyDescent="0.2">
      <c r="B72" s="264"/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</row>
    <row r="73" spans="2:13" s="255" customFormat="1" ht="10.5" customHeight="1" x14ac:dyDescent="0.2">
      <c r="B73" s="257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</row>
    <row r="74" spans="2:13" s="255" customFormat="1" ht="12.75" customHeight="1" x14ac:dyDescent="0.2">
      <c r="B74" s="16" t="s">
        <v>74</v>
      </c>
      <c r="C74" s="266"/>
      <c r="D74" s="266"/>
      <c r="E74" s="266"/>
      <c r="F74" s="266"/>
      <c r="G74" s="266"/>
      <c r="H74" s="266"/>
      <c r="I74" s="266"/>
      <c r="J74" s="266"/>
      <c r="K74" s="266"/>
    </row>
    <row r="75" spans="2:13" s="255" customFormat="1" ht="5.25" customHeight="1" x14ac:dyDescent="0.2">
      <c r="B75" s="312"/>
      <c r="C75" s="360"/>
      <c r="D75" s="360"/>
    </row>
    <row r="76" spans="2:13" s="255" customFormat="1" ht="12.75" customHeight="1" x14ac:dyDescent="0.2">
      <c r="B76" s="481" t="s">
        <v>372</v>
      </c>
      <c r="C76" s="481"/>
      <c r="D76" s="481"/>
      <c r="E76" s="481"/>
      <c r="F76" s="481"/>
      <c r="G76" s="481"/>
      <c r="H76" s="481"/>
      <c r="I76" s="481"/>
      <c r="J76" s="481"/>
      <c r="K76" s="481"/>
      <c r="L76" s="481"/>
      <c r="M76" s="481"/>
    </row>
    <row r="77" spans="2:13" s="255" customFormat="1" ht="28.4" customHeight="1" x14ac:dyDescent="0.2">
      <c r="B77" s="482" t="s">
        <v>548</v>
      </c>
      <c r="C77" s="482"/>
      <c r="D77" s="482"/>
      <c r="E77" s="482"/>
      <c r="F77" s="482"/>
      <c r="G77" s="482"/>
      <c r="H77" s="482"/>
      <c r="I77" s="482"/>
      <c r="J77" s="482"/>
      <c r="K77" s="482"/>
      <c r="L77" s="482"/>
      <c r="M77" s="482"/>
    </row>
    <row r="78" spans="2:13" s="255" customFormat="1" ht="12.75" customHeight="1" x14ac:dyDescent="0.2">
      <c r="B78" s="472" t="s">
        <v>479</v>
      </c>
      <c r="C78" s="472"/>
      <c r="D78" s="472"/>
      <c r="E78" s="472"/>
      <c r="F78" s="472"/>
      <c r="G78" s="472"/>
      <c r="H78" s="472"/>
      <c r="I78" s="472"/>
      <c r="J78" s="472"/>
      <c r="K78" s="472"/>
      <c r="L78" s="472"/>
      <c r="M78" s="472"/>
    </row>
    <row r="79" spans="2:13" s="255" customFormat="1" ht="12.75" customHeight="1" x14ac:dyDescent="0.2">
      <c r="B79" s="365" t="s">
        <v>411</v>
      </c>
      <c r="C79" s="366"/>
      <c r="D79" s="366"/>
      <c r="E79" s="366"/>
      <c r="F79" s="366"/>
      <c r="G79" s="366"/>
      <c r="H79" s="366"/>
      <c r="I79" s="366"/>
      <c r="J79" s="366"/>
      <c r="K79" s="366"/>
      <c r="L79" s="366"/>
      <c r="M79" s="366"/>
    </row>
    <row r="80" spans="2:13" s="255" customFormat="1" ht="22.5" customHeight="1" x14ac:dyDescent="0.2">
      <c r="B80" s="480" t="s">
        <v>490</v>
      </c>
      <c r="C80" s="480"/>
      <c r="D80" s="480"/>
      <c r="E80" s="480"/>
      <c r="F80" s="480"/>
      <c r="G80" s="480"/>
      <c r="H80" s="480"/>
      <c r="I80" s="480"/>
      <c r="J80" s="480"/>
      <c r="K80" s="480"/>
      <c r="L80" s="480"/>
      <c r="M80" s="480"/>
    </row>
    <row r="81" spans="2:13" s="255" customFormat="1" ht="15" customHeight="1" x14ac:dyDescent="0.2">
      <c r="B81" s="480" t="s">
        <v>415</v>
      </c>
      <c r="C81" s="480"/>
      <c r="D81" s="480"/>
      <c r="E81" s="480"/>
      <c r="F81" s="480"/>
      <c r="G81" s="480"/>
      <c r="H81" s="480"/>
      <c r="I81" s="480"/>
      <c r="J81" s="480"/>
      <c r="K81" s="480"/>
      <c r="L81" s="480"/>
      <c r="M81" s="480"/>
    </row>
    <row r="82" spans="2:13" s="255" customFormat="1" ht="15" customHeight="1" x14ac:dyDescent="0.2">
      <c r="B82" s="472" t="s">
        <v>480</v>
      </c>
      <c r="C82" s="472"/>
      <c r="D82" s="472"/>
      <c r="E82" s="472"/>
      <c r="F82" s="472"/>
      <c r="G82" s="472"/>
      <c r="H82" s="472"/>
      <c r="I82" s="472"/>
      <c r="J82" s="472"/>
      <c r="K82" s="472"/>
      <c r="L82" s="472"/>
      <c r="M82" s="472"/>
    </row>
    <row r="83" spans="2:13" s="255" customFormat="1" ht="18" customHeight="1" x14ac:dyDescent="0.2">
      <c r="B83" s="472"/>
      <c r="C83" s="472"/>
      <c r="D83" s="472"/>
      <c r="E83" s="472"/>
      <c r="F83" s="472"/>
      <c r="G83" s="472"/>
      <c r="H83" s="472"/>
      <c r="I83" s="472"/>
      <c r="J83" s="472"/>
      <c r="K83" s="472"/>
      <c r="L83" s="472"/>
      <c r="M83" s="472"/>
    </row>
  </sheetData>
  <mergeCells count="15">
    <mergeCell ref="B83:M83"/>
    <mergeCell ref="C27:M27"/>
    <mergeCell ref="B1:M1"/>
    <mergeCell ref="G3:I3"/>
    <mergeCell ref="B4:B5"/>
    <mergeCell ref="C4:M4"/>
    <mergeCell ref="C6:M6"/>
    <mergeCell ref="C58:M58"/>
    <mergeCell ref="C44:M44"/>
    <mergeCell ref="B80:M80"/>
    <mergeCell ref="B81:M81"/>
    <mergeCell ref="B82:M82"/>
    <mergeCell ref="B76:M76"/>
    <mergeCell ref="B77:M77"/>
    <mergeCell ref="B78:M78"/>
  </mergeCells>
  <phoneticPr fontId="13" type="noConversion"/>
  <hyperlinks>
    <hyperlink ref="O3" location="Índice!A1" display="(Voltar ao Índice)" xr:uid="{5C60E366-1E6D-4F7A-BDC2-876D38A3FFC6}"/>
  </hyperlinks>
  <printOptions horizontalCentered="1"/>
  <pageMargins left="0.47244094488188981" right="0.47244094488188981" top="0.6692913385826772" bottom="0.6692913385826772" header="0" footer="0"/>
  <pageSetup paperSize="9" scale="90" fitToHeight="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CF1C-CE48-4CFE-9F1E-09AFB3A40CDB}">
  <dimension ref="B1:L19"/>
  <sheetViews>
    <sheetView showGridLines="0" zoomScaleNormal="100" workbookViewId="0">
      <selection activeCell="B1" sqref="B1:J1"/>
    </sheetView>
  </sheetViews>
  <sheetFormatPr defaultColWidth="9.1796875" defaultRowHeight="10" x14ac:dyDescent="0.2"/>
  <cols>
    <col min="1" max="1" width="6.54296875" style="1" customWidth="1"/>
    <col min="2" max="2" width="11.1796875" style="1" customWidth="1"/>
    <col min="3" max="3" width="1.54296875" style="1" customWidth="1"/>
    <col min="4" max="4" width="19.54296875" style="1" customWidth="1"/>
    <col min="5" max="10" width="9.54296875" style="1" customWidth="1"/>
    <col min="11" max="11" width="6.54296875" style="1" customWidth="1"/>
    <col min="12" max="12" width="13.26953125" style="1" bestFit="1" customWidth="1"/>
    <col min="13" max="16384" width="9.1796875" style="1"/>
  </cols>
  <sheetData>
    <row r="1" spans="2:12" ht="21" customHeight="1" x14ac:dyDescent="0.3">
      <c r="B1" s="490" t="str">
        <f>Índice!B40</f>
        <v xml:space="preserve">III.18. Nados-vivos, por tipo de filiação, segundo a existência de filhos anteriores comuns aos pais </v>
      </c>
      <c r="C1" s="490"/>
      <c r="D1" s="490"/>
      <c r="E1" s="490"/>
      <c r="F1" s="664"/>
      <c r="G1" s="664"/>
      <c r="H1" s="664"/>
      <c r="I1" s="664"/>
      <c r="J1" s="664"/>
    </row>
    <row r="2" spans="2:12" ht="21" customHeight="1" x14ac:dyDescent="0.25">
      <c r="B2" s="379"/>
      <c r="C2" s="380"/>
      <c r="D2" s="380"/>
      <c r="E2" s="379"/>
      <c r="F2" s="379"/>
      <c r="G2" s="379"/>
      <c r="H2" s="81"/>
      <c r="I2" s="81"/>
      <c r="J2" s="81"/>
      <c r="L2" s="7"/>
    </row>
    <row r="3" spans="2:12" ht="12.75" customHeight="1" x14ac:dyDescent="0.25">
      <c r="B3" s="620">
        <v>2025</v>
      </c>
      <c r="C3" s="620"/>
      <c r="D3" s="620"/>
      <c r="E3" s="53"/>
      <c r="J3" s="90" t="s">
        <v>17</v>
      </c>
      <c r="L3" s="17" t="s">
        <v>18</v>
      </c>
    </row>
    <row r="4" spans="2:12" ht="18" customHeight="1" x14ac:dyDescent="0.2">
      <c r="B4" s="665" t="s">
        <v>169</v>
      </c>
      <c r="C4" s="665"/>
      <c r="D4" s="665"/>
      <c r="E4" s="667" t="s">
        <v>16</v>
      </c>
      <c r="F4" s="570" t="s">
        <v>168</v>
      </c>
      <c r="G4" s="570"/>
      <c r="H4" s="570"/>
      <c r="I4" s="570"/>
      <c r="J4" s="570"/>
    </row>
    <row r="5" spans="2:12" ht="12.75" customHeight="1" x14ac:dyDescent="0.2">
      <c r="B5" s="665"/>
      <c r="C5" s="665"/>
      <c r="D5" s="665"/>
      <c r="E5" s="668"/>
      <c r="F5" s="614" t="s">
        <v>167</v>
      </c>
      <c r="G5" s="574">
        <v>1</v>
      </c>
      <c r="H5" s="574">
        <v>2</v>
      </c>
      <c r="I5" s="574">
        <v>3</v>
      </c>
      <c r="J5" s="19"/>
    </row>
    <row r="6" spans="2:12" ht="12.75" customHeight="1" x14ac:dyDescent="0.2">
      <c r="B6" s="665"/>
      <c r="C6" s="665"/>
      <c r="D6" s="665"/>
      <c r="E6" s="668"/>
      <c r="F6" s="614"/>
      <c r="G6" s="552"/>
      <c r="H6" s="552"/>
      <c r="I6" s="552"/>
      <c r="J6" s="18">
        <v>4</v>
      </c>
    </row>
    <row r="7" spans="2:12" ht="12.75" customHeight="1" x14ac:dyDescent="0.2">
      <c r="B7" s="666"/>
      <c r="C7" s="666"/>
      <c r="D7" s="666"/>
      <c r="E7" s="668"/>
      <c r="F7" s="669"/>
      <c r="G7" s="553"/>
      <c r="H7" s="553"/>
      <c r="I7" s="553"/>
      <c r="J7" s="117"/>
    </row>
    <row r="8" spans="2:12" ht="12.75" customHeight="1" x14ac:dyDescent="0.25">
      <c r="E8" s="94"/>
      <c r="F8" s="93"/>
      <c r="G8" s="93"/>
      <c r="H8" s="93"/>
      <c r="I8" s="93"/>
      <c r="J8" s="93"/>
    </row>
    <row r="9" spans="2:12" ht="12.75" customHeight="1" x14ac:dyDescent="0.25">
      <c r="B9" s="79" t="s">
        <v>16</v>
      </c>
      <c r="C9" s="76"/>
      <c r="D9" s="76"/>
      <c r="E9" s="3">
        <v>1745</v>
      </c>
      <c r="F9" s="3">
        <v>1107</v>
      </c>
      <c r="G9" s="3">
        <v>527</v>
      </c>
      <c r="H9" s="3">
        <v>90</v>
      </c>
      <c r="I9" s="3">
        <v>14</v>
      </c>
      <c r="J9" s="3">
        <v>7</v>
      </c>
      <c r="K9" s="71"/>
      <c r="L9" s="71"/>
    </row>
    <row r="10" spans="2:12" ht="18" customHeight="1" x14ac:dyDescent="0.25">
      <c r="C10" s="115" t="s">
        <v>166</v>
      </c>
      <c r="E10" s="3">
        <v>660</v>
      </c>
      <c r="F10" s="8">
        <v>317</v>
      </c>
      <c r="G10" s="8">
        <v>268</v>
      </c>
      <c r="H10" s="8">
        <v>58</v>
      </c>
      <c r="I10" s="8">
        <v>11</v>
      </c>
      <c r="J10" s="8">
        <v>6</v>
      </c>
      <c r="K10" s="71"/>
      <c r="L10" s="71"/>
    </row>
    <row r="11" spans="2:12" ht="18" customHeight="1" x14ac:dyDescent="0.25">
      <c r="C11" s="115" t="s">
        <v>165</v>
      </c>
      <c r="E11" s="3">
        <v>1085</v>
      </c>
      <c r="F11" s="8">
        <v>790</v>
      </c>
      <c r="G11" s="8">
        <v>259</v>
      </c>
      <c r="H11" s="8">
        <v>32</v>
      </c>
      <c r="I11" s="8">
        <v>3</v>
      </c>
      <c r="J11" s="8">
        <v>1</v>
      </c>
      <c r="K11" s="71"/>
      <c r="L11" s="71"/>
    </row>
    <row r="12" spans="2:12" ht="18" customHeight="1" x14ac:dyDescent="0.25">
      <c r="D12" s="116" t="s">
        <v>164</v>
      </c>
      <c r="E12" s="3">
        <v>729</v>
      </c>
      <c r="F12" s="8">
        <v>500</v>
      </c>
      <c r="G12" s="8">
        <v>202</v>
      </c>
      <c r="H12" s="8">
        <v>24</v>
      </c>
      <c r="I12" s="8">
        <v>3</v>
      </c>
      <c r="J12" s="8">
        <v>0</v>
      </c>
      <c r="K12" s="71"/>
      <c r="L12" s="71"/>
    </row>
    <row r="13" spans="2:12" ht="18" customHeight="1" x14ac:dyDescent="0.25">
      <c r="D13" s="116" t="s">
        <v>163</v>
      </c>
      <c r="E13" s="3">
        <v>356</v>
      </c>
      <c r="F13" s="8">
        <v>290</v>
      </c>
      <c r="G13" s="8">
        <v>57</v>
      </c>
      <c r="H13" s="8">
        <v>8</v>
      </c>
      <c r="I13" s="8">
        <v>0</v>
      </c>
      <c r="J13" s="8">
        <v>1</v>
      </c>
      <c r="K13" s="71"/>
      <c r="L13" s="71"/>
    </row>
    <row r="14" spans="2:12" ht="9.75" customHeight="1" x14ac:dyDescent="0.25">
      <c r="C14" s="115"/>
      <c r="E14" s="94"/>
      <c r="F14" s="93"/>
      <c r="G14" s="93"/>
      <c r="H14" s="93"/>
      <c r="I14" s="93"/>
      <c r="J14" s="93"/>
    </row>
    <row r="15" spans="2:12" ht="3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</row>
    <row r="17" spans="2:10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</row>
    <row r="18" spans="2:10" ht="5.25" customHeight="1" x14ac:dyDescent="0.2">
      <c r="B18" s="286"/>
      <c r="C18" s="284"/>
      <c r="D18" s="284"/>
      <c r="E18" s="284"/>
      <c r="F18" s="284"/>
      <c r="G18" s="284"/>
      <c r="H18" s="284"/>
      <c r="I18" s="284"/>
      <c r="J18" s="284"/>
    </row>
    <row r="19" spans="2:10" ht="12.75" customHeight="1" x14ac:dyDescent="0.2">
      <c r="B19" s="287" t="s">
        <v>485</v>
      </c>
    </row>
  </sheetData>
  <mergeCells count="9">
    <mergeCell ref="B1:J1"/>
    <mergeCell ref="B3:D3"/>
    <mergeCell ref="B4:D7"/>
    <mergeCell ref="E4:E7"/>
    <mergeCell ref="F4:J4"/>
    <mergeCell ref="F5:F7"/>
    <mergeCell ref="G5:G7"/>
    <mergeCell ref="H5:H7"/>
    <mergeCell ref="I5:I7"/>
  </mergeCells>
  <hyperlinks>
    <hyperlink ref="L3" location="Índice!A1" display="(Voltar ao Índice)" xr:uid="{A701796E-BE51-4C9C-A1E8-78640D0E120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1CF5-E73A-4F83-BDC7-25DB97E7BD3C}">
  <dimension ref="B1:O19"/>
  <sheetViews>
    <sheetView showGridLines="0" zoomScaleNormal="100" workbookViewId="0">
      <selection activeCell="B1" sqref="B1:M1"/>
    </sheetView>
  </sheetViews>
  <sheetFormatPr defaultColWidth="9.1796875" defaultRowHeight="10" x14ac:dyDescent="0.2"/>
  <cols>
    <col min="1" max="1" width="6.54296875" style="33" customWidth="1"/>
    <col min="2" max="3" width="1.54296875" style="33" customWidth="1"/>
    <col min="4" max="4" width="25.1796875" style="33" customWidth="1"/>
    <col min="5" max="5" width="7.1796875" style="33" customWidth="1"/>
    <col min="6" max="13" width="8.36328125" style="33" customWidth="1"/>
    <col min="14" max="14" width="6.54296875" style="33" customWidth="1"/>
    <col min="15" max="15" width="13.26953125" style="33" bestFit="1" customWidth="1"/>
    <col min="16" max="16384" width="9.1796875" style="33"/>
  </cols>
  <sheetData>
    <row r="1" spans="2:15" ht="21" customHeight="1" x14ac:dyDescent="0.3">
      <c r="B1" s="558" t="str">
        <f>Índice!B41</f>
        <v xml:space="preserve">III.19. Nados-vivos, por tipo de filiação, segundo a existência de filhos anteriores não comuns aos pais </v>
      </c>
      <c r="C1" s="558"/>
      <c r="D1" s="558"/>
      <c r="E1" s="558"/>
      <c r="F1" s="559"/>
      <c r="G1" s="559"/>
      <c r="H1" s="559"/>
      <c r="I1" s="559"/>
      <c r="J1" s="559"/>
      <c r="K1" s="559"/>
      <c r="L1" s="559"/>
      <c r="M1" s="559"/>
    </row>
    <row r="2" spans="2:15" ht="21" customHeight="1" x14ac:dyDescent="0.25">
      <c r="B2" s="560"/>
      <c r="C2" s="560"/>
      <c r="D2" s="560"/>
      <c r="E2" s="560"/>
      <c r="F2" s="560"/>
      <c r="G2" s="560"/>
      <c r="H2" s="561"/>
      <c r="I2" s="561"/>
      <c r="J2" s="561"/>
      <c r="K2" s="561"/>
      <c r="L2" s="285"/>
      <c r="O2" s="7"/>
    </row>
    <row r="3" spans="2:15" ht="12.75" customHeight="1" x14ac:dyDescent="0.25">
      <c r="B3" s="562">
        <v>2025</v>
      </c>
      <c r="C3" s="562"/>
      <c r="D3" s="562"/>
      <c r="E3" s="45"/>
      <c r="M3" s="118" t="s">
        <v>17</v>
      </c>
      <c r="O3" s="17" t="s">
        <v>18</v>
      </c>
    </row>
    <row r="4" spans="2:15" ht="18" customHeight="1" x14ac:dyDescent="0.2">
      <c r="B4" s="665" t="s">
        <v>169</v>
      </c>
      <c r="C4" s="665"/>
      <c r="D4" s="665"/>
      <c r="E4" s="667" t="s">
        <v>16</v>
      </c>
      <c r="F4" s="570" t="s">
        <v>170</v>
      </c>
      <c r="G4" s="570"/>
      <c r="H4" s="570"/>
      <c r="I4" s="570"/>
      <c r="J4" s="570"/>
      <c r="K4" s="570"/>
      <c r="L4" s="570"/>
      <c r="M4" s="570"/>
    </row>
    <row r="5" spans="2:15" ht="12.75" customHeight="1" x14ac:dyDescent="0.2">
      <c r="B5" s="665"/>
      <c r="C5" s="665"/>
      <c r="D5" s="665"/>
      <c r="E5" s="668"/>
      <c r="F5" s="614" t="s">
        <v>167</v>
      </c>
      <c r="G5" s="574">
        <v>1</v>
      </c>
      <c r="H5" s="574">
        <v>2</v>
      </c>
      <c r="I5" s="574">
        <v>3</v>
      </c>
      <c r="J5" s="574">
        <v>4</v>
      </c>
      <c r="K5" s="574">
        <v>5</v>
      </c>
      <c r="L5" s="574">
        <v>6</v>
      </c>
      <c r="M5" s="609">
        <v>7</v>
      </c>
    </row>
    <row r="6" spans="2:15" ht="12.75" customHeight="1" x14ac:dyDescent="0.2">
      <c r="B6" s="665"/>
      <c r="C6" s="665"/>
      <c r="D6" s="665"/>
      <c r="E6" s="668"/>
      <c r="F6" s="614"/>
      <c r="G6" s="552"/>
      <c r="H6" s="552"/>
      <c r="I6" s="552"/>
      <c r="J6" s="552"/>
      <c r="K6" s="552"/>
      <c r="L6" s="552"/>
      <c r="M6" s="610"/>
    </row>
    <row r="7" spans="2:15" ht="12.75" customHeight="1" x14ac:dyDescent="0.2">
      <c r="B7" s="666"/>
      <c r="C7" s="666"/>
      <c r="D7" s="666"/>
      <c r="E7" s="670"/>
      <c r="F7" s="669"/>
      <c r="G7" s="553"/>
      <c r="H7" s="553"/>
      <c r="I7" s="553"/>
      <c r="J7" s="553"/>
      <c r="K7" s="553"/>
      <c r="L7" s="553"/>
      <c r="M7" s="611"/>
    </row>
    <row r="8" spans="2:15" ht="12.75" customHeight="1" x14ac:dyDescent="0.25">
      <c r="E8" s="38"/>
      <c r="F8" s="37"/>
      <c r="G8" s="37"/>
      <c r="H8" s="37"/>
      <c r="I8" s="37"/>
      <c r="J8" s="37"/>
      <c r="K8" s="37"/>
      <c r="L8" s="37"/>
    </row>
    <row r="9" spans="2:15" ht="12.75" customHeight="1" x14ac:dyDescent="0.25">
      <c r="B9" s="62" t="s">
        <v>16</v>
      </c>
      <c r="C9" s="42"/>
      <c r="D9" s="42"/>
      <c r="E9" s="3">
        <v>1745</v>
      </c>
      <c r="F9" s="3">
        <v>1503</v>
      </c>
      <c r="G9" s="3">
        <v>157</v>
      </c>
      <c r="H9" s="3">
        <v>51</v>
      </c>
      <c r="I9" s="3">
        <v>21</v>
      </c>
      <c r="J9" s="3">
        <v>9</v>
      </c>
      <c r="K9" s="3">
        <v>2</v>
      </c>
      <c r="L9" s="3">
        <v>1</v>
      </c>
      <c r="M9" s="3">
        <v>1</v>
      </c>
    </row>
    <row r="10" spans="2:15" ht="18" customHeight="1" x14ac:dyDescent="0.25">
      <c r="C10" s="68" t="s">
        <v>166</v>
      </c>
      <c r="E10" s="3">
        <v>660</v>
      </c>
      <c r="F10" s="8">
        <v>610</v>
      </c>
      <c r="G10" s="8">
        <v>26</v>
      </c>
      <c r="H10" s="8">
        <v>13</v>
      </c>
      <c r="I10" s="8">
        <v>7</v>
      </c>
      <c r="J10" s="8">
        <v>3</v>
      </c>
      <c r="K10" s="8">
        <v>0</v>
      </c>
      <c r="L10" s="8">
        <v>0</v>
      </c>
      <c r="M10" s="48">
        <v>1</v>
      </c>
    </row>
    <row r="11" spans="2:15" ht="18" customHeight="1" x14ac:dyDescent="0.25">
      <c r="C11" s="68" t="s">
        <v>165</v>
      </c>
      <c r="E11" s="3">
        <v>1085</v>
      </c>
      <c r="F11" s="3">
        <v>893</v>
      </c>
      <c r="G11" s="3">
        <v>131</v>
      </c>
      <c r="H11" s="3">
        <v>38</v>
      </c>
      <c r="I11" s="3">
        <v>14</v>
      </c>
      <c r="J11" s="3">
        <v>6</v>
      </c>
      <c r="K11" s="3">
        <v>2</v>
      </c>
      <c r="L11" s="3">
        <v>1</v>
      </c>
      <c r="M11" s="3">
        <v>0</v>
      </c>
    </row>
    <row r="12" spans="2:15" ht="18" customHeight="1" x14ac:dyDescent="0.25">
      <c r="D12" s="60" t="s">
        <v>164</v>
      </c>
      <c r="E12" s="3">
        <v>729</v>
      </c>
      <c r="F12" s="8">
        <v>620</v>
      </c>
      <c r="G12" s="8">
        <v>82</v>
      </c>
      <c r="H12" s="8">
        <v>16</v>
      </c>
      <c r="I12" s="8">
        <v>6</v>
      </c>
      <c r="J12" s="8">
        <v>4</v>
      </c>
      <c r="K12" s="8">
        <v>1</v>
      </c>
      <c r="L12" s="8">
        <v>0</v>
      </c>
      <c r="M12" s="8">
        <v>0</v>
      </c>
    </row>
    <row r="13" spans="2:15" ht="18" customHeight="1" x14ac:dyDescent="0.25">
      <c r="D13" s="60" t="s">
        <v>163</v>
      </c>
      <c r="E13" s="3">
        <v>356</v>
      </c>
      <c r="F13" s="8">
        <v>273</v>
      </c>
      <c r="G13" s="8">
        <v>49</v>
      </c>
      <c r="H13" s="8">
        <v>22</v>
      </c>
      <c r="I13" s="8">
        <v>8</v>
      </c>
      <c r="J13" s="8">
        <v>2</v>
      </c>
      <c r="K13" s="8">
        <v>1</v>
      </c>
      <c r="L13" s="8">
        <v>1</v>
      </c>
      <c r="M13" s="8">
        <v>0</v>
      </c>
    </row>
    <row r="14" spans="2:15" ht="10.5" x14ac:dyDescent="0.25">
      <c r="C14" s="68"/>
      <c r="E14" s="38"/>
      <c r="F14" s="37"/>
      <c r="G14" s="37"/>
      <c r="H14" s="37"/>
      <c r="I14" s="37"/>
      <c r="J14" s="37"/>
      <c r="K14" s="37"/>
      <c r="L14" s="37"/>
    </row>
    <row r="15" spans="2:15" ht="3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2:15" x14ac:dyDescent="0.2">
      <c r="B16" s="35"/>
      <c r="C16" s="35"/>
      <c r="D16" s="35"/>
      <c r="E16" s="34"/>
      <c r="F16" s="34"/>
      <c r="G16" s="34"/>
      <c r="H16" s="34"/>
      <c r="I16" s="34"/>
      <c r="J16" s="34"/>
      <c r="K16" s="34"/>
      <c r="L16" s="34"/>
    </row>
    <row r="17" spans="2:13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2:13" s="1" customFormat="1" ht="5.25" customHeight="1" x14ac:dyDescent="0.2">
      <c r="B18" s="286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</row>
    <row r="19" spans="2:13" s="1" customFormat="1" ht="12.75" customHeight="1" x14ac:dyDescent="0.2">
      <c r="B19" s="287" t="s">
        <v>485</v>
      </c>
    </row>
  </sheetData>
  <mergeCells count="14">
    <mergeCell ref="J5:J7"/>
    <mergeCell ref="K5:K7"/>
    <mergeCell ref="L5:L7"/>
    <mergeCell ref="M5:M7"/>
    <mergeCell ref="B1:M1"/>
    <mergeCell ref="B2:K2"/>
    <mergeCell ref="B3:D3"/>
    <mergeCell ref="B4:D7"/>
    <mergeCell ref="E4:E7"/>
    <mergeCell ref="F4:M4"/>
    <mergeCell ref="F5:F7"/>
    <mergeCell ref="G5:G7"/>
    <mergeCell ref="H5:H7"/>
    <mergeCell ref="I5:I7"/>
  </mergeCells>
  <hyperlinks>
    <hyperlink ref="O3" location="Índice!A1" display="(Voltar ao Índice)" xr:uid="{DD762A4C-EE56-4388-8908-DA11CC7E517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A14F-0532-4451-81E4-7051F7715046}">
  <dimension ref="B1:R51"/>
  <sheetViews>
    <sheetView showGridLines="0" zoomScaleNormal="100" workbookViewId="0">
      <pane ySplit="7" topLeftCell="A8" activePane="bottomLeft" state="frozen"/>
      <selection activeCell="G53" sqref="G53"/>
      <selection pane="bottomLeft" activeCell="B1" sqref="B1:P1"/>
    </sheetView>
  </sheetViews>
  <sheetFormatPr defaultColWidth="12.54296875" defaultRowHeight="10" x14ac:dyDescent="0.2"/>
  <cols>
    <col min="1" max="1" width="6.54296875" style="6" customWidth="1"/>
    <col min="2" max="2" width="20.54296875" style="6" customWidth="1"/>
    <col min="3" max="3" width="4.54296875" style="6" customWidth="1"/>
    <col min="4" max="16" width="9" style="6" customWidth="1"/>
    <col min="17" max="17" width="6.54296875" style="6" customWidth="1"/>
    <col min="18" max="18" width="13.26953125" style="6" bestFit="1" customWidth="1"/>
    <col min="19" max="16384" width="12.54296875" style="6"/>
  </cols>
  <sheetData>
    <row r="1" spans="2:18" ht="21" customHeight="1" x14ac:dyDescent="0.3">
      <c r="B1" s="671" t="str">
        <f>Índice!B45</f>
        <v xml:space="preserve">IV.1. Óbitos, por distribuição geográfica de residência e sexo, segundo os meses </v>
      </c>
      <c r="C1" s="671"/>
      <c r="D1" s="671"/>
      <c r="E1" s="671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</row>
    <row r="2" spans="2:18" ht="21" customHeight="1" x14ac:dyDescent="0.25">
      <c r="B2" s="372"/>
      <c r="C2" s="372"/>
      <c r="D2" s="372"/>
      <c r="E2" s="372"/>
      <c r="F2" s="372"/>
      <c r="G2" s="372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8" ht="12.75" customHeight="1" x14ac:dyDescent="0.25">
      <c r="B3" s="32">
        <v>2025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544" t="s">
        <v>17</v>
      </c>
      <c r="P3" s="544"/>
      <c r="R3" s="17" t="s">
        <v>18</v>
      </c>
    </row>
    <row r="4" spans="2:18" ht="15" customHeight="1" x14ac:dyDescent="0.2">
      <c r="B4" s="540" t="s">
        <v>171</v>
      </c>
      <c r="C4" s="540"/>
      <c r="D4" s="551" t="s">
        <v>16</v>
      </c>
      <c r="E4" s="551" t="s">
        <v>29</v>
      </c>
      <c r="F4" s="546" t="s">
        <v>28</v>
      </c>
      <c r="G4" s="551" t="s">
        <v>27</v>
      </c>
      <c r="H4" s="551" t="s">
        <v>26</v>
      </c>
      <c r="I4" s="551" t="s">
        <v>25</v>
      </c>
      <c r="J4" s="551" t="s">
        <v>24</v>
      </c>
      <c r="K4" s="551" t="s">
        <v>23</v>
      </c>
      <c r="L4" s="551" t="s">
        <v>22</v>
      </c>
      <c r="M4" s="546" t="s">
        <v>21</v>
      </c>
      <c r="N4" s="546" t="s">
        <v>20</v>
      </c>
      <c r="O4" s="546" t="s">
        <v>73</v>
      </c>
      <c r="P4" s="540" t="s">
        <v>72</v>
      </c>
      <c r="Q4" s="29"/>
    </row>
    <row r="5" spans="2:18" ht="15" customHeight="1" x14ac:dyDescent="0.2">
      <c r="B5" s="540"/>
      <c r="C5" s="540"/>
      <c r="D5" s="673"/>
      <c r="E5" s="673"/>
      <c r="F5" s="548"/>
      <c r="G5" s="673"/>
      <c r="H5" s="673"/>
      <c r="I5" s="673"/>
      <c r="J5" s="673"/>
      <c r="K5" s="673"/>
      <c r="L5" s="673"/>
      <c r="M5" s="548"/>
      <c r="N5" s="548"/>
      <c r="O5" s="548"/>
      <c r="P5" s="540"/>
      <c r="Q5" s="29"/>
    </row>
    <row r="6" spans="2:18" ht="15" customHeight="1" x14ac:dyDescent="0.2">
      <c r="B6" s="540"/>
      <c r="C6" s="540"/>
      <c r="D6" s="673"/>
      <c r="E6" s="673"/>
      <c r="F6" s="548"/>
      <c r="G6" s="673"/>
      <c r="H6" s="673"/>
      <c r="I6" s="673"/>
      <c r="J6" s="673"/>
      <c r="K6" s="673"/>
      <c r="L6" s="673"/>
      <c r="M6" s="548"/>
      <c r="N6" s="548"/>
      <c r="O6" s="548"/>
      <c r="P6" s="540"/>
      <c r="Q6" s="29"/>
    </row>
    <row r="7" spans="2:18" ht="15" customHeight="1" x14ac:dyDescent="0.2">
      <c r="B7" s="672"/>
      <c r="C7" s="672"/>
      <c r="D7" s="674"/>
      <c r="E7" s="674"/>
      <c r="F7" s="550"/>
      <c r="G7" s="674"/>
      <c r="H7" s="674"/>
      <c r="I7" s="674"/>
      <c r="J7" s="674"/>
      <c r="K7" s="674"/>
      <c r="L7" s="674"/>
      <c r="M7" s="550"/>
      <c r="N7" s="550"/>
      <c r="O7" s="550"/>
      <c r="P7" s="672"/>
      <c r="Q7" s="29"/>
    </row>
    <row r="8" spans="2:18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s="11" customFormat="1" ht="12.75" customHeight="1" x14ac:dyDescent="0.25">
      <c r="B9" s="176" t="s">
        <v>13</v>
      </c>
      <c r="C9" s="21" t="s">
        <v>0</v>
      </c>
      <c r="D9" s="24">
        <v>2872</v>
      </c>
      <c r="E9" s="24">
        <f>E12+E15+E18+E21+E24+E27+E30+E36+E33+E39+E42</f>
        <v>299</v>
      </c>
      <c r="F9" s="24">
        <f t="shared" ref="F9:P9" si="0">F12+F15+F18+F21+F24+F27+F30+F36+F33+F39+F42</f>
        <v>233</v>
      </c>
      <c r="G9" s="24">
        <f t="shared" si="0"/>
        <v>257</v>
      </c>
      <c r="H9" s="24">
        <f t="shared" si="0"/>
        <v>244</v>
      </c>
      <c r="I9" s="24">
        <f t="shared" si="0"/>
        <v>252</v>
      </c>
      <c r="J9" s="24">
        <f t="shared" si="0"/>
        <v>194</v>
      </c>
      <c r="K9" s="24">
        <f t="shared" si="0"/>
        <v>233</v>
      </c>
      <c r="L9" s="24">
        <f t="shared" si="0"/>
        <v>242</v>
      </c>
      <c r="M9" s="24">
        <f t="shared" si="0"/>
        <v>216</v>
      </c>
      <c r="N9" s="24">
        <f t="shared" si="0"/>
        <v>213</v>
      </c>
      <c r="O9" s="24">
        <f t="shared" si="0"/>
        <v>223</v>
      </c>
      <c r="P9" s="24">
        <f t="shared" si="0"/>
        <v>266</v>
      </c>
      <c r="Q9" s="24"/>
      <c r="R9" s="22"/>
    </row>
    <row r="10" spans="2:18" s="11" customFormat="1" ht="12.75" customHeight="1" x14ac:dyDescent="0.25">
      <c r="B10" s="28"/>
      <c r="C10" s="21" t="s">
        <v>1</v>
      </c>
      <c r="D10" s="24">
        <v>1394</v>
      </c>
      <c r="E10" s="24">
        <f t="shared" ref="E10:P11" si="1">E13+E16+E19+E22+E25+E28+E31+E37+E34+E40+E43</f>
        <v>133</v>
      </c>
      <c r="F10" s="24">
        <f t="shared" si="1"/>
        <v>118</v>
      </c>
      <c r="G10" s="24">
        <f t="shared" si="1"/>
        <v>133</v>
      </c>
      <c r="H10" s="24">
        <f t="shared" si="1"/>
        <v>117</v>
      </c>
      <c r="I10" s="24">
        <f t="shared" si="1"/>
        <v>137</v>
      </c>
      <c r="J10" s="24">
        <f t="shared" si="1"/>
        <v>90</v>
      </c>
      <c r="K10" s="24">
        <f t="shared" si="1"/>
        <v>108</v>
      </c>
      <c r="L10" s="24">
        <f t="shared" si="1"/>
        <v>114</v>
      </c>
      <c r="M10" s="24">
        <f t="shared" si="1"/>
        <v>95</v>
      </c>
      <c r="N10" s="24">
        <f t="shared" si="1"/>
        <v>110</v>
      </c>
      <c r="O10" s="24">
        <f t="shared" si="1"/>
        <v>111</v>
      </c>
      <c r="P10" s="24">
        <f t="shared" si="1"/>
        <v>128</v>
      </c>
      <c r="Q10" s="24"/>
      <c r="R10" s="22"/>
    </row>
    <row r="11" spans="2:18" s="11" customFormat="1" ht="12.75" customHeight="1" x14ac:dyDescent="0.25">
      <c r="B11" s="28"/>
      <c r="C11" s="21" t="s">
        <v>2</v>
      </c>
      <c r="D11" s="24">
        <v>1478</v>
      </c>
      <c r="E11" s="24">
        <f t="shared" si="1"/>
        <v>166</v>
      </c>
      <c r="F11" s="24">
        <f t="shared" si="1"/>
        <v>115</v>
      </c>
      <c r="G11" s="24">
        <f t="shared" si="1"/>
        <v>124</v>
      </c>
      <c r="H11" s="24">
        <f t="shared" si="1"/>
        <v>127</v>
      </c>
      <c r="I11" s="24">
        <f t="shared" si="1"/>
        <v>115</v>
      </c>
      <c r="J11" s="24">
        <f t="shared" si="1"/>
        <v>104</v>
      </c>
      <c r="K11" s="24">
        <f t="shared" si="1"/>
        <v>125</v>
      </c>
      <c r="L11" s="24">
        <f t="shared" si="1"/>
        <v>128</v>
      </c>
      <c r="M11" s="24">
        <f t="shared" si="1"/>
        <v>121</v>
      </c>
      <c r="N11" s="24">
        <f t="shared" si="1"/>
        <v>103</v>
      </c>
      <c r="O11" s="24">
        <f t="shared" si="1"/>
        <v>112</v>
      </c>
      <c r="P11" s="24">
        <f t="shared" si="1"/>
        <v>138</v>
      </c>
      <c r="Q11" s="24"/>
      <c r="R11" s="22"/>
    </row>
    <row r="12" spans="2:18" ht="19.5" customHeight="1" x14ac:dyDescent="0.25">
      <c r="B12" s="4" t="s">
        <v>19</v>
      </c>
      <c r="C12" s="2" t="s">
        <v>0</v>
      </c>
      <c r="D12" s="24">
        <v>149</v>
      </c>
      <c r="E12" s="173">
        <v>15</v>
      </c>
      <c r="F12" s="173">
        <v>12</v>
      </c>
      <c r="G12" s="173">
        <v>12</v>
      </c>
      <c r="H12" s="173">
        <v>17</v>
      </c>
      <c r="I12" s="173">
        <v>10</v>
      </c>
      <c r="J12" s="173">
        <v>6</v>
      </c>
      <c r="K12" s="173">
        <v>14</v>
      </c>
      <c r="L12" s="173">
        <v>11</v>
      </c>
      <c r="M12" s="173">
        <v>13</v>
      </c>
      <c r="N12" s="173">
        <v>16</v>
      </c>
      <c r="O12" s="173">
        <v>13</v>
      </c>
      <c r="P12" s="173">
        <v>10</v>
      </c>
      <c r="Q12" s="5"/>
      <c r="R12" s="22"/>
    </row>
    <row r="13" spans="2:18" ht="12.75" customHeight="1" x14ac:dyDescent="0.25">
      <c r="B13" s="4"/>
      <c r="C13" s="2" t="s">
        <v>1</v>
      </c>
      <c r="D13" s="24">
        <v>68</v>
      </c>
      <c r="E13" s="119">
        <v>8</v>
      </c>
      <c r="F13" s="119">
        <v>6</v>
      </c>
      <c r="G13" s="119">
        <v>8</v>
      </c>
      <c r="H13" s="119">
        <v>6</v>
      </c>
      <c r="I13" s="119">
        <v>3</v>
      </c>
      <c r="J13" s="119">
        <v>3</v>
      </c>
      <c r="K13" s="119">
        <v>5</v>
      </c>
      <c r="L13" s="119">
        <v>6</v>
      </c>
      <c r="M13" s="119">
        <v>7</v>
      </c>
      <c r="N13" s="119">
        <v>8</v>
      </c>
      <c r="O13" s="119">
        <v>4</v>
      </c>
      <c r="P13" s="119">
        <v>4</v>
      </c>
      <c r="Q13" s="5"/>
      <c r="R13" s="22"/>
    </row>
    <row r="14" spans="2:18" ht="12.75" customHeight="1" x14ac:dyDescent="0.25">
      <c r="B14" s="4"/>
      <c r="C14" s="2" t="s">
        <v>2</v>
      </c>
      <c r="D14" s="24">
        <v>81</v>
      </c>
      <c r="E14" s="119">
        <v>7</v>
      </c>
      <c r="F14" s="119">
        <v>6</v>
      </c>
      <c r="G14" s="119">
        <v>4</v>
      </c>
      <c r="H14" s="119">
        <v>11</v>
      </c>
      <c r="I14" s="119">
        <v>7</v>
      </c>
      <c r="J14" s="119">
        <v>3</v>
      </c>
      <c r="K14" s="119">
        <v>9</v>
      </c>
      <c r="L14" s="119">
        <v>5</v>
      </c>
      <c r="M14" s="119">
        <v>6</v>
      </c>
      <c r="N14" s="119">
        <v>8</v>
      </c>
      <c r="O14" s="119">
        <v>9</v>
      </c>
      <c r="P14" s="119">
        <v>6</v>
      </c>
      <c r="Q14" s="5"/>
      <c r="R14" s="22"/>
    </row>
    <row r="15" spans="2:18" ht="19.5" customHeight="1" x14ac:dyDescent="0.25">
      <c r="B15" s="4" t="s">
        <v>4</v>
      </c>
      <c r="C15" s="2" t="s">
        <v>0</v>
      </c>
      <c r="D15" s="24">
        <v>292</v>
      </c>
      <c r="E15" s="173">
        <v>29</v>
      </c>
      <c r="F15" s="173">
        <v>20</v>
      </c>
      <c r="G15" s="173">
        <v>30</v>
      </c>
      <c r="H15" s="173">
        <v>26</v>
      </c>
      <c r="I15" s="173">
        <v>29</v>
      </c>
      <c r="J15" s="173">
        <v>17</v>
      </c>
      <c r="K15" s="173">
        <v>22</v>
      </c>
      <c r="L15" s="173">
        <v>24</v>
      </c>
      <c r="M15" s="173">
        <v>23</v>
      </c>
      <c r="N15" s="173">
        <v>18</v>
      </c>
      <c r="O15" s="173">
        <v>23</v>
      </c>
      <c r="P15" s="173">
        <v>31</v>
      </c>
      <c r="Q15" s="5"/>
      <c r="R15" s="22"/>
    </row>
    <row r="16" spans="2:18" ht="12.75" customHeight="1" x14ac:dyDescent="0.25">
      <c r="B16" s="4"/>
      <c r="C16" s="2" t="s">
        <v>1</v>
      </c>
      <c r="D16" s="24">
        <v>161</v>
      </c>
      <c r="E16" s="173">
        <v>13</v>
      </c>
      <c r="F16" s="173">
        <v>12</v>
      </c>
      <c r="G16" s="173">
        <v>17</v>
      </c>
      <c r="H16" s="173">
        <v>13</v>
      </c>
      <c r="I16" s="173">
        <v>19</v>
      </c>
      <c r="J16" s="173">
        <v>9</v>
      </c>
      <c r="K16" s="173">
        <v>10</v>
      </c>
      <c r="L16" s="173">
        <v>11</v>
      </c>
      <c r="M16" s="173">
        <v>12</v>
      </c>
      <c r="N16" s="173">
        <v>11</v>
      </c>
      <c r="O16" s="173">
        <v>17</v>
      </c>
      <c r="P16" s="173">
        <v>17</v>
      </c>
      <c r="Q16" s="5"/>
      <c r="R16" s="22"/>
    </row>
    <row r="17" spans="2:18" ht="12.75" customHeight="1" x14ac:dyDescent="0.25">
      <c r="B17" s="4"/>
      <c r="C17" s="2" t="s">
        <v>2</v>
      </c>
      <c r="D17" s="24">
        <v>131</v>
      </c>
      <c r="E17" s="173">
        <v>16</v>
      </c>
      <c r="F17" s="173">
        <v>8</v>
      </c>
      <c r="G17" s="173">
        <v>13</v>
      </c>
      <c r="H17" s="173">
        <v>13</v>
      </c>
      <c r="I17" s="173">
        <v>10</v>
      </c>
      <c r="J17" s="173">
        <v>8</v>
      </c>
      <c r="K17" s="173">
        <v>12</v>
      </c>
      <c r="L17" s="173">
        <v>13</v>
      </c>
      <c r="M17" s="173">
        <v>11</v>
      </c>
      <c r="N17" s="173">
        <v>7</v>
      </c>
      <c r="O17" s="173">
        <v>6</v>
      </c>
      <c r="P17" s="173">
        <v>14</v>
      </c>
      <c r="R17" s="22"/>
    </row>
    <row r="18" spans="2:18" ht="19.5" customHeight="1" x14ac:dyDescent="0.25">
      <c r="B18" s="4" t="s">
        <v>5</v>
      </c>
      <c r="C18" s="2" t="s">
        <v>0</v>
      </c>
      <c r="D18" s="24">
        <v>1302</v>
      </c>
      <c r="E18" s="173">
        <v>142</v>
      </c>
      <c r="F18" s="173">
        <v>106</v>
      </c>
      <c r="G18" s="173">
        <v>118</v>
      </c>
      <c r="H18" s="173">
        <v>108</v>
      </c>
      <c r="I18" s="173">
        <v>117</v>
      </c>
      <c r="J18" s="173">
        <v>89</v>
      </c>
      <c r="K18" s="173">
        <v>97</v>
      </c>
      <c r="L18" s="173">
        <v>112</v>
      </c>
      <c r="M18" s="173">
        <v>93</v>
      </c>
      <c r="N18" s="173">
        <v>93</v>
      </c>
      <c r="O18" s="173">
        <v>102</v>
      </c>
      <c r="P18" s="173">
        <v>125</v>
      </c>
      <c r="R18" s="22"/>
    </row>
    <row r="19" spans="2:18" ht="12.75" customHeight="1" x14ac:dyDescent="0.25">
      <c r="B19" s="4"/>
      <c r="C19" s="2" t="s">
        <v>1</v>
      </c>
      <c r="D19" s="24">
        <v>635</v>
      </c>
      <c r="E19" s="119">
        <v>62</v>
      </c>
      <c r="F19" s="119">
        <v>49</v>
      </c>
      <c r="G19" s="119">
        <v>56</v>
      </c>
      <c r="H19" s="119">
        <v>54</v>
      </c>
      <c r="I19" s="119">
        <v>71</v>
      </c>
      <c r="J19" s="119">
        <v>45</v>
      </c>
      <c r="K19" s="119">
        <v>46</v>
      </c>
      <c r="L19" s="119">
        <v>56</v>
      </c>
      <c r="M19" s="119">
        <v>37</v>
      </c>
      <c r="N19" s="119">
        <v>53</v>
      </c>
      <c r="O19" s="119">
        <v>52</v>
      </c>
      <c r="P19" s="119">
        <v>54</v>
      </c>
      <c r="R19" s="22"/>
    </row>
    <row r="20" spans="2:18" ht="12.75" customHeight="1" x14ac:dyDescent="0.25">
      <c r="B20" s="4"/>
      <c r="C20" s="2" t="s">
        <v>2</v>
      </c>
      <c r="D20" s="24">
        <v>667</v>
      </c>
      <c r="E20" s="119">
        <v>80</v>
      </c>
      <c r="F20" s="119">
        <v>57</v>
      </c>
      <c r="G20" s="119">
        <v>62</v>
      </c>
      <c r="H20" s="119">
        <v>54</v>
      </c>
      <c r="I20" s="119">
        <v>46</v>
      </c>
      <c r="J20" s="119">
        <v>44</v>
      </c>
      <c r="K20" s="119">
        <v>51</v>
      </c>
      <c r="L20" s="119">
        <v>56</v>
      </c>
      <c r="M20" s="119">
        <v>56</v>
      </c>
      <c r="N20" s="119">
        <v>40</v>
      </c>
      <c r="O20" s="119">
        <v>50</v>
      </c>
      <c r="P20" s="119">
        <v>71</v>
      </c>
      <c r="R20" s="22"/>
    </row>
    <row r="21" spans="2:18" ht="19.5" customHeight="1" x14ac:dyDescent="0.25">
      <c r="B21" s="4" t="s">
        <v>6</v>
      </c>
      <c r="C21" s="2" t="s">
        <v>0</v>
      </c>
      <c r="D21" s="24">
        <v>232</v>
      </c>
      <c r="E21" s="173">
        <v>21</v>
      </c>
      <c r="F21" s="173">
        <v>19</v>
      </c>
      <c r="G21" s="173">
        <v>24</v>
      </c>
      <c r="H21" s="173">
        <v>17</v>
      </c>
      <c r="I21" s="173">
        <v>16</v>
      </c>
      <c r="J21" s="173">
        <v>21</v>
      </c>
      <c r="K21" s="173">
        <v>19</v>
      </c>
      <c r="L21" s="173">
        <v>21</v>
      </c>
      <c r="M21" s="173">
        <v>15</v>
      </c>
      <c r="N21" s="173">
        <v>19</v>
      </c>
      <c r="O21" s="173">
        <v>17</v>
      </c>
      <c r="P21" s="173">
        <v>23</v>
      </c>
      <c r="R21" s="22"/>
    </row>
    <row r="22" spans="2:18" ht="12.75" customHeight="1" x14ac:dyDescent="0.25">
      <c r="B22" s="4"/>
      <c r="C22" s="2" t="s">
        <v>1</v>
      </c>
      <c r="D22" s="24">
        <v>115</v>
      </c>
      <c r="E22" s="173">
        <v>9</v>
      </c>
      <c r="F22" s="173">
        <v>10</v>
      </c>
      <c r="G22" s="173">
        <v>13</v>
      </c>
      <c r="H22" s="173">
        <v>8</v>
      </c>
      <c r="I22" s="173">
        <v>5</v>
      </c>
      <c r="J22" s="173">
        <v>9</v>
      </c>
      <c r="K22" s="173">
        <v>12</v>
      </c>
      <c r="L22" s="173">
        <v>9</v>
      </c>
      <c r="M22" s="173">
        <v>7</v>
      </c>
      <c r="N22" s="173">
        <v>10</v>
      </c>
      <c r="O22" s="173">
        <v>9</v>
      </c>
      <c r="P22" s="173">
        <v>14</v>
      </c>
      <c r="R22" s="22"/>
    </row>
    <row r="23" spans="2:18" ht="12.75" customHeight="1" x14ac:dyDescent="0.25">
      <c r="B23" s="4"/>
      <c r="C23" s="2" t="s">
        <v>2</v>
      </c>
      <c r="D23" s="24">
        <v>117</v>
      </c>
      <c r="E23" s="119">
        <v>12</v>
      </c>
      <c r="F23" s="119">
        <v>9</v>
      </c>
      <c r="G23" s="119">
        <v>11</v>
      </c>
      <c r="H23" s="119">
        <v>9</v>
      </c>
      <c r="I23" s="119">
        <v>11</v>
      </c>
      <c r="J23" s="119">
        <v>12</v>
      </c>
      <c r="K23" s="119">
        <v>7</v>
      </c>
      <c r="L23" s="119">
        <v>12</v>
      </c>
      <c r="M23" s="119">
        <v>8</v>
      </c>
      <c r="N23" s="119">
        <v>9</v>
      </c>
      <c r="O23" s="119">
        <v>8</v>
      </c>
      <c r="P23" s="119">
        <v>9</v>
      </c>
      <c r="R23" s="22"/>
    </row>
    <row r="24" spans="2:18" ht="19.5" customHeight="1" x14ac:dyDescent="0.25">
      <c r="B24" s="4" t="s">
        <v>7</v>
      </c>
      <c r="C24" s="2" t="s">
        <v>0</v>
      </c>
      <c r="D24" s="24">
        <v>90</v>
      </c>
      <c r="E24" s="173">
        <v>9</v>
      </c>
      <c r="F24" s="173">
        <v>9</v>
      </c>
      <c r="G24" s="173">
        <v>8</v>
      </c>
      <c r="H24" s="173">
        <v>7</v>
      </c>
      <c r="I24" s="173">
        <v>7</v>
      </c>
      <c r="J24" s="173">
        <v>3</v>
      </c>
      <c r="K24" s="173">
        <v>3</v>
      </c>
      <c r="L24" s="173">
        <v>12</v>
      </c>
      <c r="M24" s="173">
        <v>12</v>
      </c>
      <c r="N24" s="173">
        <v>4</v>
      </c>
      <c r="O24" s="173">
        <v>8</v>
      </c>
      <c r="P24" s="173">
        <v>8</v>
      </c>
      <c r="R24" s="22"/>
    </row>
    <row r="25" spans="2:18" ht="12.75" customHeight="1" x14ac:dyDescent="0.25">
      <c r="B25" s="4"/>
      <c r="C25" s="2" t="s">
        <v>1</v>
      </c>
      <c r="D25" s="24">
        <v>44</v>
      </c>
      <c r="E25" s="119">
        <v>2</v>
      </c>
      <c r="F25" s="119">
        <v>5</v>
      </c>
      <c r="G25" s="119">
        <v>4</v>
      </c>
      <c r="H25" s="119">
        <v>4</v>
      </c>
      <c r="I25" s="119">
        <v>5</v>
      </c>
      <c r="J25" s="119"/>
      <c r="K25" s="119">
        <v>1</v>
      </c>
      <c r="L25" s="119">
        <v>7</v>
      </c>
      <c r="M25" s="119">
        <v>4</v>
      </c>
      <c r="N25" s="119">
        <v>1</v>
      </c>
      <c r="O25" s="119">
        <v>7</v>
      </c>
      <c r="P25" s="119">
        <v>4</v>
      </c>
      <c r="R25" s="22"/>
    </row>
    <row r="26" spans="2:18" ht="12.75" customHeight="1" x14ac:dyDescent="0.25">
      <c r="B26" s="4"/>
      <c r="C26" s="2" t="s">
        <v>2</v>
      </c>
      <c r="D26" s="24">
        <v>46</v>
      </c>
      <c r="E26" s="173">
        <v>7</v>
      </c>
      <c r="F26" s="173">
        <v>4</v>
      </c>
      <c r="G26" s="173">
        <v>4</v>
      </c>
      <c r="H26" s="173">
        <v>3</v>
      </c>
      <c r="I26" s="173">
        <v>2</v>
      </c>
      <c r="J26" s="173">
        <v>3</v>
      </c>
      <c r="K26" s="173">
        <v>2</v>
      </c>
      <c r="L26" s="173">
        <v>5</v>
      </c>
      <c r="M26" s="173">
        <v>8</v>
      </c>
      <c r="N26" s="173">
        <v>3</v>
      </c>
      <c r="O26" s="173">
        <v>1</v>
      </c>
      <c r="P26" s="173">
        <v>4</v>
      </c>
      <c r="R26" s="22"/>
    </row>
    <row r="27" spans="2:18" ht="19.5" customHeight="1" x14ac:dyDescent="0.25">
      <c r="B27" s="4" t="s">
        <v>8</v>
      </c>
      <c r="C27" s="2" t="s">
        <v>0</v>
      </c>
      <c r="D27" s="24">
        <v>45</v>
      </c>
      <c r="E27" s="173">
        <v>6</v>
      </c>
      <c r="F27" s="173">
        <v>2</v>
      </c>
      <c r="G27" s="173">
        <v>3</v>
      </c>
      <c r="H27" s="173">
        <v>2</v>
      </c>
      <c r="I27" s="173">
        <v>5</v>
      </c>
      <c r="J27" s="173">
        <v>2</v>
      </c>
      <c r="K27" s="173">
        <v>4</v>
      </c>
      <c r="L27" s="173">
        <v>2</v>
      </c>
      <c r="M27" s="173">
        <v>5</v>
      </c>
      <c r="N27" s="173">
        <v>4</v>
      </c>
      <c r="O27" s="173">
        <v>6</v>
      </c>
      <c r="P27" s="173">
        <v>4</v>
      </c>
      <c r="R27" s="22"/>
    </row>
    <row r="28" spans="2:18" ht="12.75" customHeight="1" x14ac:dyDescent="0.25">
      <c r="B28" s="4"/>
      <c r="C28" s="2" t="s">
        <v>1</v>
      </c>
      <c r="D28" s="24">
        <v>18</v>
      </c>
      <c r="E28" s="119">
        <v>2</v>
      </c>
      <c r="F28" s="119"/>
      <c r="G28" s="119">
        <v>1</v>
      </c>
      <c r="H28" s="119">
        <v>1</v>
      </c>
      <c r="I28" s="119">
        <v>3</v>
      </c>
      <c r="J28" s="119">
        <v>1</v>
      </c>
      <c r="K28" s="119">
        <v>2</v>
      </c>
      <c r="L28" s="119"/>
      <c r="M28" s="119">
        <v>3</v>
      </c>
      <c r="N28" s="119">
        <v>1</v>
      </c>
      <c r="O28" s="119">
        <v>1</v>
      </c>
      <c r="P28" s="119">
        <v>3</v>
      </c>
      <c r="R28" s="22"/>
    </row>
    <row r="29" spans="2:18" ht="12.75" customHeight="1" x14ac:dyDescent="0.25">
      <c r="B29" s="4"/>
      <c r="C29" s="2" t="s">
        <v>2</v>
      </c>
      <c r="D29" s="24">
        <v>27</v>
      </c>
      <c r="E29" s="119">
        <v>4</v>
      </c>
      <c r="F29" s="119">
        <v>2</v>
      </c>
      <c r="G29" s="119">
        <v>2</v>
      </c>
      <c r="H29" s="119">
        <v>1</v>
      </c>
      <c r="I29" s="119">
        <v>2</v>
      </c>
      <c r="J29" s="119">
        <v>1</v>
      </c>
      <c r="K29" s="119">
        <v>2</v>
      </c>
      <c r="L29" s="119">
        <v>2</v>
      </c>
      <c r="M29" s="119">
        <v>2</v>
      </c>
      <c r="N29" s="119">
        <v>3</v>
      </c>
      <c r="O29" s="119">
        <v>5</v>
      </c>
      <c r="P29" s="119">
        <v>1</v>
      </c>
      <c r="R29" s="22"/>
    </row>
    <row r="30" spans="2:18" ht="19.5" customHeight="1" x14ac:dyDescent="0.25">
      <c r="B30" s="4" t="s">
        <v>9</v>
      </c>
      <c r="C30" s="2" t="s">
        <v>0</v>
      </c>
      <c r="D30" s="24">
        <v>144</v>
      </c>
      <c r="E30" s="173">
        <v>21</v>
      </c>
      <c r="F30" s="173">
        <v>13</v>
      </c>
      <c r="G30" s="173">
        <v>8</v>
      </c>
      <c r="H30" s="173">
        <v>17</v>
      </c>
      <c r="I30" s="173">
        <v>15</v>
      </c>
      <c r="J30" s="173">
        <v>11</v>
      </c>
      <c r="K30" s="173">
        <v>9</v>
      </c>
      <c r="L30" s="173">
        <v>9</v>
      </c>
      <c r="M30" s="173">
        <v>7</v>
      </c>
      <c r="N30" s="173">
        <v>13</v>
      </c>
      <c r="O30" s="173">
        <v>7</v>
      </c>
      <c r="P30" s="173">
        <v>14</v>
      </c>
      <c r="R30" s="22"/>
    </row>
    <row r="31" spans="2:18" ht="12.75" customHeight="1" x14ac:dyDescent="0.25">
      <c r="B31" s="4"/>
      <c r="C31" s="2" t="s">
        <v>1</v>
      </c>
      <c r="D31" s="24">
        <v>56</v>
      </c>
      <c r="E31" s="173">
        <v>11</v>
      </c>
      <c r="F31" s="173">
        <v>5</v>
      </c>
      <c r="G31" s="173">
        <v>4</v>
      </c>
      <c r="H31" s="173">
        <v>6</v>
      </c>
      <c r="I31" s="173">
        <v>5</v>
      </c>
      <c r="J31" s="173">
        <v>3</v>
      </c>
      <c r="K31" s="173">
        <v>3</v>
      </c>
      <c r="L31" s="173">
        <v>3</v>
      </c>
      <c r="M31" s="173">
        <v>4</v>
      </c>
      <c r="N31" s="173">
        <v>4</v>
      </c>
      <c r="O31" s="173">
        <v>2</v>
      </c>
      <c r="P31" s="173">
        <v>6</v>
      </c>
      <c r="R31" s="22"/>
    </row>
    <row r="32" spans="2:18" ht="12.75" customHeight="1" x14ac:dyDescent="0.25">
      <c r="B32" s="4"/>
      <c r="C32" s="2" t="s">
        <v>2</v>
      </c>
      <c r="D32" s="24">
        <v>88</v>
      </c>
      <c r="E32" s="173">
        <v>10</v>
      </c>
      <c r="F32" s="173">
        <v>8</v>
      </c>
      <c r="G32" s="173">
        <v>4</v>
      </c>
      <c r="H32" s="173">
        <v>11</v>
      </c>
      <c r="I32" s="173">
        <v>10</v>
      </c>
      <c r="J32" s="173">
        <v>8</v>
      </c>
      <c r="K32" s="173">
        <v>6</v>
      </c>
      <c r="L32" s="173">
        <v>6</v>
      </c>
      <c r="M32" s="173">
        <v>3</v>
      </c>
      <c r="N32" s="173">
        <v>9</v>
      </c>
      <c r="O32" s="173">
        <v>5</v>
      </c>
      <c r="P32" s="173">
        <v>8</v>
      </c>
      <c r="R32" s="22"/>
    </row>
    <row r="33" spans="2:18" ht="19.5" customHeight="1" x14ac:dyDescent="0.25">
      <c r="B33" s="4" t="s">
        <v>10</v>
      </c>
      <c r="C33" s="2" t="s">
        <v>0</v>
      </c>
      <c r="D33" s="24">
        <v>365</v>
      </c>
      <c r="E33" s="173">
        <v>40</v>
      </c>
      <c r="F33" s="173">
        <v>26</v>
      </c>
      <c r="G33" s="173">
        <v>27</v>
      </c>
      <c r="H33" s="173">
        <v>28</v>
      </c>
      <c r="I33" s="173">
        <v>29</v>
      </c>
      <c r="J33" s="173">
        <v>28</v>
      </c>
      <c r="K33" s="173">
        <v>43</v>
      </c>
      <c r="L33" s="173">
        <v>32</v>
      </c>
      <c r="M33" s="173">
        <v>26</v>
      </c>
      <c r="N33" s="173">
        <v>28</v>
      </c>
      <c r="O33" s="173">
        <v>32</v>
      </c>
      <c r="P33" s="173">
        <v>26</v>
      </c>
      <c r="R33" s="22"/>
    </row>
    <row r="34" spans="2:18" ht="12.75" customHeight="1" x14ac:dyDescent="0.25">
      <c r="B34" s="4"/>
      <c r="C34" s="2" t="s">
        <v>1</v>
      </c>
      <c r="D34" s="24">
        <v>175</v>
      </c>
      <c r="E34" s="119">
        <v>20</v>
      </c>
      <c r="F34" s="119">
        <v>16</v>
      </c>
      <c r="G34" s="119">
        <v>16</v>
      </c>
      <c r="H34" s="119">
        <v>13</v>
      </c>
      <c r="I34" s="119">
        <v>13</v>
      </c>
      <c r="J34" s="119">
        <v>13</v>
      </c>
      <c r="K34" s="119">
        <v>19</v>
      </c>
      <c r="L34" s="119">
        <v>16</v>
      </c>
      <c r="M34" s="119">
        <v>12</v>
      </c>
      <c r="N34" s="119">
        <v>11</v>
      </c>
      <c r="O34" s="119">
        <v>14</v>
      </c>
      <c r="P34" s="119">
        <v>12</v>
      </c>
      <c r="R34" s="22"/>
    </row>
    <row r="35" spans="2:18" ht="12.75" customHeight="1" x14ac:dyDescent="0.25">
      <c r="B35" s="4"/>
      <c r="C35" s="2" t="s">
        <v>2</v>
      </c>
      <c r="D35" s="24">
        <v>190</v>
      </c>
      <c r="E35" s="119">
        <v>20</v>
      </c>
      <c r="F35" s="119">
        <v>10</v>
      </c>
      <c r="G35" s="119">
        <v>11</v>
      </c>
      <c r="H35" s="119">
        <v>15</v>
      </c>
      <c r="I35" s="119">
        <v>16</v>
      </c>
      <c r="J35" s="119">
        <v>15</v>
      </c>
      <c r="K35" s="119">
        <v>24</v>
      </c>
      <c r="L35" s="119">
        <v>16</v>
      </c>
      <c r="M35" s="119">
        <v>14</v>
      </c>
      <c r="N35" s="119">
        <v>17</v>
      </c>
      <c r="O35" s="119">
        <v>18</v>
      </c>
      <c r="P35" s="119">
        <v>14</v>
      </c>
      <c r="R35" s="22"/>
    </row>
    <row r="36" spans="2:18" ht="19.5" customHeight="1" x14ac:dyDescent="0.25">
      <c r="B36" s="4" t="s">
        <v>11</v>
      </c>
      <c r="C36" s="2" t="s">
        <v>0</v>
      </c>
      <c r="D36" s="24">
        <v>107</v>
      </c>
      <c r="E36" s="173">
        <v>6</v>
      </c>
      <c r="F36" s="173">
        <v>6</v>
      </c>
      <c r="G36" s="173">
        <v>11</v>
      </c>
      <c r="H36" s="173">
        <v>6</v>
      </c>
      <c r="I36" s="173">
        <v>10</v>
      </c>
      <c r="J36" s="173">
        <v>6</v>
      </c>
      <c r="K36" s="173">
        <v>11</v>
      </c>
      <c r="L36" s="173">
        <v>10</v>
      </c>
      <c r="M36" s="173">
        <v>10</v>
      </c>
      <c r="N36" s="173">
        <v>9</v>
      </c>
      <c r="O36" s="173">
        <v>7</v>
      </c>
      <c r="P36" s="173">
        <v>15</v>
      </c>
      <c r="R36" s="22"/>
    </row>
    <row r="37" spans="2:18" ht="12.75" customHeight="1" x14ac:dyDescent="0.25">
      <c r="B37" s="4"/>
      <c r="C37" s="2" t="s">
        <v>1</v>
      </c>
      <c r="D37" s="24">
        <v>46</v>
      </c>
      <c r="E37" s="173">
        <v>1</v>
      </c>
      <c r="F37" s="173">
        <v>2</v>
      </c>
      <c r="G37" s="173">
        <v>7</v>
      </c>
      <c r="H37" s="173">
        <v>3</v>
      </c>
      <c r="I37" s="173">
        <v>5</v>
      </c>
      <c r="J37" s="173">
        <v>4</v>
      </c>
      <c r="K37" s="173">
        <v>4</v>
      </c>
      <c r="L37" s="173">
        <v>1</v>
      </c>
      <c r="M37" s="173">
        <v>2</v>
      </c>
      <c r="N37" s="173">
        <v>6</v>
      </c>
      <c r="O37" s="173">
        <v>4</v>
      </c>
      <c r="P37" s="173">
        <v>7</v>
      </c>
      <c r="R37" s="22"/>
    </row>
    <row r="38" spans="2:18" ht="12.75" customHeight="1" x14ac:dyDescent="0.25">
      <c r="B38" s="4"/>
      <c r="C38" s="2" t="s">
        <v>2</v>
      </c>
      <c r="D38" s="24">
        <v>61</v>
      </c>
      <c r="E38" s="119">
        <v>5</v>
      </c>
      <c r="F38" s="119">
        <v>4</v>
      </c>
      <c r="G38" s="119">
        <v>4</v>
      </c>
      <c r="H38" s="119">
        <v>3</v>
      </c>
      <c r="I38" s="119">
        <v>5</v>
      </c>
      <c r="J38" s="119">
        <v>2</v>
      </c>
      <c r="K38" s="119">
        <v>7</v>
      </c>
      <c r="L38" s="119">
        <v>9</v>
      </c>
      <c r="M38" s="119">
        <v>8</v>
      </c>
      <c r="N38" s="119">
        <v>3</v>
      </c>
      <c r="O38" s="119">
        <v>3</v>
      </c>
      <c r="P38" s="119">
        <v>8</v>
      </c>
      <c r="R38" s="22"/>
    </row>
    <row r="39" spans="2:18" ht="19.5" customHeight="1" x14ac:dyDescent="0.25">
      <c r="B39" s="4" t="s">
        <v>15</v>
      </c>
      <c r="C39" s="2" t="s">
        <v>0</v>
      </c>
      <c r="D39" s="24">
        <v>91</v>
      </c>
      <c r="E39" s="173">
        <v>4</v>
      </c>
      <c r="F39" s="173">
        <v>15</v>
      </c>
      <c r="G39" s="173">
        <v>12</v>
      </c>
      <c r="H39" s="173">
        <v>13</v>
      </c>
      <c r="I39" s="173">
        <v>7</v>
      </c>
      <c r="J39" s="173">
        <v>6</v>
      </c>
      <c r="K39" s="173">
        <v>7</v>
      </c>
      <c r="L39" s="173">
        <v>5</v>
      </c>
      <c r="M39" s="173">
        <v>7</v>
      </c>
      <c r="N39" s="173">
        <v>4</v>
      </c>
      <c r="O39" s="173">
        <v>3</v>
      </c>
      <c r="P39" s="173">
        <v>8</v>
      </c>
      <c r="R39" s="22"/>
    </row>
    <row r="40" spans="2:18" ht="12.75" customHeight="1" x14ac:dyDescent="0.25">
      <c r="B40" s="4"/>
      <c r="C40" s="2" t="s">
        <v>1</v>
      </c>
      <c r="D40" s="24">
        <v>47</v>
      </c>
      <c r="E40" s="173">
        <v>1</v>
      </c>
      <c r="F40" s="173">
        <v>9</v>
      </c>
      <c r="G40" s="173">
        <v>5</v>
      </c>
      <c r="H40" s="173">
        <v>8</v>
      </c>
      <c r="I40" s="173">
        <v>6</v>
      </c>
      <c r="J40" s="173">
        <v>2</v>
      </c>
      <c r="K40" s="173">
        <v>4</v>
      </c>
      <c r="L40" s="173">
        <v>2</v>
      </c>
      <c r="M40" s="173">
        <v>3</v>
      </c>
      <c r="N40" s="173">
        <v>2</v>
      </c>
      <c r="O40" s="173"/>
      <c r="P40" s="173">
        <v>5</v>
      </c>
      <c r="R40" s="22"/>
    </row>
    <row r="41" spans="2:18" ht="12.75" customHeight="1" x14ac:dyDescent="0.25">
      <c r="B41" s="4"/>
      <c r="C41" s="2" t="s">
        <v>2</v>
      </c>
      <c r="D41" s="24">
        <v>44</v>
      </c>
      <c r="E41" s="173">
        <v>3</v>
      </c>
      <c r="F41" s="173">
        <v>6</v>
      </c>
      <c r="G41" s="173">
        <v>7</v>
      </c>
      <c r="H41" s="173">
        <v>5</v>
      </c>
      <c r="I41" s="173">
        <v>1</v>
      </c>
      <c r="J41" s="173">
        <v>4</v>
      </c>
      <c r="K41" s="173">
        <v>3</v>
      </c>
      <c r="L41" s="173">
        <v>3</v>
      </c>
      <c r="M41" s="173">
        <v>4</v>
      </c>
      <c r="N41" s="173">
        <v>2</v>
      </c>
      <c r="O41" s="173">
        <v>3</v>
      </c>
      <c r="P41" s="173">
        <v>3</v>
      </c>
      <c r="R41" s="22"/>
    </row>
    <row r="42" spans="2:18" ht="19.5" customHeight="1" x14ac:dyDescent="0.25">
      <c r="B42" s="4" t="s">
        <v>12</v>
      </c>
      <c r="C42" s="2" t="s">
        <v>0</v>
      </c>
      <c r="D42" s="24">
        <v>55</v>
      </c>
      <c r="E42" s="173">
        <v>6</v>
      </c>
      <c r="F42" s="173">
        <v>5</v>
      </c>
      <c r="G42" s="173">
        <v>4</v>
      </c>
      <c r="H42" s="173">
        <v>3</v>
      </c>
      <c r="I42" s="173">
        <v>7</v>
      </c>
      <c r="J42" s="173">
        <v>5</v>
      </c>
      <c r="K42" s="173">
        <v>4</v>
      </c>
      <c r="L42" s="173">
        <v>4</v>
      </c>
      <c r="M42" s="173">
        <v>5</v>
      </c>
      <c r="N42" s="173">
        <v>5</v>
      </c>
      <c r="O42" s="173">
        <v>5</v>
      </c>
      <c r="P42" s="173">
        <v>2</v>
      </c>
      <c r="R42" s="22"/>
    </row>
    <row r="43" spans="2:18" ht="12.75" customHeight="1" x14ac:dyDescent="0.25">
      <c r="B43" s="4"/>
      <c r="C43" s="2" t="s">
        <v>1</v>
      </c>
      <c r="D43" s="24">
        <v>29</v>
      </c>
      <c r="E43" s="119">
        <v>4</v>
      </c>
      <c r="F43" s="119">
        <v>4</v>
      </c>
      <c r="G43" s="119">
        <v>2</v>
      </c>
      <c r="H43" s="119">
        <v>1</v>
      </c>
      <c r="I43" s="119">
        <v>2</v>
      </c>
      <c r="J43" s="119">
        <v>1</v>
      </c>
      <c r="K43" s="119">
        <v>2</v>
      </c>
      <c r="L43" s="119">
        <v>3</v>
      </c>
      <c r="M43" s="119">
        <v>4</v>
      </c>
      <c r="N43" s="119">
        <v>3</v>
      </c>
      <c r="O43" s="119">
        <v>1</v>
      </c>
      <c r="P43" s="119">
        <v>2</v>
      </c>
      <c r="R43" s="22"/>
    </row>
    <row r="44" spans="2:18" ht="12.75" customHeight="1" x14ac:dyDescent="0.25">
      <c r="B44" s="26"/>
      <c r="C44" s="25" t="s">
        <v>2</v>
      </c>
      <c r="D44" s="24">
        <v>26</v>
      </c>
      <c r="E44" s="173">
        <v>2</v>
      </c>
      <c r="F44" s="173">
        <v>1</v>
      </c>
      <c r="G44" s="173">
        <v>2</v>
      </c>
      <c r="H44" s="173">
        <v>2</v>
      </c>
      <c r="I44" s="173">
        <v>5</v>
      </c>
      <c r="J44" s="173">
        <v>4</v>
      </c>
      <c r="K44" s="173">
        <v>2</v>
      </c>
      <c r="L44" s="173">
        <v>1</v>
      </c>
      <c r="M44" s="173">
        <v>1</v>
      </c>
      <c r="N44" s="173">
        <v>2</v>
      </c>
      <c r="O44" s="173">
        <v>4</v>
      </c>
      <c r="P44" s="173">
        <v>0</v>
      </c>
      <c r="R44" s="22"/>
    </row>
    <row r="45" spans="2:18" ht="10.5" customHeight="1" x14ac:dyDescent="0.25">
      <c r="D45" s="2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8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8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8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292" customFormat="1" ht="5.25" customHeight="1" x14ac:dyDescent="0.2">
      <c r="B49" s="293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</row>
    <row r="50" spans="2:16" s="292" customFormat="1" ht="12.75" customHeight="1" x14ac:dyDescent="0.2">
      <c r="B50" s="319" t="s">
        <v>485</v>
      </c>
    </row>
    <row r="51" spans="2:16" ht="16.5" customHeight="1" x14ac:dyDescent="0.2">
      <c r="B51" s="675"/>
      <c r="C51" s="675"/>
      <c r="D51" s="675"/>
      <c r="E51" s="675"/>
      <c r="F51" s="675"/>
      <c r="G51" s="675"/>
      <c r="H51" s="675"/>
      <c r="I51" s="675"/>
      <c r="J51" s="675"/>
      <c r="K51" s="675"/>
      <c r="L51" s="675"/>
      <c r="M51" s="675"/>
      <c r="N51" s="675"/>
      <c r="O51" s="675"/>
      <c r="P51" s="675"/>
    </row>
  </sheetData>
  <mergeCells count="17">
    <mergeCell ref="B51:P51"/>
    <mergeCell ref="K4:K7"/>
    <mergeCell ref="L4:L7"/>
    <mergeCell ref="M4:M7"/>
    <mergeCell ref="N4:N7"/>
    <mergeCell ref="O4:O7"/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</mergeCells>
  <hyperlinks>
    <hyperlink ref="R3" location="Índice!A1" display="(Voltar ao Índice)" xr:uid="{4E5EAF11-897A-49AD-A616-3BF63DA21407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7A5E-6B37-4A65-BC48-FCBB9E1AD42B}">
  <sheetPr syncVertical="1" syncRef="D9" transitionEvaluation="1"/>
  <dimension ref="B1:AF53"/>
  <sheetViews>
    <sheetView showGridLines="0" zoomScaleNormal="100" zoomScaleSheetLayoutView="100" workbookViewId="0">
      <pane xSplit="3" ySplit="8" topLeftCell="D9" activePane="bottomRight" state="frozen"/>
      <selection activeCell="G53" sqref="G53"/>
      <selection pane="topRight" activeCell="G53" sqref="G53"/>
      <selection pane="bottomLeft" activeCell="G53" sqref="G53"/>
      <selection pane="bottomRight" activeCell="B1" sqref="B1:AD1"/>
    </sheetView>
  </sheetViews>
  <sheetFormatPr defaultColWidth="12.54296875" defaultRowHeight="10" x14ac:dyDescent="0.2"/>
  <cols>
    <col min="1" max="1" width="6.54296875" style="120" customWidth="1"/>
    <col min="2" max="2" width="20.54296875" style="120" customWidth="1"/>
    <col min="3" max="3" width="4.54296875" style="120" customWidth="1"/>
    <col min="4" max="30" width="6.81640625" style="120" customWidth="1"/>
    <col min="31" max="31" width="6.54296875" style="120" customWidth="1"/>
    <col min="32" max="32" width="13.26953125" style="120" bestFit="1" customWidth="1"/>
    <col min="33" max="16384" width="12.54296875" style="120"/>
  </cols>
  <sheetData>
    <row r="1" spans="2:32" ht="21" customHeight="1" x14ac:dyDescent="0.3">
      <c r="B1" s="676" t="str">
        <f>Índice!B46</f>
        <v xml:space="preserve">IV.2. Óbitos, por distribuição geográfica de residência e sexo, segundo a idade dos falecidos  </v>
      </c>
      <c r="C1" s="676"/>
      <c r="D1" s="676"/>
      <c r="E1" s="676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7"/>
      <c r="X1" s="677"/>
      <c r="Y1" s="677"/>
      <c r="Z1" s="677"/>
      <c r="AA1" s="677"/>
      <c r="AB1" s="677"/>
      <c r="AC1" s="677"/>
      <c r="AD1" s="677"/>
    </row>
    <row r="2" spans="2:32" ht="21" customHeight="1" x14ac:dyDescent="0.2">
      <c r="B2" s="678" t="s">
        <v>14</v>
      </c>
      <c r="C2" s="678"/>
      <c r="D2" s="678"/>
      <c r="E2" s="678"/>
      <c r="F2" s="678"/>
      <c r="G2" s="678"/>
      <c r="H2" s="679"/>
      <c r="I2" s="679"/>
      <c r="J2" s="679"/>
      <c r="K2" s="679"/>
      <c r="L2" s="679"/>
      <c r="M2" s="679"/>
      <c r="N2" s="679"/>
      <c r="O2" s="679"/>
      <c r="P2" s="679"/>
      <c r="Q2" s="679" t="s">
        <v>14</v>
      </c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</row>
    <row r="3" spans="2:32" ht="12.75" customHeight="1" x14ac:dyDescent="0.25">
      <c r="B3" s="129">
        <v>2025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544" t="s">
        <v>14</v>
      </c>
      <c r="P3" s="544"/>
      <c r="Q3" s="128" t="s">
        <v>60</v>
      </c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D3" s="396" t="s">
        <v>17</v>
      </c>
      <c r="AF3" s="17" t="s">
        <v>18</v>
      </c>
    </row>
    <row r="4" spans="2:32" ht="15" customHeight="1" x14ac:dyDescent="0.2">
      <c r="B4" s="682" t="s">
        <v>193</v>
      </c>
      <c r="C4" s="682"/>
      <c r="D4" s="684" t="s">
        <v>16</v>
      </c>
      <c r="E4" s="687" t="s">
        <v>192</v>
      </c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688"/>
      <c r="W4" s="688"/>
      <c r="X4" s="688"/>
      <c r="Y4" s="688"/>
      <c r="Z4" s="688"/>
      <c r="AA4" s="688"/>
      <c r="AB4" s="688"/>
      <c r="AC4" s="688"/>
      <c r="AD4" s="688"/>
    </row>
    <row r="5" spans="2:32" ht="15" customHeight="1" x14ac:dyDescent="0.2">
      <c r="B5" s="682"/>
      <c r="C5" s="682"/>
      <c r="D5" s="685"/>
      <c r="E5" s="689" t="s">
        <v>49</v>
      </c>
      <c r="F5" s="692" t="s">
        <v>191</v>
      </c>
      <c r="G5" s="693"/>
      <c r="H5" s="693"/>
      <c r="I5" s="693"/>
      <c r="J5" s="694"/>
      <c r="K5" s="699" t="s">
        <v>190</v>
      </c>
      <c r="L5" s="699" t="s">
        <v>59</v>
      </c>
      <c r="M5" s="689" t="s">
        <v>189</v>
      </c>
      <c r="N5" s="680" t="s">
        <v>188</v>
      </c>
      <c r="O5" s="681"/>
      <c r="P5" s="695"/>
      <c r="Q5" s="680" t="s">
        <v>187</v>
      </c>
      <c r="R5" s="681"/>
      <c r="S5" s="681"/>
      <c r="T5" s="681"/>
      <c r="U5" s="695"/>
      <c r="V5" s="680" t="s">
        <v>186</v>
      </c>
      <c r="W5" s="681"/>
      <c r="X5" s="681"/>
      <c r="Y5" s="681"/>
      <c r="Z5" s="681"/>
      <c r="AA5" s="681"/>
      <c r="AB5" s="681"/>
      <c r="AC5" s="681"/>
      <c r="AD5" s="681"/>
    </row>
    <row r="6" spans="2:32" ht="15" customHeight="1" x14ac:dyDescent="0.2">
      <c r="B6" s="682"/>
      <c r="C6" s="682"/>
      <c r="D6" s="685"/>
      <c r="E6" s="690"/>
      <c r="F6" s="696" t="s">
        <v>16</v>
      </c>
      <c r="G6" s="696">
        <v>1</v>
      </c>
      <c r="H6" s="696">
        <v>2</v>
      </c>
      <c r="I6" s="696">
        <v>3</v>
      </c>
      <c r="J6" s="696">
        <v>4</v>
      </c>
      <c r="K6" s="700"/>
      <c r="L6" s="700"/>
      <c r="M6" s="690"/>
      <c r="N6" s="696" t="s">
        <v>16</v>
      </c>
      <c r="O6" s="689" t="s">
        <v>185</v>
      </c>
      <c r="P6" s="689" t="s">
        <v>184</v>
      </c>
      <c r="Q6" s="696" t="s">
        <v>16</v>
      </c>
      <c r="R6" s="689" t="s">
        <v>183</v>
      </c>
      <c r="S6" s="689" t="s">
        <v>182</v>
      </c>
      <c r="T6" s="689" t="s">
        <v>181</v>
      </c>
      <c r="U6" s="689" t="s">
        <v>180</v>
      </c>
      <c r="V6" s="696" t="s">
        <v>16</v>
      </c>
      <c r="W6" s="689" t="s">
        <v>179</v>
      </c>
      <c r="X6" s="689" t="s">
        <v>178</v>
      </c>
      <c r="Y6" s="689" t="s">
        <v>177</v>
      </c>
      <c r="Z6" s="689" t="s">
        <v>176</v>
      </c>
      <c r="AA6" s="689" t="s">
        <v>175</v>
      </c>
      <c r="AB6" s="689" t="s">
        <v>174</v>
      </c>
      <c r="AC6" s="689" t="s">
        <v>173</v>
      </c>
      <c r="AD6" s="702" t="s">
        <v>172</v>
      </c>
    </row>
    <row r="7" spans="2:32" ht="9" customHeight="1" x14ac:dyDescent="0.2">
      <c r="B7" s="682"/>
      <c r="C7" s="682"/>
      <c r="D7" s="685"/>
      <c r="E7" s="690"/>
      <c r="F7" s="697"/>
      <c r="G7" s="697"/>
      <c r="H7" s="697"/>
      <c r="I7" s="697"/>
      <c r="J7" s="697"/>
      <c r="K7" s="700"/>
      <c r="L7" s="700"/>
      <c r="M7" s="690"/>
      <c r="N7" s="697"/>
      <c r="O7" s="690"/>
      <c r="P7" s="690"/>
      <c r="Q7" s="697"/>
      <c r="R7" s="690"/>
      <c r="S7" s="690"/>
      <c r="T7" s="690"/>
      <c r="U7" s="690"/>
      <c r="V7" s="697"/>
      <c r="W7" s="690"/>
      <c r="X7" s="690"/>
      <c r="Y7" s="690"/>
      <c r="Z7" s="690"/>
      <c r="AA7" s="690"/>
      <c r="AB7" s="690"/>
      <c r="AC7" s="690"/>
      <c r="AD7" s="703"/>
    </row>
    <row r="8" spans="2:32" ht="9" customHeight="1" x14ac:dyDescent="0.2">
      <c r="B8" s="683"/>
      <c r="C8" s="683"/>
      <c r="D8" s="686"/>
      <c r="E8" s="691"/>
      <c r="F8" s="698"/>
      <c r="G8" s="698"/>
      <c r="H8" s="698"/>
      <c r="I8" s="698"/>
      <c r="J8" s="698"/>
      <c r="K8" s="701"/>
      <c r="L8" s="701"/>
      <c r="M8" s="691"/>
      <c r="N8" s="698"/>
      <c r="O8" s="691"/>
      <c r="P8" s="691"/>
      <c r="Q8" s="698"/>
      <c r="R8" s="691"/>
      <c r="S8" s="691"/>
      <c r="T8" s="691"/>
      <c r="U8" s="691"/>
      <c r="V8" s="698"/>
      <c r="W8" s="691"/>
      <c r="X8" s="691"/>
      <c r="Y8" s="691"/>
      <c r="Z8" s="691"/>
      <c r="AA8" s="691"/>
      <c r="AB8" s="691"/>
      <c r="AC8" s="691"/>
      <c r="AD8" s="704"/>
    </row>
    <row r="9" spans="2:32" ht="12.75" customHeight="1" x14ac:dyDescent="0.2"/>
    <row r="10" spans="2:32" s="11" customFormat="1" ht="12.75" customHeight="1" x14ac:dyDescent="0.25">
      <c r="B10" s="176" t="s">
        <v>13</v>
      </c>
      <c r="C10" s="21" t="s">
        <v>0</v>
      </c>
      <c r="D10" s="24">
        <v>2872</v>
      </c>
      <c r="E10" s="24">
        <v>3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3</v>
      </c>
      <c r="L10" s="24">
        <v>1</v>
      </c>
      <c r="M10" s="24">
        <v>3</v>
      </c>
      <c r="N10" s="24">
        <v>11</v>
      </c>
      <c r="O10" s="24">
        <v>7</v>
      </c>
      <c r="P10" s="24">
        <v>4</v>
      </c>
      <c r="Q10" s="24">
        <v>86</v>
      </c>
      <c r="R10" s="24">
        <v>7</v>
      </c>
      <c r="S10" s="24">
        <v>11</v>
      </c>
      <c r="T10" s="24">
        <v>20</v>
      </c>
      <c r="U10" s="24">
        <v>48</v>
      </c>
      <c r="V10" s="24">
        <v>2765</v>
      </c>
      <c r="W10" s="24">
        <v>76</v>
      </c>
      <c r="X10" s="24">
        <v>115</v>
      </c>
      <c r="Y10" s="24">
        <v>195</v>
      </c>
      <c r="Z10" s="24">
        <v>213</v>
      </c>
      <c r="AA10" s="24">
        <v>291</v>
      </c>
      <c r="AB10" s="24">
        <v>369</v>
      </c>
      <c r="AC10" s="24">
        <v>465</v>
      </c>
      <c r="AD10" s="24">
        <v>1041</v>
      </c>
    </row>
    <row r="11" spans="2:32" s="11" customFormat="1" ht="12.75" customHeight="1" x14ac:dyDescent="0.25">
      <c r="B11" s="28"/>
      <c r="C11" s="21" t="s">
        <v>1</v>
      </c>
      <c r="D11" s="24">
        <v>1394</v>
      </c>
      <c r="E11" s="24">
        <v>1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2</v>
      </c>
      <c r="L11" s="24">
        <v>0</v>
      </c>
      <c r="M11" s="24">
        <v>3</v>
      </c>
      <c r="N11" s="24">
        <v>8</v>
      </c>
      <c r="O11" s="24">
        <v>6</v>
      </c>
      <c r="P11" s="24">
        <v>2</v>
      </c>
      <c r="Q11" s="24">
        <v>67</v>
      </c>
      <c r="R11" s="24">
        <v>6</v>
      </c>
      <c r="S11" s="24">
        <v>9</v>
      </c>
      <c r="T11" s="24">
        <v>14</v>
      </c>
      <c r="U11" s="24">
        <v>38</v>
      </c>
      <c r="V11" s="24">
        <v>1313</v>
      </c>
      <c r="W11" s="24">
        <v>51</v>
      </c>
      <c r="X11" s="24">
        <v>75</v>
      </c>
      <c r="Y11" s="24">
        <v>132</v>
      </c>
      <c r="Z11" s="24">
        <v>145</v>
      </c>
      <c r="AA11" s="24">
        <v>195</v>
      </c>
      <c r="AB11" s="24">
        <v>193</v>
      </c>
      <c r="AC11" s="24">
        <v>211</v>
      </c>
      <c r="AD11" s="24">
        <v>311</v>
      </c>
    </row>
    <row r="12" spans="2:32" s="11" customFormat="1" ht="12.75" customHeight="1" x14ac:dyDescent="0.25">
      <c r="B12" s="28"/>
      <c r="C12" s="21" t="s">
        <v>2</v>
      </c>
      <c r="D12" s="24">
        <v>1478</v>
      </c>
      <c r="E12" s="24">
        <v>2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1</v>
      </c>
      <c r="L12" s="24">
        <v>1</v>
      </c>
      <c r="M12" s="24">
        <v>0</v>
      </c>
      <c r="N12" s="24">
        <v>3</v>
      </c>
      <c r="O12" s="24">
        <v>1</v>
      </c>
      <c r="P12" s="24">
        <v>2</v>
      </c>
      <c r="Q12" s="24">
        <v>19</v>
      </c>
      <c r="R12" s="24">
        <v>1</v>
      </c>
      <c r="S12" s="24">
        <v>2</v>
      </c>
      <c r="T12" s="24">
        <v>6</v>
      </c>
      <c r="U12" s="24">
        <v>10</v>
      </c>
      <c r="V12" s="24">
        <v>1452</v>
      </c>
      <c r="W12" s="24">
        <v>25</v>
      </c>
      <c r="X12" s="24">
        <v>40</v>
      </c>
      <c r="Y12" s="24">
        <v>63</v>
      </c>
      <c r="Z12" s="24">
        <v>68</v>
      </c>
      <c r="AA12" s="24">
        <v>96</v>
      </c>
      <c r="AB12" s="24">
        <v>176</v>
      </c>
      <c r="AC12" s="24">
        <v>254</v>
      </c>
      <c r="AD12" s="24">
        <v>730</v>
      </c>
    </row>
    <row r="13" spans="2:32" s="6" customFormat="1" ht="19.5" customHeight="1" x14ac:dyDescent="0.25">
      <c r="B13" s="4" t="s">
        <v>19</v>
      </c>
      <c r="C13" s="2" t="s">
        <v>0</v>
      </c>
      <c r="D13" s="24">
        <v>149</v>
      </c>
      <c r="E13" s="173">
        <v>0</v>
      </c>
      <c r="F13" s="24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24">
        <v>0</v>
      </c>
      <c r="O13" s="173">
        <v>0</v>
      </c>
      <c r="P13" s="173">
        <v>0</v>
      </c>
      <c r="Q13" s="24">
        <v>2</v>
      </c>
      <c r="R13" s="173">
        <v>1</v>
      </c>
      <c r="S13" s="173">
        <v>0</v>
      </c>
      <c r="T13" s="173">
        <v>0</v>
      </c>
      <c r="U13" s="173">
        <v>1</v>
      </c>
      <c r="V13" s="24">
        <v>147</v>
      </c>
      <c r="W13" s="173">
        <v>4</v>
      </c>
      <c r="X13" s="173">
        <v>2</v>
      </c>
      <c r="Y13" s="173">
        <v>11</v>
      </c>
      <c r="Z13" s="173">
        <v>14</v>
      </c>
      <c r="AA13" s="173">
        <v>12</v>
      </c>
      <c r="AB13" s="173">
        <v>16</v>
      </c>
      <c r="AC13" s="173">
        <v>24</v>
      </c>
      <c r="AD13" s="173">
        <v>64</v>
      </c>
    </row>
    <row r="14" spans="2:32" s="6" customFormat="1" ht="12.75" customHeight="1" x14ac:dyDescent="0.25">
      <c r="B14" s="4"/>
      <c r="C14" s="2" t="s">
        <v>1</v>
      </c>
      <c r="D14" s="24">
        <v>68</v>
      </c>
      <c r="E14" s="173">
        <v>0</v>
      </c>
      <c r="F14" s="24">
        <v>0</v>
      </c>
      <c r="G14" s="173">
        <v>0</v>
      </c>
      <c r="H14" s="173">
        <v>0</v>
      </c>
      <c r="I14" s="173">
        <v>0</v>
      </c>
      <c r="J14" s="173">
        <v>0</v>
      </c>
      <c r="K14" s="173">
        <v>0</v>
      </c>
      <c r="L14" s="173">
        <v>0</v>
      </c>
      <c r="M14" s="173">
        <v>0</v>
      </c>
      <c r="N14" s="24">
        <v>0</v>
      </c>
      <c r="O14" s="173">
        <v>0</v>
      </c>
      <c r="P14" s="173">
        <v>0</v>
      </c>
      <c r="Q14" s="24">
        <v>1</v>
      </c>
      <c r="R14" s="173">
        <v>1</v>
      </c>
      <c r="S14" s="173">
        <v>0</v>
      </c>
      <c r="T14" s="173">
        <v>0</v>
      </c>
      <c r="U14" s="173">
        <v>0</v>
      </c>
      <c r="V14" s="24">
        <v>67</v>
      </c>
      <c r="W14" s="173">
        <v>3</v>
      </c>
      <c r="X14" s="173">
        <v>1</v>
      </c>
      <c r="Y14" s="173">
        <v>6</v>
      </c>
      <c r="Z14" s="173">
        <v>10</v>
      </c>
      <c r="AA14" s="173">
        <v>7</v>
      </c>
      <c r="AB14" s="173">
        <v>8</v>
      </c>
      <c r="AC14" s="173">
        <v>11</v>
      </c>
      <c r="AD14" s="173">
        <v>21</v>
      </c>
    </row>
    <row r="15" spans="2:32" s="6" customFormat="1" ht="12.75" customHeight="1" x14ac:dyDescent="0.25">
      <c r="B15" s="4"/>
      <c r="C15" s="2" t="s">
        <v>2</v>
      </c>
      <c r="D15" s="24">
        <v>81</v>
      </c>
      <c r="E15" s="173">
        <v>0</v>
      </c>
      <c r="F15" s="24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24">
        <v>0</v>
      </c>
      <c r="O15" s="173">
        <v>0</v>
      </c>
      <c r="P15" s="173">
        <v>0</v>
      </c>
      <c r="Q15" s="24">
        <v>1</v>
      </c>
      <c r="R15" s="173">
        <v>0</v>
      </c>
      <c r="S15" s="173">
        <v>0</v>
      </c>
      <c r="T15" s="173">
        <v>0</v>
      </c>
      <c r="U15" s="173">
        <v>1</v>
      </c>
      <c r="V15" s="24">
        <v>80</v>
      </c>
      <c r="W15" s="173">
        <v>1</v>
      </c>
      <c r="X15" s="173">
        <v>1</v>
      </c>
      <c r="Y15" s="173">
        <v>5</v>
      </c>
      <c r="Z15" s="173">
        <v>4</v>
      </c>
      <c r="AA15" s="173">
        <v>5</v>
      </c>
      <c r="AB15" s="173">
        <v>8</v>
      </c>
      <c r="AC15" s="173">
        <v>13</v>
      </c>
      <c r="AD15" s="173">
        <v>43</v>
      </c>
    </row>
    <row r="16" spans="2:32" s="6" customFormat="1" ht="19.5" customHeight="1" x14ac:dyDescent="0.25">
      <c r="B16" s="4" t="s">
        <v>4</v>
      </c>
      <c r="C16" s="2" t="s">
        <v>0</v>
      </c>
      <c r="D16" s="24">
        <v>292</v>
      </c>
      <c r="E16" s="173">
        <v>1</v>
      </c>
      <c r="F16" s="24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1</v>
      </c>
      <c r="L16" s="173">
        <v>0</v>
      </c>
      <c r="M16" s="173">
        <v>0</v>
      </c>
      <c r="N16" s="24">
        <v>1</v>
      </c>
      <c r="O16" s="173">
        <v>1</v>
      </c>
      <c r="P16" s="173">
        <v>0</v>
      </c>
      <c r="Q16" s="24">
        <v>16</v>
      </c>
      <c r="R16" s="173">
        <v>1</v>
      </c>
      <c r="S16" s="173">
        <v>3</v>
      </c>
      <c r="T16" s="173">
        <v>2</v>
      </c>
      <c r="U16" s="173">
        <v>10</v>
      </c>
      <c r="V16" s="24">
        <v>273</v>
      </c>
      <c r="W16" s="173">
        <v>5</v>
      </c>
      <c r="X16" s="173">
        <v>14</v>
      </c>
      <c r="Y16" s="173">
        <v>23</v>
      </c>
      <c r="Z16" s="173">
        <v>26</v>
      </c>
      <c r="AA16" s="173">
        <v>37</v>
      </c>
      <c r="AB16" s="173">
        <v>46</v>
      </c>
      <c r="AC16" s="173">
        <v>44</v>
      </c>
      <c r="AD16" s="173">
        <v>78</v>
      </c>
    </row>
    <row r="17" spans="2:30" s="6" customFormat="1" ht="12.75" customHeight="1" x14ac:dyDescent="0.25">
      <c r="B17" s="4"/>
      <c r="C17" s="2" t="s">
        <v>1</v>
      </c>
      <c r="D17" s="24">
        <v>161</v>
      </c>
      <c r="E17" s="173">
        <v>0</v>
      </c>
      <c r="F17" s="24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1</v>
      </c>
      <c r="L17" s="173">
        <v>0</v>
      </c>
      <c r="M17" s="173">
        <v>0</v>
      </c>
      <c r="N17" s="24">
        <v>1</v>
      </c>
      <c r="O17" s="173">
        <v>1</v>
      </c>
      <c r="P17" s="173">
        <v>0</v>
      </c>
      <c r="Q17" s="24">
        <v>13</v>
      </c>
      <c r="R17" s="173">
        <v>0</v>
      </c>
      <c r="S17" s="173">
        <v>3</v>
      </c>
      <c r="T17" s="173">
        <v>1</v>
      </c>
      <c r="U17" s="173">
        <v>9</v>
      </c>
      <c r="V17" s="24">
        <v>146</v>
      </c>
      <c r="W17" s="173">
        <v>5</v>
      </c>
      <c r="X17" s="173">
        <v>11</v>
      </c>
      <c r="Y17" s="173">
        <v>16</v>
      </c>
      <c r="Z17" s="173">
        <v>19</v>
      </c>
      <c r="AA17" s="173">
        <v>24</v>
      </c>
      <c r="AB17" s="173">
        <v>29</v>
      </c>
      <c r="AC17" s="173">
        <v>25</v>
      </c>
      <c r="AD17" s="173">
        <v>17</v>
      </c>
    </row>
    <row r="18" spans="2:30" s="6" customFormat="1" ht="12.75" customHeight="1" x14ac:dyDescent="0.25">
      <c r="B18" s="4"/>
      <c r="C18" s="2" t="s">
        <v>2</v>
      </c>
      <c r="D18" s="24">
        <v>131</v>
      </c>
      <c r="E18" s="173">
        <v>1</v>
      </c>
      <c r="F18" s="24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24">
        <v>0</v>
      </c>
      <c r="O18" s="173">
        <v>0</v>
      </c>
      <c r="P18" s="173">
        <v>0</v>
      </c>
      <c r="Q18" s="24">
        <v>3</v>
      </c>
      <c r="R18" s="173">
        <v>1</v>
      </c>
      <c r="S18" s="173">
        <v>0</v>
      </c>
      <c r="T18" s="173">
        <v>1</v>
      </c>
      <c r="U18" s="173">
        <v>1</v>
      </c>
      <c r="V18" s="24">
        <v>127</v>
      </c>
      <c r="W18" s="173">
        <v>0</v>
      </c>
      <c r="X18" s="173">
        <v>3</v>
      </c>
      <c r="Y18" s="173">
        <v>7</v>
      </c>
      <c r="Z18" s="173">
        <v>7</v>
      </c>
      <c r="AA18" s="173">
        <v>13</v>
      </c>
      <c r="AB18" s="173">
        <v>17</v>
      </c>
      <c r="AC18" s="173">
        <v>19</v>
      </c>
      <c r="AD18" s="173">
        <v>61</v>
      </c>
    </row>
    <row r="19" spans="2:30" s="6" customFormat="1" ht="19.5" customHeight="1" x14ac:dyDescent="0.25">
      <c r="B19" s="4" t="s">
        <v>5</v>
      </c>
      <c r="C19" s="2" t="s">
        <v>0</v>
      </c>
      <c r="D19" s="24">
        <v>1302</v>
      </c>
      <c r="E19" s="173">
        <v>2</v>
      </c>
      <c r="F19" s="24">
        <v>0</v>
      </c>
      <c r="G19" s="173">
        <v>0</v>
      </c>
      <c r="H19" s="173">
        <v>0</v>
      </c>
      <c r="I19" s="173">
        <v>0</v>
      </c>
      <c r="J19" s="173">
        <v>0</v>
      </c>
      <c r="K19" s="119">
        <v>1</v>
      </c>
      <c r="L19" s="173">
        <v>1</v>
      </c>
      <c r="M19" s="173">
        <v>2</v>
      </c>
      <c r="N19" s="24">
        <v>6</v>
      </c>
      <c r="O19" s="173">
        <v>3</v>
      </c>
      <c r="P19" s="173">
        <v>3</v>
      </c>
      <c r="Q19" s="24">
        <v>31</v>
      </c>
      <c r="R19" s="173">
        <v>3</v>
      </c>
      <c r="S19" s="173">
        <v>5</v>
      </c>
      <c r="T19" s="173">
        <v>9</v>
      </c>
      <c r="U19" s="173">
        <v>14</v>
      </c>
      <c r="V19" s="24">
        <v>1259</v>
      </c>
      <c r="W19" s="173">
        <v>36</v>
      </c>
      <c r="X19" s="173">
        <v>60</v>
      </c>
      <c r="Y19" s="173">
        <v>84</v>
      </c>
      <c r="Z19" s="173">
        <v>98</v>
      </c>
      <c r="AA19" s="173">
        <v>132</v>
      </c>
      <c r="AB19" s="173">
        <v>163</v>
      </c>
      <c r="AC19" s="173">
        <v>200</v>
      </c>
      <c r="AD19" s="173">
        <v>486</v>
      </c>
    </row>
    <row r="20" spans="2:30" s="6" customFormat="1" ht="12.75" customHeight="1" x14ac:dyDescent="0.25">
      <c r="B20" s="4"/>
      <c r="C20" s="2" t="s">
        <v>1</v>
      </c>
      <c r="D20" s="24">
        <v>635</v>
      </c>
      <c r="E20" s="119">
        <v>1</v>
      </c>
      <c r="F20" s="24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1</v>
      </c>
      <c r="L20" s="173">
        <v>0</v>
      </c>
      <c r="M20" s="173">
        <v>2</v>
      </c>
      <c r="N20" s="24">
        <v>4</v>
      </c>
      <c r="O20" s="119">
        <v>2</v>
      </c>
      <c r="P20" s="119">
        <v>2</v>
      </c>
      <c r="Q20" s="24">
        <v>23</v>
      </c>
      <c r="R20" s="173">
        <v>3</v>
      </c>
      <c r="S20" s="173">
        <v>3</v>
      </c>
      <c r="T20" s="173">
        <v>7</v>
      </c>
      <c r="U20" s="173">
        <v>10</v>
      </c>
      <c r="V20" s="24">
        <v>604</v>
      </c>
      <c r="W20" s="173">
        <v>22</v>
      </c>
      <c r="X20" s="173">
        <v>41</v>
      </c>
      <c r="Y20" s="173">
        <v>58</v>
      </c>
      <c r="Z20" s="173">
        <v>69</v>
      </c>
      <c r="AA20" s="173">
        <v>96</v>
      </c>
      <c r="AB20" s="173">
        <v>77</v>
      </c>
      <c r="AC20" s="173">
        <v>93</v>
      </c>
      <c r="AD20" s="173">
        <v>148</v>
      </c>
    </row>
    <row r="21" spans="2:30" s="6" customFormat="1" ht="12.75" customHeight="1" x14ac:dyDescent="0.25">
      <c r="B21" s="4"/>
      <c r="C21" s="2" t="s">
        <v>2</v>
      </c>
      <c r="D21" s="24">
        <v>667</v>
      </c>
      <c r="E21" s="119">
        <v>1</v>
      </c>
      <c r="F21" s="24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1</v>
      </c>
      <c r="M21" s="173">
        <v>0</v>
      </c>
      <c r="N21" s="24">
        <v>2</v>
      </c>
      <c r="O21" s="119">
        <v>1</v>
      </c>
      <c r="P21" s="119">
        <v>1</v>
      </c>
      <c r="Q21" s="24">
        <v>8</v>
      </c>
      <c r="R21" s="173">
        <v>0</v>
      </c>
      <c r="S21" s="173">
        <v>2</v>
      </c>
      <c r="T21" s="173">
        <v>2</v>
      </c>
      <c r="U21" s="173">
        <v>4</v>
      </c>
      <c r="V21" s="24">
        <v>655</v>
      </c>
      <c r="W21" s="173">
        <v>14</v>
      </c>
      <c r="X21" s="173">
        <v>19</v>
      </c>
      <c r="Y21" s="173">
        <v>26</v>
      </c>
      <c r="Z21" s="173">
        <v>29</v>
      </c>
      <c r="AA21" s="173">
        <v>36</v>
      </c>
      <c r="AB21" s="173">
        <v>86</v>
      </c>
      <c r="AC21" s="173">
        <v>107</v>
      </c>
      <c r="AD21" s="173">
        <v>338</v>
      </c>
    </row>
    <row r="22" spans="2:30" s="6" customFormat="1" ht="19.5" customHeight="1" x14ac:dyDescent="0.25">
      <c r="B22" s="4" t="s">
        <v>6</v>
      </c>
      <c r="C22" s="2" t="s">
        <v>0</v>
      </c>
      <c r="D22" s="24">
        <v>232</v>
      </c>
      <c r="E22" s="173">
        <v>0</v>
      </c>
      <c r="F22" s="24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1</v>
      </c>
      <c r="L22" s="173">
        <v>0</v>
      </c>
      <c r="M22" s="173">
        <v>0</v>
      </c>
      <c r="N22" s="24">
        <v>0</v>
      </c>
      <c r="O22" s="173">
        <v>0</v>
      </c>
      <c r="P22" s="173">
        <v>0</v>
      </c>
      <c r="Q22" s="24">
        <v>9</v>
      </c>
      <c r="R22" s="173">
        <v>0</v>
      </c>
      <c r="S22" s="173">
        <v>1</v>
      </c>
      <c r="T22" s="173">
        <v>2</v>
      </c>
      <c r="U22" s="173">
        <v>6</v>
      </c>
      <c r="V22" s="24">
        <v>222</v>
      </c>
      <c r="W22" s="173">
        <v>10</v>
      </c>
      <c r="X22" s="173">
        <v>10</v>
      </c>
      <c r="Y22" s="173">
        <v>12</v>
      </c>
      <c r="Z22" s="173">
        <v>15</v>
      </c>
      <c r="AA22" s="173">
        <v>23</v>
      </c>
      <c r="AB22" s="173">
        <v>36</v>
      </c>
      <c r="AC22" s="173">
        <v>35</v>
      </c>
      <c r="AD22" s="173">
        <v>81</v>
      </c>
    </row>
    <row r="23" spans="2:30" s="6" customFormat="1" ht="12.75" customHeight="1" x14ac:dyDescent="0.25">
      <c r="B23" s="4"/>
      <c r="C23" s="2" t="s">
        <v>1</v>
      </c>
      <c r="D23" s="24">
        <v>115</v>
      </c>
      <c r="E23" s="173">
        <v>0</v>
      </c>
      <c r="F23" s="24">
        <v>0</v>
      </c>
      <c r="G23" s="173">
        <v>0</v>
      </c>
      <c r="H23" s="173">
        <v>0</v>
      </c>
      <c r="I23" s="173">
        <v>0</v>
      </c>
      <c r="J23" s="173">
        <v>0</v>
      </c>
      <c r="K23" s="119">
        <v>0</v>
      </c>
      <c r="L23" s="173">
        <v>0</v>
      </c>
      <c r="M23" s="173">
        <v>0</v>
      </c>
      <c r="N23" s="24">
        <v>0</v>
      </c>
      <c r="O23" s="173">
        <v>0</v>
      </c>
      <c r="P23" s="173">
        <v>0</v>
      </c>
      <c r="Q23" s="24">
        <v>9</v>
      </c>
      <c r="R23" s="173">
        <v>0</v>
      </c>
      <c r="S23" s="173">
        <v>1</v>
      </c>
      <c r="T23" s="173">
        <v>2</v>
      </c>
      <c r="U23" s="173">
        <v>6</v>
      </c>
      <c r="V23" s="24">
        <v>106</v>
      </c>
      <c r="W23" s="173">
        <v>7</v>
      </c>
      <c r="X23" s="173">
        <v>7</v>
      </c>
      <c r="Y23" s="173">
        <v>11</v>
      </c>
      <c r="Z23" s="173">
        <v>8</v>
      </c>
      <c r="AA23" s="173">
        <v>16</v>
      </c>
      <c r="AB23" s="173">
        <v>18</v>
      </c>
      <c r="AC23" s="173">
        <v>15</v>
      </c>
      <c r="AD23" s="173">
        <v>24</v>
      </c>
    </row>
    <row r="24" spans="2:30" s="6" customFormat="1" ht="12.75" customHeight="1" x14ac:dyDescent="0.25">
      <c r="B24" s="4"/>
      <c r="C24" s="2" t="s">
        <v>2</v>
      </c>
      <c r="D24" s="24">
        <v>117</v>
      </c>
      <c r="E24" s="119">
        <v>0</v>
      </c>
      <c r="F24" s="24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1</v>
      </c>
      <c r="L24" s="173">
        <v>0</v>
      </c>
      <c r="M24" s="173">
        <v>0</v>
      </c>
      <c r="N24" s="24">
        <v>0</v>
      </c>
      <c r="O24" s="173">
        <v>0</v>
      </c>
      <c r="P24" s="173">
        <v>0</v>
      </c>
      <c r="Q24" s="24">
        <v>0</v>
      </c>
      <c r="R24" s="173">
        <v>0</v>
      </c>
      <c r="S24" s="173">
        <v>0</v>
      </c>
      <c r="T24" s="173">
        <v>0</v>
      </c>
      <c r="U24" s="173">
        <v>0</v>
      </c>
      <c r="V24" s="24">
        <v>116</v>
      </c>
      <c r="W24" s="173">
        <v>3</v>
      </c>
      <c r="X24" s="173">
        <v>3</v>
      </c>
      <c r="Y24" s="173">
        <v>1</v>
      </c>
      <c r="Z24" s="173">
        <v>7</v>
      </c>
      <c r="AA24" s="173">
        <v>7</v>
      </c>
      <c r="AB24" s="173">
        <v>18</v>
      </c>
      <c r="AC24" s="173">
        <v>20</v>
      </c>
      <c r="AD24" s="173">
        <v>57</v>
      </c>
    </row>
    <row r="25" spans="2:30" s="6" customFormat="1" ht="19.5" customHeight="1" x14ac:dyDescent="0.25">
      <c r="B25" s="4" t="s">
        <v>7</v>
      </c>
      <c r="C25" s="2" t="s">
        <v>0</v>
      </c>
      <c r="D25" s="24">
        <v>90</v>
      </c>
      <c r="E25" s="173">
        <v>0</v>
      </c>
      <c r="F25" s="24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24">
        <v>0</v>
      </c>
      <c r="O25" s="173">
        <v>0</v>
      </c>
      <c r="P25" s="173">
        <v>0</v>
      </c>
      <c r="Q25" s="24">
        <v>1</v>
      </c>
      <c r="R25" s="173">
        <v>0</v>
      </c>
      <c r="S25" s="173">
        <v>0</v>
      </c>
      <c r="T25" s="173">
        <v>0</v>
      </c>
      <c r="U25" s="173">
        <v>1</v>
      </c>
      <c r="V25" s="24">
        <v>89</v>
      </c>
      <c r="W25" s="173">
        <v>0</v>
      </c>
      <c r="X25" s="173">
        <v>3</v>
      </c>
      <c r="Y25" s="173">
        <v>5</v>
      </c>
      <c r="Z25" s="173">
        <v>6</v>
      </c>
      <c r="AA25" s="173">
        <v>6</v>
      </c>
      <c r="AB25" s="173">
        <v>11</v>
      </c>
      <c r="AC25" s="173">
        <v>14</v>
      </c>
      <c r="AD25" s="173">
        <v>44</v>
      </c>
    </row>
    <row r="26" spans="2:30" s="6" customFormat="1" ht="12.75" customHeight="1" x14ac:dyDescent="0.25">
      <c r="B26" s="4"/>
      <c r="C26" s="2" t="s">
        <v>1</v>
      </c>
      <c r="D26" s="24">
        <v>44</v>
      </c>
      <c r="E26" s="173">
        <v>0</v>
      </c>
      <c r="F26" s="24">
        <v>0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73">
        <v>0</v>
      </c>
      <c r="M26" s="173">
        <v>0</v>
      </c>
      <c r="N26" s="24">
        <v>0</v>
      </c>
      <c r="O26" s="173">
        <v>0</v>
      </c>
      <c r="P26" s="173">
        <v>0</v>
      </c>
      <c r="Q26" s="24">
        <v>0</v>
      </c>
      <c r="R26" s="173">
        <v>0</v>
      </c>
      <c r="S26" s="173">
        <v>0</v>
      </c>
      <c r="T26" s="173">
        <v>0</v>
      </c>
      <c r="U26" s="173">
        <v>0</v>
      </c>
      <c r="V26" s="24">
        <v>44</v>
      </c>
      <c r="W26" s="173">
        <v>0</v>
      </c>
      <c r="X26" s="173">
        <v>1</v>
      </c>
      <c r="Y26" s="173">
        <v>4</v>
      </c>
      <c r="Z26" s="173">
        <v>4</v>
      </c>
      <c r="AA26" s="173">
        <v>4</v>
      </c>
      <c r="AB26" s="173">
        <v>7</v>
      </c>
      <c r="AC26" s="173">
        <v>7</v>
      </c>
      <c r="AD26" s="173">
        <v>17</v>
      </c>
    </row>
    <row r="27" spans="2:30" s="6" customFormat="1" ht="12.75" customHeight="1" x14ac:dyDescent="0.25">
      <c r="B27" s="4"/>
      <c r="C27" s="2" t="s">
        <v>2</v>
      </c>
      <c r="D27" s="24">
        <v>46</v>
      </c>
      <c r="E27" s="173">
        <v>0</v>
      </c>
      <c r="F27" s="24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0</v>
      </c>
      <c r="M27" s="173">
        <v>0</v>
      </c>
      <c r="N27" s="24">
        <v>0</v>
      </c>
      <c r="O27" s="173">
        <v>0</v>
      </c>
      <c r="P27" s="173">
        <v>0</v>
      </c>
      <c r="Q27" s="24">
        <v>1</v>
      </c>
      <c r="R27" s="173">
        <v>0</v>
      </c>
      <c r="S27" s="173">
        <v>0</v>
      </c>
      <c r="T27" s="173">
        <v>0</v>
      </c>
      <c r="U27" s="173">
        <v>1</v>
      </c>
      <c r="V27" s="24">
        <v>45</v>
      </c>
      <c r="W27" s="173">
        <v>0</v>
      </c>
      <c r="X27" s="173">
        <v>2</v>
      </c>
      <c r="Y27" s="173">
        <v>1</v>
      </c>
      <c r="Z27" s="173">
        <v>2</v>
      </c>
      <c r="AA27" s="173">
        <v>2</v>
      </c>
      <c r="AB27" s="173">
        <v>4</v>
      </c>
      <c r="AC27" s="173">
        <v>7</v>
      </c>
      <c r="AD27" s="173">
        <v>27</v>
      </c>
    </row>
    <row r="28" spans="2:30" s="6" customFormat="1" ht="19.5" customHeight="1" x14ac:dyDescent="0.25">
      <c r="B28" s="4" t="s">
        <v>8</v>
      </c>
      <c r="C28" s="2" t="s">
        <v>0</v>
      </c>
      <c r="D28" s="24">
        <v>45</v>
      </c>
      <c r="E28" s="173">
        <v>0</v>
      </c>
      <c r="F28" s="24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0</v>
      </c>
      <c r="M28" s="173">
        <v>0</v>
      </c>
      <c r="N28" s="24">
        <v>0</v>
      </c>
      <c r="O28" s="173">
        <v>0</v>
      </c>
      <c r="P28" s="173">
        <v>0</v>
      </c>
      <c r="Q28" s="24">
        <v>1</v>
      </c>
      <c r="R28" s="173">
        <v>0</v>
      </c>
      <c r="S28" s="173">
        <v>0</v>
      </c>
      <c r="T28" s="173">
        <v>1</v>
      </c>
      <c r="U28" s="173">
        <v>0</v>
      </c>
      <c r="V28" s="24">
        <v>44</v>
      </c>
      <c r="W28" s="173">
        <v>4</v>
      </c>
      <c r="X28" s="173">
        <v>2</v>
      </c>
      <c r="Y28" s="173">
        <v>3</v>
      </c>
      <c r="Z28" s="173">
        <v>2</v>
      </c>
      <c r="AA28" s="173">
        <v>4</v>
      </c>
      <c r="AB28" s="173">
        <v>5</v>
      </c>
      <c r="AC28" s="173">
        <v>10</v>
      </c>
      <c r="AD28" s="173">
        <v>14</v>
      </c>
    </row>
    <row r="29" spans="2:30" s="6" customFormat="1" ht="12.75" customHeight="1" x14ac:dyDescent="0.25">
      <c r="B29" s="4"/>
      <c r="C29" s="2" t="s">
        <v>1</v>
      </c>
      <c r="D29" s="24">
        <v>18</v>
      </c>
      <c r="E29" s="173">
        <v>0</v>
      </c>
      <c r="F29" s="24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24">
        <v>0</v>
      </c>
      <c r="O29" s="173">
        <v>0</v>
      </c>
      <c r="P29" s="173">
        <v>0</v>
      </c>
      <c r="Q29" s="24">
        <v>0</v>
      </c>
      <c r="R29" s="173">
        <v>0</v>
      </c>
      <c r="S29" s="173">
        <v>0</v>
      </c>
      <c r="T29" s="173">
        <v>0</v>
      </c>
      <c r="U29" s="173">
        <v>0</v>
      </c>
      <c r="V29" s="24">
        <v>18</v>
      </c>
      <c r="W29" s="173">
        <v>3</v>
      </c>
      <c r="X29" s="173">
        <v>1</v>
      </c>
      <c r="Y29" s="173">
        <v>1</v>
      </c>
      <c r="Z29" s="173">
        <v>2</v>
      </c>
      <c r="AA29" s="173">
        <v>1</v>
      </c>
      <c r="AB29" s="173">
        <v>2</v>
      </c>
      <c r="AC29" s="173">
        <v>4</v>
      </c>
      <c r="AD29" s="173">
        <v>4</v>
      </c>
    </row>
    <row r="30" spans="2:30" s="6" customFormat="1" ht="12.75" customHeight="1" x14ac:dyDescent="0.25">
      <c r="B30" s="4"/>
      <c r="C30" s="2" t="s">
        <v>2</v>
      </c>
      <c r="D30" s="24">
        <v>27</v>
      </c>
      <c r="E30" s="173">
        <v>0</v>
      </c>
      <c r="F30" s="24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0</v>
      </c>
      <c r="M30" s="173">
        <v>0</v>
      </c>
      <c r="N30" s="24">
        <v>0</v>
      </c>
      <c r="O30" s="173">
        <v>0</v>
      </c>
      <c r="P30" s="173">
        <v>0</v>
      </c>
      <c r="Q30" s="24">
        <v>1</v>
      </c>
      <c r="R30" s="173">
        <v>0</v>
      </c>
      <c r="S30" s="173">
        <v>0</v>
      </c>
      <c r="T30" s="173">
        <v>1</v>
      </c>
      <c r="U30" s="173">
        <v>0</v>
      </c>
      <c r="V30" s="24">
        <v>26</v>
      </c>
      <c r="W30" s="173">
        <v>1</v>
      </c>
      <c r="X30" s="173">
        <v>1</v>
      </c>
      <c r="Y30" s="173">
        <v>2</v>
      </c>
      <c r="Z30" s="173">
        <v>0</v>
      </c>
      <c r="AA30" s="173">
        <v>3</v>
      </c>
      <c r="AB30" s="173">
        <v>3</v>
      </c>
      <c r="AC30" s="173">
        <v>6</v>
      </c>
      <c r="AD30" s="173">
        <v>10</v>
      </c>
    </row>
    <row r="31" spans="2:30" s="6" customFormat="1" ht="19.5" customHeight="1" x14ac:dyDescent="0.25">
      <c r="B31" s="4" t="s">
        <v>9</v>
      </c>
      <c r="C31" s="2" t="s">
        <v>0</v>
      </c>
      <c r="D31" s="24">
        <v>144</v>
      </c>
      <c r="E31" s="173">
        <v>0</v>
      </c>
      <c r="F31" s="24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3">
        <v>0</v>
      </c>
      <c r="N31" s="24">
        <v>1</v>
      </c>
      <c r="O31" s="173">
        <v>1</v>
      </c>
      <c r="P31" s="173">
        <v>0</v>
      </c>
      <c r="Q31" s="24">
        <v>3</v>
      </c>
      <c r="R31" s="173">
        <v>0</v>
      </c>
      <c r="S31" s="173">
        <v>0</v>
      </c>
      <c r="T31" s="173">
        <v>0</v>
      </c>
      <c r="U31" s="173">
        <v>3</v>
      </c>
      <c r="V31" s="24">
        <v>140</v>
      </c>
      <c r="W31" s="173">
        <v>5</v>
      </c>
      <c r="X31" s="173">
        <v>4</v>
      </c>
      <c r="Y31" s="173">
        <v>11</v>
      </c>
      <c r="Z31" s="173">
        <v>8</v>
      </c>
      <c r="AA31" s="173">
        <v>12</v>
      </c>
      <c r="AB31" s="173">
        <v>15</v>
      </c>
      <c r="AC31" s="173">
        <v>28</v>
      </c>
      <c r="AD31" s="173">
        <v>57</v>
      </c>
    </row>
    <row r="32" spans="2:30" s="6" customFormat="1" ht="12.75" customHeight="1" x14ac:dyDescent="0.25">
      <c r="B32" s="4"/>
      <c r="C32" s="2" t="s">
        <v>1</v>
      </c>
      <c r="D32" s="24">
        <v>56</v>
      </c>
      <c r="E32" s="173">
        <v>0</v>
      </c>
      <c r="F32" s="24">
        <v>0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73">
        <v>0</v>
      </c>
      <c r="N32" s="24">
        <v>1</v>
      </c>
      <c r="O32" s="173">
        <v>1</v>
      </c>
      <c r="P32" s="173">
        <v>0</v>
      </c>
      <c r="Q32" s="24">
        <v>3</v>
      </c>
      <c r="R32" s="173">
        <v>0</v>
      </c>
      <c r="S32" s="173">
        <v>0</v>
      </c>
      <c r="T32" s="173">
        <v>0</v>
      </c>
      <c r="U32" s="173">
        <v>3</v>
      </c>
      <c r="V32" s="24">
        <v>52</v>
      </c>
      <c r="W32" s="173">
        <v>3</v>
      </c>
      <c r="X32" s="173">
        <v>3</v>
      </c>
      <c r="Y32" s="173">
        <v>7</v>
      </c>
      <c r="Z32" s="173">
        <v>5</v>
      </c>
      <c r="AA32" s="173">
        <v>4</v>
      </c>
      <c r="AB32" s="173">
        <v>6</v>
      </c>
      <c r="AC32" s="173">
        <v>10</v>
      </c>
      <c r="AD32" s="173">
        <v>14</v>
      </c>
    </row>
    <row r="33" spans="2:30" s="6" customFormat="1" ht="12.75" customHeight="1" x14ac:dyDescent="0.25">
      <c r="B33" s="4"/>
      <c r="C33" s="2" t="s">
        <v>2</v>
      </c>
      <c r="D33" s="24">
        <v>88</v>
      </c>
      <c r="E33" s="173">
        <v>0</v>
      </c>
      <c r="F33" s="24">
        <v>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73">
        <v>0</v>
      </c>
      <c r="M33" s="173">
        <v>0</v>
      </c>
      <c r="N33" s="24">
        <v>0</v>
      </c>
      <c r="O33" s="173">
        <v>0</v>
      </c>
      <c r="P33" s="173">
        <v>0</v>
      </c>
      <c r="Q33" s="24">
        <v>0</v>
      </c>
      <c r="R33" s="173">
        <v>0</v>
      </c>
      <c r="S33" s="173">
        <v>0</v>
      </c>
      <c r="T33" s="173">
        <v>0</v>
      </c>
      <c r="U33" s="173">
        <v>0</v>
      </c>
      <c r="V33" s="24">
        <v>88</v>
      </c>
      <c r="W33" s="173">
        <v>2</v>
      </c>
      <c r="X33" s="173">
        <v>1</v>
      </c>
      <c r="Y33" s="173">
        <v>4</v>
      </c>
      <c r="Z33" s="173">
        <v>3</v>
      </c>
      <c r="AA33" s="173">
        <v>8</v>
      </c>
      <c r="AB33" s="173">
        <v>9</v>
      </c>
      <c r="AC33" s="173">
        <v>18</v>
      </c>
      <c r="AD33" s="173">
        <v>43</v>
      </c>
    </row>
    <row r="34" spans="2:30" s="6" customFormat="1" ht="19.5" customHeight="1" x14ac:dyDescent="0.25">
      <c r="B34" s="4" t="s">
        <v>10</v>
      </c>
      <c r="C34" s="2" t="s">
        <v>0</v>
      </c>
      <c r="D34" s="24">
        <v>365</v>
      </c>
      <c r="E34" s="173">
        <v>0</v>
      </c>
      <c r="F34" s="24">
        <v>0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73">
        <v>0</v>
      </c>
      <c r="M34" s="173">
        <v>1</v>
      </c>
      <c r="N34" s="24">
        <v>2</v>
      </c>
      <c r="O34" s="173">
        <v>1</v>
      </c>
      <c r="P34" s="173">
        <v>1</v>
      </c>
      <c r="Q34" s="24">
        <v>16</v>
      </c>
      <c r="R34" s="173">
        <v>1</v>
      </c>
      <c r="S34" s="173">
        <v>1</v>
      </c>
      <c r="T34" s="173">
        <v>2</v>
      </c>
      <c r="U34" s="173">
        <v>12</v>
      </c>
      <c r="V34" s="24">
        <v>346</v>
      </c>
      <c r="W34" s="173">
        <v>7</v>
      </c>
      <c r="X34" s="173">
        <v>13</v>
      </c>
      <c r="Y34" s="173">
        <v>27</v>
      </c>
      <c r="Z34" s="173">
        <v>30</v>
      </c>
      <c r="AA34" s="173">
        <v>37</v>
      </c>
      <c r="AB34" s="173">
        <v>43</v>
      </c>
      <c r="AC34" s="173">
        <v>60</v>
      </c>
      <c r="AD34" s="173">
        <v>129</v>
      </c>
    </row>
    <row r="35" spans="2:30" s="6" customFormat="1" ht="12.75" customHeight="1" x14ac:dyDescent="0.25">
      <c r="B35" s="4"/>
      <c r="C35" s="2" t="s">
        <v>1</v>
      </c>
      <c r="D35" s="24">
        <v>175</v>
      </c>
      <c r="E35" s="173">
        <v>0</v>
      </c>
      <c r="F35" s="24">
        <v>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73">
        <v>0</v>
      </c>
      <c r="M35" s="173">
        <v>1</v>
      </c>
      <c r="N35" s="24">
        <v>1</v>
      </c>
      <c r="O35" s="173">
        <v>1</v>
      </c>
      <c r="P35" s="173">
        <v>0</v>
      </c>
      <c r="Q35" s="24">
        <v>12</v>
      </c>
      <c r="R35" s="173">
        <v>1</v>
      </c>
      <c r="S35" s="173">
        <v>1</v>
      </c>
      <c r="T35" s="173">
        <v>1</v>
      </c>
      <c r="U35" s="173">
        <v>9</v>
      </c>
      <c r="V35" s="24">
        <v>161</v>
      </c>
      <c r="W35" s="173">
        <v>4</v>
      </c>
      <c r="X35" s="173">
        <v>6</v>
      </c>
      <c r="Y35" s="173">
        <v>15</v>
      </c>
      <c r="Z35" s="173">
        <v>17</v>
      </c>
      <c r="AA35" s="173">
        <v>26</v>
      </c>
      <c r="AB35" s="173">
        <v>26</v>
      </c>
      <c r="AC35" s="173">
        <v>26</v>
      </c>
      <c r="AD35" s="173">
        <v>41</v>
      </c>
    </row>
    <row r="36" spans="2:30" s="6" customFormat="1" ht="12.75" customHeight="1" x14ac:dyDescent="0.25">
      <c r="B36" s="4"/>
      <c r="C36" s="2" t="s">
        <v>2</v>
      </c>
      <c r="D36" s="24">
        <v>190</v>
      </c>
      <c r="E36" s="173">
        <v>0</v>
      </c>
      <c r="F36" s="24">
        <v>0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73">
        <v>0</v>
      </c>
      <c r="M36" s="173">
        <v>0</v>
      </c>
      <c r="N36" s="24">
        <v>1</v>
      </c>
      <c r="O36" s="173">
        <v>0</v>
      </c>
      <c r="P36" s="173">
        <v>1</v>
      </c>
      <c r="Q36" s="24">
        <v>4</v>
      </c>
      <c r="R36" s="173">
        <v>0</v>
      </c>
      <c r="S36" s="173">
        <v>0</v>
      </c>
      <c r="T36" s="173">
        <v>1</v>
      </c>
      <c r="U36" s="173">
        <v>3</v>
      </c>
      <c r="V36" s="24">
        <v>185</v>
      </c>
      <c r="W36" s="173">
        <v>3</v>
      </c>
      <c r="X36" s="173">
        <v>7</v>
      </c>
      <c r="Y36" s="173">
        <v>12</v>
      </c>
      <c r="Z36" s="173">
        <v>13</v>
      </c>
      <c r="AA36" s="173">
        <v>11</v>
      </c>
      <c r="AB36" s="173">
        <v>17</v>
      </c>
      <c r="AC36" s="173">
        <v>34</v>
      </c>
      <c r="AD36" s="173">
        <v>88</v>
      </c>
    </row>
    <row r="37" spans="2:30" s="6" customFormat="1" ht="19.5" customHeight="1" x14ac:dyDescent="0.25">
      <c r="B37" s="4" t="s">
        <v>11</v>
      </c>
      <c r="C37" s="2" t="s">
        <v>0</v>
      </c>
      <c r="D37" s="24">
        <v>107</v>
      </c>
      <c r="E37" s="173">
        <v>0</v>
      </c>
      <c r="F37" s="24">
        <v>0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73">
        <v>0</v>
      </c>
      <c r="M37" s="173">
        <v>0</v>
      </c>
      <c r="N37" s="24">
        <v>0</v>
      </c>
      <c r="O37" s="173">
        <v>0</v>
      </c>
      <c r="P37" s="173">
        <v>0</v>
      </c>
      <c r="Q37" s="24">
        <v>1</v>
      </c>
      <c r="R37" s="173">
        <v>0</v>
      </c>
      <c r="S37" s="173">
        <v>1</v>
      </c>
      <c r="T37" s="173">
        <v>0</v>
      </c>
      <c r="U37" s="173">
        <v>0</v>
      </c>
      <c r="V37" s="24">
        <v>106</v>
      </c>
      <c r="W37" s="173">
        <v>2</v>
      </c>
      <c r="X37" s="173">
        <v>2</v>
      </c>
      <c r="Y37" s="173">
        <v>6</v>
      </c>
      <c r="Z37" s="173">
        <v>6</v>
      </c>
      <c r="AA37" s="173">
        <v>12</v>
      </c>
      <c r="AB37" s="173">
        <v>13</v>
      </c>
      <c r="AC37" s="173">
        <v>17</v>
      </c>
      <c r="AD37" s="173">
        <v>48</v>
      </c>
    </row>
    <row r="38" spans="2:30" s="6" customFormat="1" ht="12.75" customHeight="1" x14ac:dyDescent="0.25">
      <c r="B38" s="4"/>
      <c r="C38" s="2" t="s">
        <v>1</v>
      </c>
      <c r="D38" s="24">
        <v>46</v>
      </c>
      <c r="E38" s="173">
        <v>0</v>
      </c>
      <c r="F38" s="24">
        <v>0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73">
        <v>0</v>
      </c>
      <c r="M38" s="173">
        <v>0</v>
      </c>
      <c r="N38" s="24">
        <v>0</v>
      </c>
      <c r="O38" s="173">
        <v>0</v>
      </c>
      <c r="P38" s="173">
        <v>0</v>
      </c>
      <c r="Q38" s="24">
        <v>1</v>
      </c>
      <c r="R38" s="173">
        <v>0</v>
      </c>
      <c r="S38" s="173">
        <v>1</v>
      </c>
      <c r="T38" s="173">
        <v>0</v>
      </c>
      <c r="U38" s="173">
        <v>0</v>
      </c>
      <c r="V38" s="24">
        <v>45</v>
      </c>
      <c r="W38" s="173">
        <v>2</v>
      </c>
      <c r="X38" s="173">
        <v>1</v>
      </c>
      <c r="Y38" s="173">
        <v>4</v>
      </c>
      <c r="Z38" s="173">
        <v>5</v>
      </c>
      <c r="AA38" s="173">
        <v>7</v>
      </c>
      <c r="AB38" s="173">
        <v>8</v>
      </c>
      <c r="AC38" s="173">
        <v>6</v>
      </c>
      <c r="AD38" s="173">
        <v>12</v>
      </c>
    </row>
    <row r="39" spans="2:30" s="6" customFormat="1" ht="12.75" customHeight="1" x14ac:dyDescent="0.25">
      <c r="B39" s="4"/>
      <c r="C39" s="2" t="s">
        <v>2</v>
      </c>
      <c r="D39" s="24">
        <v>61</v>
      </c>
      <c r="E39" s="173">
        <v>0</v>
      </c>
      <c r="F39" s="24">
        <v>0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73">
        <v>0</v>
      </c>
      <c r="M39" s="173">
        <v>0</v>
      </c>
      <c r="N39" s="24">
        <v>0</v>
      </c>
      <c r="O39" s="173">
        <v>0</v>
      </c>
      <c r="P39" s="173">
        <v>0</v>
      </c>
      <c r="Q39" s="24">
        <v>0</v>
      </c>
      <c r="R39" s="173">
        <v>0</v>
      </c>
      <c r="S39" s="173">
        <v>0</v>
      </c>
      <c r="T39" s="173">
        <v>0</v>
      </c>
      <c r="U39" s="173">
        <v>0</v>
      </c>
      <c r="V39" s="24">
        <v>61</v>
      </c>
      <c r="W39" s="173">
        <v>0</v>
      </c>
      <c r="X39" s="173">
        <v>1</v>
      </c>
      <c r="Y39" s="173">
        <v>2</v>
      </c>
      <c r="Z39" s="173">
        <v>1</v>
      </c>
      <c r="AA39" s="173">
        <v>5</v>
      </c>
      <c r="AB39" s="173">
        <v>5</v>
      </c>
      <c r="AC39" s="173">
        <v>11</v>
      </c>
      <c r="AD39" s="173">
        <v>36</v>
      </c>
    </row>
    <row r="40" spans="2:30" s="6" customFormat="1" ht="19.5" customHeight="1" x14ac:dyDescent="0.25">
      <c r="B40" s="4" t="s">
        <v>15</v>
      </c>
      <c r="C40" s="2" t="s">
        <v>0</v>
      </c>
      <c r="D40" s="24">
        <v>91</v>
      </c>
      <c r="E40" s="173">
        <v>0</v>
      </c>
      <c r="F40" s="24">
        <v>0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73">
        <v>0</v>
      </c>
      <c r="M40" s="173">
        <v>0</v>
      </c>
      <c r="N40" s="24">
        <v>0</v>
      </c>
      <c r="O40" s="173">
        <v>0</v>
      </c>
      <c r="P40" s="173">
        <v>0</v>
      </c>
      <c r="Q40" s="24">
        <v>4</v>
      </c>
      <c r="R40" s="173">
        <v>1</v>
      </c>
      <c r="S40" s="173">
        <v>0</v>
      </c>
      <c r="T40" s="173">
        <v>2</v>
      </c>
      <c r="U40" s="173">
        <v>1</v>
      </c>
      <c r="V40" s="24">
        <v>87</v>
      </c>
      <c r="W40" s="173">
        <v>0</v>
      </c>
      <c r="X40" s="173">
        <v>3</v>
      </c>
      <c r="Y40" s="173">
        <v>5</v>
      </c>
      <c r="Z40" s="173">
        <v>3</v>
      </c>
      <c r="AA40" s="173">
        <v>12</v>
      </c>
      <c r="AB40" s="173">
        <v>11</v>
      </c>
      <c r="AC40" s="173">
        <v>26</v>
      </c>
      <c r="AD40" s="173">
        <v>27</v>
      </c>
    </row>
    <row r="41" spans="2:30" s="6" customFormat="1" ht="12.75" customHeight="1" x14ac:dyDescent="0.25">
      <c r="B41" s="4"/>
      <c r="C41" s="2" t="s">
        <v>1</v>
      </c>
      <c r="D41" s="24">
        <v>47</v>
      </c>
      <c r="E41" s="173">
        <v>0</v>
      </c>
      <c r="F41" s="24">
        <v>0</v>
      </c>
      <c r="G41" s="173">
        <v>0</v>
      </c>
      <c r="H41" s="173">
        <v>0</v>
      </c>
      <c r="I41" s="173">
        <v>0</v>
      </c>
      <c r="J41" s="173">
        <v>0</v>
      </c>
      <c r="K41" s="173">
        <v>0</v>
      </c>
      <c r="L41" s="173">
        <v>0</v>
      </c>
      <c r="M41" s="173">
        <v>0</v>
      </c>
      <c r="N41" s="24">
        <v>0</v>
      </c>
      <c r="O41" s="173">
        <v>0</v>
      </c>
      <c r="P41" s="173">
        <v>0</v>
      </c>
      <c r="Q41" s="24">
        <v>4</v>
      </c>
      <c r="R41" s="173">
        <v>1</v>
      </c>
      <c r="S41" s="173">
        <v>0</v>
      </c>
      <c r="T41" s="173">
        <v>2</v>
      </c>
      <c r="U41" s="173">
        <v>1</v>
      </c>
      <c r="V41" s="24">
        <v>43</v>
      </c>
      <c r="W41" s="173">
        <v>0</v>
      </c>
      <c r="X41" s="173">
        <v>2</v>
      </c>
      <c r="Y41" s="173">
        <v>4</v>
      </c>
      <c r="Z41" s="173">
        <v>3</v>
      </c>
      <c r="AA41" s="173">
        <v>9</v>
      </c>
      <c r="AB41" s="173">
        <v>4</v>
      </c>
      <c r="AC41" s="173">
        <v>13</v>
      </c>
      <c r="AD41" s="173">
        <v>8</v>
      </c>
    </row>
    <row r="42" spans="2:30" s="6" customFormat="1" ht="12.75" customHeight="1" x14ac:dyDescent="0.25">
      <c r="B42" s="4"/>
      <c r="C42" s="2" t="s">
        <v>2</v>
      </c>
      <c r="D42" s="24">
        <v>44</v>
      </c>
      <c r="E42" s="173">
        <v>0</v>
      </c>
      <c r="F42" s="24">
        <v>0</v>
      </c>
      <c r="G42" s="173">
        <v>0</v>
      </c>
      <c r="H42" s="173">
        <v>0</v>
      </c>
      <c r="I42" s="173">
        <v>0</v>
      </c>
      <c r="J42" s="173">
        <v>0</v>
      </c>
      <c r="K42" s="173">
        <v>0</v>
      </c>
      <c r="L42" s="173">
        <v>0</v>
      </c>
      <c r="M42" s="173">
        <v>0</v>
      </c>
      <c r="N42" s="24">
        <v>0</v>
      </c>
      <c r="O42" s="173">
        <v>0</v>
      </c>
      <c r="P42" s="173">
        <v>0</v>
      </c>
      <c r="Q42" s="24">
        <v>0</v>
      </c>
      <c r="R42" s="173">
        <v>0</v>
      </c>
      <c r="S42" s="173">
        <v>0</v>
      </c>
      <c r="T42" s="173">
        <v>0</v>
      </c>
      <c r="U42" s="173">
        <v>0</v>
      </c>
      <c r="V42" s="24">
        <v>44</v>
      </c>
      <c r="W42" s="173">
        <v>0</v>
      </c>
      <c r="X42" s="173">
        <v>1</v>
      </c>
      <c r="Y42" s="173">
        <v>1</v>
      </c>
      <c r="Z42" s="173">
        <v>0</v>
      </c>
      <c r="AA42" s="173">
        <v>3</v>
      </c>
      <c r="AB42" s="173">
        <v>7</v>
      </c>
      <c r="AC42" s="173">
        <v>13</v>
      </c>
      <c r="AD42" s="173">
        <v>19</v>
      </c>
    </row>
    <row r="43" spans="2:30" s="6" customFormat="1" ht="19.5" customHeight="1" x14ac:dyDescent="0.25">
      <c r="B43" s="4" t="s">
        <v>12</v>
      </c>
      <c r="C43" s="2" t="s">
        <v>0</v>
      </c>
      <c r="D43" s="24">
        <v>55</v>
      </c>
      <c r="E43" s="173">
        <v>0</v>
      </c>
      <c r="F43" s="24">
        <v>0</v>
      </c>
      <c r="G43" s="173">
        <v>0</v>
      </c>
      <c r="H43" s="173">
        <v>0</v>
      </c>
      <c r="I43" s="173">
        <v>0</v>
      </c>
      <c r="J43" s="173">
        <v>0</v>
      </c>
      <c r="K43" s="173">
        <v>0</v>
      </c>
      <c r="L43" s="173">
        <v>0</v>
      </c>
      <c r="M43" s="173">
        <v>0</v>
      </c>
      <c r="N43" s="24">
        <v>1</v>
      </c>
      <c r="O43" s="173">
        <v>1</v>
      </c>
      <c r="P43" s="173">
        <v>0</v>
      </c>
      <c r="Q43" s="24">
        <v>2</v>
      </c>
      <c r="R43" s="173">
        <v>0</v>
      </c>
      <c r="S43" s="173">
        <v>0</v>
      </c>
      <c r="T43" s="173">
        <v>2</v>
      </c>
      <c r="U43" s="173">
        <v>0</v>
      </c>
      <c r="V43" s="24">
        <v>52</v>
      </c>
      <c r="W43" s="173">
        <v>3</v>
      </c>
      <c r="X43" s="173">
        <v>2</v>
      </c>
      <c r="Y43" s="173">
        <v>8</v>
      </c>
      <c r="Z43" s="173">
        <v>5</v>
      </c>
      <c r="AA43" s="173">
        <v>4</v>
      </c>
      <c r="AB43" s="173">
        <v>10</v>
      </c>
      <c r="AC43" s="173">
        <v>7</v>
      </c>
      <c r="AD43" s="173">
        <v>13</v>
      </c>
    </row>
    <row r="44" spans="2:30" s="6" customFormat="1" ht="12.75" customHeight="1" x14ac:dyDescent="0.25">
      <c r="B44" s="27"/>
      <c r="C44" s="2" t="s">
        <v>1</v>
      </c>
      <c r="D44" s="24">
        <v>29</v>
      </c>
      <c r="E44" s="173">
        <v>0</v>
      </c>
      <c r="F44" s="24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3">
        <v>0</v>
      </c>
      <c r="N44" s="24">
        <v>1</v>
      </c>
      <c r="O44" s="173">
        <v>1</v>
      </c>
      <c r="P44" s="173">
        <v>0</v>
      </c>
      <c r="Q44" s="24">
        <v>1</v>
      </c>
      <c r="R44" s="173">
        <v>0</v>
      </c>
      <c r="S44" s="173">
        <v>0</v>
      </c>
      <c r="T44" s="173">
        <v>1</v>
      </c>
      <c r="U44" s="173">
        <v>0</v>
      </c>
      <c r="V44" s="24">
        <v>27</v>
      </c>
      <c r="W44" s="173">
        <v>2</v>
      </c>
      <c r="X44" s="173">
        <v>1</v>
      </c>
      <c r="Y44" s="173">
        <v>6</v>
      </c>
      <c r="Z44" s="173">
        <v>3</v>
      </c>
      <c r="AA44" s="173">
        <v>1</v>
      </c>
      <c r="AB44" s="173">
        <v>8</v>
      </c>
      <c r="AC44" s="173">
        <v>1</v>
      </c>
      <c r="AD44" s="173">
        <v>5</v>
      </c>
    </row>
    <row r="45" spans="2:30" s="6" customFormat="1" ht="12.75" customHeight="1" x14ac:dyDescent="0.25">
      <c r="B45" s="26"/>
      <c r="C45" s="25" t="s">
        <v>2</v>
      </c>
      <c r="D45" s="24">
        <v>26</v>
      </c>
      <c r="E45" s="173">
        <v>0</v>
      </c>
      <c r="F45" s="24">
        <v>0</v>
      </c>
      <c r="G45" s="173">
        <v>0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24">
        <v>0</v>
      </c>
      <c r="O45" s="173">
        <v>0</v>
      </c>
      <c r="P45" s="173">
        <v>0</v>
      </c>
      <c r="Q45" s="24">
        <v>1</v>
      </c>
      <c r="R45" s="173">
        <v>0</v>
      </c>
      <c r="S45" s="173">
        <v>0</v>
      </c>
      <c r="T45" s="173">
        <v>1</v>
      </c>
      <c r="U45" s="173">
        <v>0</v>
      </c>
      <c r="V45" s="24">
        <v>25</v>
      </c>
      <c r="W45" s="173">
        <v>1</v>
      </c>
      <c r="X45" s="173">
        <v>1</v>
      </c>
      <c r="Y45" s="173">
        <v>2</v>
      </c>
      <c r="Z45" s="173">
        <v>2</v>
      </c>
      <c r="AA45" s="173">
        <v>3</v>
      </c>
      <c r="AB45" s="173">
        <v>2</v>
      </c>
      <c r="AC45" s="173">
        <v>6</v>
      </c>
      <c r="AD45" s="173">
        <v>8</v>
      </c>
    </row>
    <row r="46" spans="2:30" ht="9.75" customHeight="1" x14ac:dyDescent="0.25">
      <c r="D46" s="121"/>
      <c r="E46" s="121"/>
      <c r="F46" s="121"/>
      <c r="G46" s="121"/>
      <c r="H46" s="121"/>
      <c r="I46" s="121"/>
      <c r="J46" s="121"/>
      <c r="K46" s="123"/>
      <c r="L46" s="123"/>
      <c r="M46" s="123"/>
      <c r="N46" s="123"/>
      <c r="O46" s="121"/>
      <c r="P46" s="121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</row>
    <row r="47" spans="2:30" ht="3" customHeight="1" x14ac:dyDescent="0.25">
      <c r="B47" s="126"/>
      <c r="C47" s="126"/>
      <c r="D47" s="124"/>
      <c r="E47" s="124"/>
      <c r="F47" s="124"/>
      <c r="G47" s="124"/>
      <c r="H47" s="124"/>
      <c r="I47" s="124"/>
      <c r="J47" s="124"/>
      <c r="K47" s="125"/>
      <c r="L47" s="125"/>
      <c r="M47" s="125"/>
      <c r="N47" s="125"/>
      <c r="O47" s="124"/>
      <c r="P47" s="124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</row>
    <row r="48" spans="2:30" ht="9.75" customHeight="1" x14ac:dyDescent="0.25">
      <c r="D48" s="121"/>
      <c r="E48" s="121"/>
      <c r="F48" s="121"/>
      <c r="G48" s="121"/>
      <c r="H48" s="121"/>
      <c r="I48" s="121"/>
      <c r="J48" s="121"/>
      <c r="K48" s="123"/>
      <c r="L48" s="123"/>
      <c r="M48" s="123"/>
      <c r="N48" s="123"/>
      <c r="O48" s="121"/>
      <c r="P48" s="121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</row>
    <row r="49" spans="2:30" s="6" customFormat="1" x14ac:dyDescent="0.2">
      <c r="B49" s="16" t="s">
        <v>74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2:30" s="292" customFormat="1" ht="5.25" customHeight="1" x14ac:dyDescent="0.2">
      <c r="B50" s="293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</row>
    <row r="51" spans="2:30" s="292" customFormat="1" ht="12.75" customHeight="1" x14ac:dyDescent="0.2">
      <c r="B51" s="319" t="s">
        <v>485</v>
      </c>
    </row>
    <row r="52" spans="2:30" ht="10.5" x14ac:dyDescent="0.25">
      <c r="D52" s="121"/>
      <c r="E52" s="121"/>
      <c r="F52" s="121"/>
      <c r="G52" s="121"/>
      <c r="H52" s="121"/>
      <c r="I52" s="121"/>
      <c r="J52" s="121"/>
      <c r="K52" s="123"/>
      <c r="L52" s="123"/>
      <c r="M52" s="123"/>
      <c r="N52" s="123"/>
      <c r="O52" s="121"/>
      <c r="P52" s="121"/>
      <c r="Q52" s="297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</row>
    <row r="53" spans="2:30" ht="10.5" x14ac:dyDescent="0.25"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V53" s="122"/>
    </row>
  </sheetData>
  <mergeCells count="37">
    <mergeCell ref="V6:V8"/>
    <mergeCell ref="W6:W8"/>
    <mergeCell ref="AC6:AC8"/>
    <mergeCell ref="AD6:AD8"/>
    <mergeCell ref="X6:X8"/>
    <mergeCell ref="Y6:Y8"/>
    <mergeCell ref="Z6:Z8"/>
    <mergeCell ref="AA6:AA8"/>
    <mergeCell ref="AB6:AB8"/>
    <mergeCell ref="I6:I8"/>
    <mergeCell ref="J6:J8"/>
    <mergeCell ref="S6:S8"/>
    <mergeCell ref="T6:T8"/>
    <mergeCell ref="U6:U8"/>
    <mergeCell ref="Q6:Q8"/>
    <mergeCell ref="R6:R8"/>
    <mergeCell ref="N6:N8"/>
    <mergeCell ref="K5:K8"/>
    <mergeCell ref="L5:L8"/>
    <mergeCell ref="M5:M8"/>
    <mergeCell ref="N5:P5"/>
    <mergeCell ref="B1:AD1"/>
    <mergeCell ref="B2:P2"/>
    <mergeCell ref="Q2:AD2"/>
    <mergeCell ref="O3:P3"/>
    <mergeCell ref="V5:AD5"/>
    <mergeCell ref="B4:C8"/>
    <mergeCell ref="D4:D8"/>
    <mergeCell ref="E4:AD4"/>
    <mergeCell ref="E5:E8"/>
    <mergeCell ref="F5:J5"/>
    <mergeCell ref="Q5:U5"/>
    <mergeCell ref="O6:O8"/>
    <mergeCell ref="P6:P8"/>
    <mergeCell ref="F6:F8"/>
    <mergeCell ref="G6:G8"/>
    <mergeCell ref="H6:H8"/>
  </mergeCells>
  <phoneticPr fontId="60" type="noConversion"/>
  <hyperlinks>
    <hyperlink ref="AF3" location="Índice!A1" display="(Voltar ao Índice)" xr:uid="{3DE17A85-DF3F-46AC-A4BD-51B17E1CDFFD}"/>
  </hyperlinks>
  <printOptions horizontalCentered="1" gridLinesSet="0"/>
  <pageMargins left="0.47244094488188981" right="0.47244094488188981" top="0.6692913385826772" bottom="0.6692913385826772" header="0" footer="0"/>
  <pageSetup paperSize="9" scale="70" fitToWidth="2" orientation="landscape" r:id="rId1"/>
  <headerFooter alignWithMargins="0"/>
  <colBreaks count="1" manualBreakCount="1">
    <brk id="16" max="48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8359-C146-4BBF-A4CD-CF68556C1710}">
  <sheetPr syncVertical="1" syncRef="A1" transitionEvaluation="1"/>
  <dimension ref="B1:Q37"/>
  <sheetViews>
    <sheetView showGridLines="0" zoomScaleNormal="100" zoomScaleSheetLayoutView="100" workbookViewId="0">
      <selection activeCell="B1" sqref="B1:O1"/>
    </sheetView>
  </sheetViews>
  <sheetFormatPr defaultColWidth="12.54296875" defaultRowHeight="10" x14ac:dyDescent="0.2"/>
  <cols>
    <col min="1" max="1" width="6.54296875" style="130" customWidth="1"/>
    <col min="2" max="2" width="18.54296875" style="130" customWidth="1"/>
    <col min="3" max="15" width="7.1796875" style="130" customWidth="1"/>
    <col min="16" max="16" width="6.54296875" style="130" customWidth="1"/>
    <col min="17" max="17" width="13.26953125" style="130" bestFit="1" customWidth="1"/>
    <col min="18" max="16384" width="12.54296875" style="130"/>
  </cols>
  <sheetData>
    <row r="1" spans="2:17" ht="21" customHeight="1" x14ac:dyDescent="0.3">
      <c r="B1" s="705" t="str">
        <f>Índice!B47</f>
        <v xml:space="preserve">IV.3. Óbitos, por grupo etário dos falecidos, segundo o estado civil e o sexo </v>
      </c>
      <c r="C1" s="705"/>
      <c r="D1" s="705"/>
      <c r="E1" s="705"/>
      <c r="F1" s="706"/>
      <c r="G1" s="706"/>
      <c r="H1" s="706"/>
      <c r="I1" s="706"/>
      <c r="J1" s="706"/>
      <c r="K1" s="706"/>
      <c r="L1" s="706"/>
      <c r="M1" s="706"/>
      <c r="N1" s="706"/>
      <c r="O1" s="706"/>
    </row>
    <row r="2" spans="2:17" ht="21" customHeight="1" x14ac:dyDescent="0.25">
      <c r="B2" s="378"/>
      <c r="C2" s="378"/>
      <c r="D2" s="378"/>
      <c r="E2" s="378"/>
      <c r="F2" s="378"/>
      <c r="G2" s="378"/>
      <c r="H2" s="142"/>
      <c r="I2" s="142"/>
      <c r="J2" s="142"/>
      <c r="K2" s="142"/>
      <c r="L2" s="142"/>
      <c r="M2" s="142"/>
      <c r="N2" s="142"/>
      <c r="O2" s="142"/>
      <c r="Q2" s="7"/>
    </row>
    <row r="3" spans="2:17" ht="12.75" customHeight="1" x14ac:dyDescent="0.25">
      <c r="B3" s="141">
        <v>2025</v>
      </c>
      <c r="C3" s="139"/>
      <c r="D3" s="139"/>
      <c r="E3" s="139"/>
      <c r="F3" s="139"/>
      <c r="G3" s="139"/>
      <c r="H3" s="140"/>
      <c r="I3" s="139"/>
      <c r="J3" s="139"/>
      <c r="K3" s="139"/>
      <c r="L3" s="139"/>
      <c r="M3" s="139"/>
      <c r="N3" s="707" t="s">
        <v>17</v>
      </c>
      <c r="O3" s="707"/>
      <c r="Q3" s="17" t="s">
        <v>18</v>
      </c>
    </row>
    <row r="4" spans="2:17" ht="9" customHeight="1" x14ac:dyDescent="0.2">
      <c r="B4" s="708" t="s">
        <v>86</v>
      </c>
      <c r="C4" s="710" t="s">
        <v>16</v>
      </c>
      <c r="D4" s="711"/>
      <c r="E4" s="712"/>
      <c r="F4" s="711" t="s">
        <v>206</v>
      </c>
      <c r="G4" s="711"/>
      <c r="H4" s="711"/>
      <c r="I4" s="711"/>
      <c r="J4" s="711"/>
      <c r="K4" s="711"/>
      <c r="L4" s="711"/>
      <c r="M4" s="711"/>
      <c r="N4" s="711"/>
      <c r="O4" s="711"/>
    </row>
    <row r="5" spans="2:17" ht="9" customHeight="1" x14ac:dyDescent="0.2">
      <c r="B5" s="708"/>
      <c r="C5" s="713"/>
      <c r="D5" s="708"/>
      <c r="E5" s="714"/>
      <c r="F5" s="718"/>
      <c r="G5" s="718"/>
      <c r="H5" s="718"/>
      <c r="I5" s="718"/>
      <c r="J5" s="718"/>
      <c r="K5" s="718"/>
      <c r="L5" s="718"/>
      <c r="M5" s="718"/>
      <c r="N5" s="718"/>
      <c r="O5" s="718"/>
    </row>
    <row r="6" spans="2:17" ht="9" customHeight="1" x14ac:dyDescent="0.2">
      <c r="B6" s="708"/>
      <c r="C6" s="713"/>
      <c r="D6" s="708"/>
      <c r="E6" s="714"/>
      <c r="F6" s="708" t="s">
        <v>205</v>
      </c>
      <c r="G6" s="708"/>
      <c r="H6" s="719" t="s">
        <v>204</v>
      </c>
      <c r="I6" s="720"/>
      <c r="J6" s="719" t="s">
        <v>203</v>
      </c>
      <c r="K6" s="721"/>
      <c r="L6" s="720" t="s">
        <v>202</v>
      </c>
      <c r="M6" s="721"/>
      <c r="N6" s="722" t="s">
        <v>31</v>
      </c>
      <c r="O6" s="722"/>
    </row>
    <row r="7" spans="2:17" ht="9" customHeight="1" x14ac:dyDescent="0.2">
      <c r="B7" s="708"/>
      <c r="C7" s="715"/>
      <c r="D7" s="716"/>
      <c r="E7" s="717"/>
      <c r="F7" s="716"/>
      <c r="G7" s="716"/>
      <c r="H7" s="715"/>
      <c r="I7" s="716"/>
      <c r="J7" s="715"/>
      <c r="K7" s="717"/>
      <c r="L7" s="716"/>
      <c r="M7" s="717"/>
      <c r="N7" s="723"/>
      <c r="O7" s="723"/>
    </row>
    <row r="8" spans="2:17" ht="15" customHeight="1" x14ac:dyDescent="0.2">
      <c r="B8" s="709"/>
      <c r="C8" s="138" t="s">
        <v>0</v>
      </c>
      <c r="D8" s="138" t="s">
        <v>1</v>
      </c>
      <c r="E8" s="138" t="s">
        <v>2</v>
      </c>
      <c r="F8" s="138" t="s">
        <v>1</v>
      </c>
      <c r="G8" s="138" t="s">
        <v>2</v>
      </c>
      <c r="H8" s="138" t="s">
        <v>1</v>
      </c>
      <c r="I8" s="138" t="s">
        <v>2</v>
      </c>
      <c r="J8" s="138" t="s">
        <v>1</v>
      </c>
      <c r="K8" s="138" t="s">
        <v>2</v>
      </c>
      <c r="L8" s="138" t="s">
        <v>1</v>
      </c>
      <c r="M8" s="138" t="s">
        <v>2</v>
      </c>
      <c r="N8" s="138" t="s">
        <v>1</v>
      </c>
      <c r="O8" s="137" t="s">
        <v>2</v>
      </c>
    </row>
    <row r="9" spans="2:17" ht="12.75" customHeight="1" x14ac:dyDescent="0.2"/>
    <row r="10" spans="2:17" ht="12.75" customHeight="1" x14ac:dyDescent="0.25">
      <c r="B10" s="136" t="s">
        <v>16</v>
      </c>
      <c r="C10" s="174">
        <v>2872</v>
      </c>
      <c r="D10" s="174">
        <v>1394</v>
      </c>
      <c r="E10" s="174">
        <v>1478</v>
      </c>
      <c r="F10" s="174">
        <v>241</v>
      </c>
      <c r="G10" s="174">
        <v>264</v>
      </c>
      <c r="H10" s="174">
        <v>751</v>
      </c>
      <c r="I10" s="174">
        <v>277</v>
      </c>
      <c r="J10" s="174">
        <v>255</v>
      </c>
      <c r="K10" s="174">
        <v>828</v>
      </c>
      <c r="L10" s="174">
        <v>137</v>
      </c>
      <c r="M10" s="174">
        <v>101</v>
      </c>
      <c r="N10" s="174">
        <v>10</v>
      </c>
      <c r="O10" s="174">
        <v>8</v>
      </c>
      <c r="P10" s="132"/>
    </row>
    <row r="11" spans="2:17" ht="15" customHeight="1" x14ac:dyDescent="0.25">
      <c r="B11" s="135" t="s">
        <v>201</v>
      </c>
      <c r="C11" s="174">
        <v>7</v>
      </c>
      <c r="D11" s="174">
        <v>3</v>
      </c>
      <c r="E11" s="174">
        <v>4</v>
      </c>
      <c r="F11" s="173">
        <v>3</v>
      </c>
      <c r="G11" s="173">
        <v>4</v>
      </c>
      <c r="H11" s="173">
        <v>0</v>
      </c>
      <c r="I11" s="173">
        <v>0</v>
      </c>
      <c r="J11" s="173">
        <v>0</v>
      </c>
      <c r="K11" s="173">
        <v>0</v>
      </c>
      <c r="L11" s="173">
        <v>0</v>
      </c>
      <c r="M11" s="173">
        <v>0</v>
      </c>
      <c r="N11" s="173">
        <v>0</v>
      </c>
      <c r="O11" s="173">
        <v>0</v>
      </c>
      <c r="P11" s="132"/>
    </row>
    <row r="12" spans="2:17" ht="15" customHeight="1" x14ac:dyDescent="0.25">
      <c r="B12" s="135" t="s">
        <v>71</v>
      </c>
      <c r="C12" s="174">
        <v>3</v>
      </c>
      <c r="D12" s="174">
        <v>3</v>
      </c>
      <c r="E12" s="174">
        <v>0</v>
      </c>
      <c r="F12" s="173">
        <v>3</v>
      </c>
      <c r="G12" s="173">
        <v>0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3">
        <v>0</v>
      </c>
      <c r="N12" s="173">
        <v>0</v>
      </c>
      <c r="O12" s="173">
        <v>0</v>
      </c>
      <c r="P12" s="132"/>
    </row>
    <row r="13" spans="2:17" ht="15" customHeight="1" x14ac:dyDescent="0.25">
      <c r="B13" s="135" t="s">
        <v>70</v>
      </c>
      <c r="C13" s="174">
        <v>7</v>
      </c>
      <c r="D13" s="174">
        <v>6</v>
      </c>
      <c r="E13" s="174">
        <v>1</v>
      </c>
      <c r="F13" s="173">
        <v>6</v>
      </c>
      <c r="G13" s="173">
        <v>1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32"/>
    </row>
    <row r="14" spans="2:17" ht="15" customHeight="1" x14ac:dyDescent="0.25">
      <c r="B14" s="135" t="s">
        <v>69</v>
      </c>
      <c r="C14" s="174">
        <v>4</v>
      </c>
      <c r="D14" s="174">
        <v>2</v>
      </c>
      <c r="E14" s="174">
        <v>2</v>
      </c>
      <c r="F14" s="173">
        <v>1</v>
      </c>
      <c r="G14" s="173">
        <v>2</v>
      </c>
      <c r="H14" s="173">
        <v>1</v>
      </c>
      <c r="I14" s="173">
        <v>0</v>
      </c>
      <c r="J14" s="173">
        <v>0</v>
      </c>
      <c r="K14" s="173">
        <v>0</v>
      </c>
      <c r="L14" s="173">
        <v>0</v>
      </c>
      <c r="M14" s="173">
        <v>0</v>
      </c>
      <c r="N14" s="173">
        <v>0</v>
      </c>
      <c r="O14" s="173">
        <v>0</v>
      </c>
      <c r="P14" s="132"/>
    </row>
    <row r="15" spans="2:17" ht="15" customHeight="1" x14ac:dyDescent="0.25">
      <c r="B15" s="135" t="s">
        <v>68</v>
      </c>
      <c r="C15" s="174">
        <v>7</v>
      </c>
      <c r="D15" s="174">
        <v>6</v>
      </c>
      <c r="E15" s="174">
        <v>1</v>
      </c>
      <c r="F15" s="173">
        <v>5</v>
      </c>
      <c r="G15" s="173">
        <v>1</v>
      </c>
      <c r="H15" s="173">
        <v>1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173">
        <v>0</v>
      </c>
      <c r="O15" s="173">
        <v>0</v>
      </c>
      <c r="P15" s="132"/>
    </row>
    <row r="16" spans="2:17" ht="15" customHeight="1" x14ac:dyDescent="0.25">
      <c r="B16" s="135" t="s">
        <v>30</v>
      </c>
      <c r="C16" s="174">
        <v>11</v>
      </c>
      <c r="D16" s="174">
        <v>9</v>
      </c>
      <c r="E16" s="174">
        <v>2</v>
      </c>
      <c r="F16" s="173">
        <v>8</v>
      </c>
      <c r="G16" s="173">
        <v>1</v>
      </c>
      <c r="H16" s="173">
        <v>1</v>
      </c>
      <c r="I16" s="173">
        <v>0</v>
      </c>
      <c r="J16" s="173">
        <v>0</v>
      </c>
      <c r="K16" s="173">
        <v>0</v>
      </c>
      <c r="L16" s="173">
        <v>0</v>
      </c>
      <c r="M16" s="173">
        <v>1</v>
      </c>
      <c r="N16" s="173">
        <v>0</v>
      </c>
      <c r="O16" s="173">
        <v>0</v>
      </c>
      <c r="P16" s="132"/>
    </row>
    <row r="17" spans="2:15" ht="15" customHeight="1" x14ac:dyDescent="0.25">
      <c r="B17" s="135" t="s">
        <v>67</v>
      </c>
      <c r="C17" s="174">
        <v>20</v>
      </c>
      <c r="D17" s="174">
        <v>14</v>
      </c>
      <c r="E17" s="174">
        <v>6</v>
      </c>
      <c r="F17" s="173">
        <v>9</v>
      </c>
      <c r="G17" s="173">
        <v>1</v>
      </c>
      <c r="H17" s="173">
        <v>3</v>
      </c>
      <c r="I17" s="173">
        <v>2</v>
      </c>
      <c r="J17" s="173">
        <v>0</v>
      </c>
      <c r="K17" s="173">
        <v>0</v>
      </c>
      <c r="L17" s="173">
        <v>2</v>
      </c>
      <c r="M17" s="173">
        <v>1</v>
      </c>
      <c r="N17" s="173">
        <v>0</v>
      </c>
      <c r="O17" s="173">
        <v>2</v>
      </c>
    </row>
    <row r="18" spans="2:15" ht="15" customHeight="1" x14ac:dyDescent="0.25">
      <c r="B18" s="135" t="s">
        <v>66</v>
      </c>
      <c r="C18" s="174">
        <v>48</v>
      </c>
      <c r="D18" s="174">
        <v>38</v>
      </c>
      <c r="E18" s="174">
        <v>10</v>
      </c>
      <c r="F18" s="173">
        <v>22</v>
      </c>
      <c r="G18" s="173">
        <v>3</v>
      </c>
      <c r="H18" s="173">
        <v>9</v>
      </c>
      <c r="I18" s="173">
        <v>6</v>
      </c>
      <c r="J18" s="173">
        <v>0</v>
      </c>
      <c r="K18" s="173">
        <v>0</v>
      </c>
      <c r="L18" s="173">
        <v>7</v>
      </c>
      <c r="M18" s="173">
        <v>1</v>
      </c>
      <c r="N18" s="173">
        <v>0</v>
      </c>
      <c r="O18" s="173">
        <v>0</v>
      </c>
    </row>
    <row r="19" spans="2:15" ht="15" customHeight="1" x14ac:dyDescent="0.25">
      <c r="B19" s="135" t="s">
        <v>65</v>
      </c>
      <c r="C19" s="174">
        <v>76</v>
      </c>
      <c r="D19" s="174">
        <v>51</v>
      </c>
      <c r="E19" s="174">
        <v>25</v>
      </c>
      <c r="F19" s="173">
        <v>26</v>
      </c>
      <c r="G19" s="173">
        <v>11</v>
      </c>
      <c r="H19" s="173">
        <v>14</v>
      </c>
      <c r="I19" s="173">
        <v>7</v>
      </c>
      <c r="J19" s="173">
        <v>0</v>
      </c>
      <c r="K19" s="173">
        <v>3</v>
      </c>
      <c r="L19" s="173">
        <v>10</v>
      </c>
      <c r="M19" s="173">
        <v>4</v>
      </c>
      <c r="N19" s="173">
        <v>1</v>
      </c>
      <c r="O19" s="173">
        <v>0</v>
      </c>
    </row>
    <row r="20" spans="2:15" ht="15" customHeight="1" x14ac:dyDescent="0.25">
      <c r="B20" s="135" t="s">
        <v>64</v>
      </c>
      <c r="C20" s="174">
        <v>115</v>
      </c>
      <c r="D20" s="174">
        <v>75</v>
      </c>
      <c r="E20" s="174">
        <v>40</v>
      </c>
      <c r="F20" s="173">
        <v>28</v>
      </c>
      <c r="G20" s="173">
        <v>11</v>
      </c>
      <c r="H20" s="173">
        <v>29</v>
      </c>
      <c r="I20" s="173">
        <v>18</v>
      </c>
      <c r="J20" s="173">
        <v>5</v>
      </c>
      <c r="K20" s="173">
        <v>5</v>
      </c>
      <c r="L20" s="173">
        <v>13</v>
      </c>
      <c r="M20" s="173">
        <v>6</v>
      </c>
      <c r="N20" s="173">
        <v>0</v>
      </c>
      <c r="O20" s="173">
        <v>0</v>
      </c>
    </row>
    <row r="21" spans="2:15" ht="15" customHeight="1" x14ac:dyDescent="0.25">
      <c r="B21" s="135" t="s">
        <v>63</v>
      </c>
      <c r="C21" s="174">
        <v>195</v>
      </c>
      <c r="D21" s="174">
        <v>132</v>
      </c>
      <c r="E21" s="174">
        <v>63</v>
      </c>
      <c r="F21" s="173">
        <v>33</v>
      </c>
      <c r="G21" s="173">
        <v>19</v>
      </c>
      <c r="H21" s="173">
        <v>64</v>
      </c>
      <c r="I21" s="173">
        <v>25</v>
      </c>
      <c r="J21" s="173">
        <v>5</v>
      </c>
      <c r="K21" s="173">
        <v>4</v>
      </c>
      <c r="L21" s="173">
        <v>29</v>
      </c>
      <c r="M21" s="173">
        <v>14</v>
      </c>
      <c r="N21" s="173">
        <v>1</v>
      </c>
      <c r="O21" s="173">
        <v>1</v>
      </c>
    </row>
    <row r="22" spans="2:15" ht="15" customHeight="1" x14ac:dyDescent="0.25">
      <c r="B22" s="135" t="s">
        <v>62</v>
      </c>
      <c r="C22" s="174">
        <v>213</v>
      </c>
      <c r="D22" s="174">
        <v>145</v>
      </c>
      <c r="E22" s="174">
        <v>68</v>
      </c>
      <c r="F22" s="173">
        <v>24</v>
      </c>
      <c r="G22" s="173">
        <v>17</v>
      </c>
      <c r="H22" s="173">
        <v>84</v>
      </c>
      <c r="I22" s="173">
        <v>29</v>
      </c>
      <c r="J22" s="173">
        <v>10</v>
      </c>
      <c r="K22" s="173">
        <v>12</v>
      </c>
      <c r="L22" s="173">
        <v>23</v>
      </c>
      <c r="M22" s="173">
        <v>10</v>
      </c>
      <c r="N22" s="173">
        <v>4</v>
      </c>
      <c r="O22" s="173">
        <v>0</v>
      </c>
    </row>
    <row r="23" spans="2:15" ht="15" customHeight="1" x14ac:dyDescent="0.25">
      <c r="B23" s="135" t="s">
        <v>61</v>
      </c>
      <c r="C23" s="174">
        <v>291</v>
      </c>
      <c r="D23" s="174">
        <v>195</v>
      </c>
      <c r="E23" s="174">
        <v>96</v>
      </c>
      <c r="F23" s="173">
        <v>26</v>
      </c>
      <c r="G23" s="173">
        <v>14</v>
      </c>
      <c r="H23" s="173">
        <v>131</v>
      </c>
      <c r="I23" s="173">
        <v>39</v>
      </c>
      <c r="J23" s="173">
        <v>23</v>
      </c>
      <c r="K23" s="173">
        <v>30</v>
      </c>
      <c r="L23" s="173">
        <v>15</v>
      </c>
      <c r="M23" s="173">
        <v>13</v>
      </c>
      <c r="N23" s="173">
        <v>0</v>
      </c>
      <c r="O23" s="173">
        <v>0</v>
      </c>
    </row>
    <row r="24" spans="2:15" ht="15" customHeight="1" x14ac:dyDescent="0.25">
      <c r="B24" s="135" t="s">
        <v>200</v>
      </c>
      <c r="C24" s="174">
        <v>369</v>
      </c>
      <c r="D24" s="174">
        <v>193</v>
      </c>
      <c r="E24" s="174">
        <v>176</v>
      </c>
      <c r="F24" s="173">
        <v>16</v>
      </c>
      <c r="G24" s="173">
        <v>27</v>
      </c>
      <c r="H24" s="173">
        <v>125</v>
      </c>
      <c r="I24" s="173">
        <v>43</v>
      </c>
      <c r="J24" s="173">
        <v>35</v>
      </c>
      <c r="K24" s="173">
        <v>87</v>
      </c>
      <c r="L24" s="173">
        <v>17</v>
      </c>
      <c r="M24" s="173">
        <v>19</v>
      </c>
      <c r="N24" s="173">
        <v>0</v>
      </c>
      <c r="O24" s="173">
        <v>0</v>
      </c>
    </row>
    <row r="25" spans="2:15" ht="15" customHeight="1" x14ac:dyDescent="0.25">
      <c r="B25" s="135" t="s">
        <v>199</v>
      </c>
      <c r="C25" s="174">
        <v>465</v>
      </c>
      <c r="D25" s="174">
        <v>211</v>
      </c>
      <c r="E25" s="174">
        <v>254</v>
      </c>
      <c r="F25" s="173">
        <v>17</v>
      </c>
      <c r="G25" s="173">
        <v>42</v>
      </c>
      <c r="H25" s="173">
        <v>145</v>
      </c>
      <c r="I25" s="173">
        <v>61</v>
      </c>
      <c r="J25" s="173">
        <v>36</v>
      </c>
      <c r="K25" s="173">
        <v>144</v>
      </c>
      <c r="L25" s="173">
        <v>11</v>
      </c>
      <c r="M25" s="173">
        <v>6</v>
      </c>
      <c r="N25" s="173">
        <v>2</v>
      </c>
      <c r="O25" s="173">
        <v>1</v>
      </c>
    </row>
    <row r="26" spans="2:15" ht="15" customHeight="1" x14ac:dyDescent="0.25">
      <c r="B26" s="135" t="s">
        <v>198</v>
      </c>
      <c r="C26" s="174">
        <v>520</v>
      </c>
      <c r="D26" s="174">
        <v>176</v>
      </c>
      <c r="E26" s="174">
        <v>344</v>
      </c>
      <c r="F26" s="173">
        <v>9</v>
      </c>
      <c r="G26" s="173">
        <v>54</v>
      </c>
      <c r="H26" s="173">
        <v>90</v>
      </c>
      <c r="I26" s="173">
        <v>28</v>
      </c>
      <c r="J26" s="173">
        <v>67</v>
      </c>
      <c r="K26" s="173">
        <v>247</v>
      </c>
      <c r="L26" s="173">
        <v>8</v>
      </c>
      <c r="M26" s="173">
        <v>13</v>
      </c>
      <c r="N26" s="173">
        <v>2</v>
      </c>
      <c r="O26" s="173">
        <v>2</v>
      </c>
    </row>
    <row r="27" spans="2:15" ht="15" customHeight="1" x14ac:dyDescent="0.25">
      <c r="B27" s="135" t="s">
        <v>197</v>
      </c>
      <c r="C27" s="174">
        <v>381</v>
      </c>
      <c r="D27" s="174">
        <v>115</v>
      </c>
      <c r="E27" s="174">
        <v>266</v>
      </c>
      <c r="F27" s="173">
        <v>5</v>
      </c>
      <c r="G27" s="173">
        <v>41</v>
      </c>
      <c r="H27" s="173">
        <v>50</v>
      </c>
      <c r="I27" s="173">
        <v>16</v>
      </c>
      <c r="J27" s="173">
        <v>58</v>
      </c>
      <c r="K27" s="173">
        <v>198</v>
      </c>
      <c r="L27" s="173">
        <v>2</v>
      </c>
      <c r="M27" s="173">
        <v>9</v>
      </c>
      <c r="N27" s="173">
        <v>0</v>
      </c>
      <c r="O27" s="173">
        <v>2</v>
      </c>
    </row>
    <row r="28" spans="2:15" ht="15" customHeight="1" x14ac:dyDescent="0.25">
      <c r="B28" s="135" t="s">
        <v>196</v>
      </c>
      <c r="C28" s="174">
        <v>116</v>
      </c>
      <c r="D28" s="174">
        <v>18</v>
      </c>
      <c r="E28" s="174">
        <v>98</v>
      </c>
      <c r="F28" s="173">
        <v>0</v>
      </c>
      <c r="G28" s="173">
        <v>12</v>
      </c>
      <c r="H28" s="173">
        <v>3</v>
      </c>
      <c r="I28" s="173">
        <v>3</v>
      </c>
      <c r="J28" s="173">
        <v>15</v>
      </c>
      <c r="K28" s="173">
        <v>81</v>
      </c>
      <c r="L28" s="173">
        <v>0</v>
      </c>
      <c r="M28" s="173">
        <v>2</v>
      </c>
      <c r="N28" s="173">
        <v>0</v>
      </c>
      <c r="O28" s="173">
        <v>0</v>
      </c>
    </row>
    <row r="29" spans="2:15" ht="15" customHeight="1" x14ac:dyDescent="0.25">
      <c r="B29" s="135" t="s">
        <v>195</v>
      </c>
      <c r="C29" s="174">
        <v>22</v>
      </c>
      <c r="D29" s="174">
        <v>2</v>
      </c>
      <c r="E29" s="174">
        <v>20</v>
      </c>
      <c r="F29" s="173">
        <v>0</v>
      </c>
      <c r="G29" s="173">
        <v>2</v>
      </c>
      <c r="H29" s="173">
        <v>1</v>
      </c>
      <c r="I29" s="173">
        <v>0</v>
      </c>
      <c r="J29" s="173">
        <v>1</v>
      </c>
      <c r="K29" s="173">
        <v>16</v>
      </c>
      <c r="L29" s="173">
        <v>0</v>
      </c>
      <c r="M29" s="173">
        <v>2</v>
      </c>
      <c r="N29" s="173">
        <v>0</v>
      </c>
      <c r="O29" s="173">
        <v>0</v>
      </c>
    </row>
    <row r="30" spans="2:15" ht="15" customHeight="1" x14ac:dyDescent="0.25">
      <c r="B30" s="134" t="s">
        <v>194</v>
      </c>
      <c r="C30" s="174">
        <v>2</v>
      </c>
      <c r="D30" s="174">
        <v>0</v>
      </c>
      <c r="E30" s="174">
        <v>2</v>
      </c>
      <c r="F30" s="173">
        <v>0</v>
      </c>
      <c r="G30" s="173">
        <v>1</v>
      </c>
      <c r="H30" s="173">
        <v>0</v>
      </c>
      <c r="I30" s="173">
        <v>0</v>
      </c>
      <c r="J30" s="173">
        <v>0</v>
      </c>
      <c r="K30" s="173">
        <v>1</v>
      </c>
      <c r="L30" s="173">
        <v>0</v>
      </c>
      <c r="M30" s="173">
        <v>0</v>
      </c>
      <c r="N30" s="173">
        <v>0</v>
      </c>
      <c r="O30" s="173">
        <v>0</v>
      </c>
    </row>
    <row r="31" spans="2:15" ht="9.75" customHeight="1" x14ac:dyDescent="0.25">
      <c r="B31" s="133"/>
      <c r="C31" s="296"/>
      <c r="D31" s="296"/>
      <c r="E31" s="296"/>
      <c r="F31" s="296"/>
      <c r="G31" s="296"/>
      <c r="H31" s="174"/>
      <c r="I31" s="174"/>
      <c r="J31" s="174"/>
      <c r="K31" s="174"/>
      <c r="L31" s="174"/>
      <c r="M31" s="174"/>
      <c r="N31" s="174"/>
      <c r="O31" s="174"/>
    </row>
    <row r="32" spans="2:15" ht="3" customHeight="1" x14ac:dyDescent="0.2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</row>
    <row r="34" spans="2:15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s="292" customFormat="1" ht="5.25" customHeight="1" x14ac:dyDescent="0.2">
      <c r="B35" s="293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</row>
    <row r="36" spans="2:15" s="292" customFormat="1" ht="12.75" customHeight="1" x14ac:dyDescent="0.2">
      <c r="B36" s="319" t="s">
        <v>485</v>
      </c>
    </row>
    <row r="37" spans="2:15" ht="11.25" customHeight="1" x14ac:dyDescent="0.2">
      <c r="B37" s="675"/>
      <c r="C37" s="675"/>
      <c r="D37" s="675"/>
      <c r="E37" s="675"/>
      <c r="F37" s="675"/>
      <c r="G37" s="675"/>
      <c r="H37" s="675"/>
      <c r="I37" s="675"/>
      <c r="J37" s="675"/>
      <c r="K37" s="675"/>
      <c r="L37" s="675"/>
      <c r="M37" s="675"/>
      <c r="N37" s="675"/>
      <c r="O37" s="675"/>
    </row>
  </sheetData>
  <mergeCells count="11">
    <mergeCell ref="B37:O37"/>
    <mergeCell ref="B1:O1"/>
    <mergeCell ref="N3:O3"/>
    <mergeCell ref="B4:B8"/>
    <mergeCell ref="C4:E7"/>
    <mergeCell ref="F4:O5"/>
    <mergeCell ref="F6:G7"/>
    <mergeCell ref="H6:I7"/>
    <mergeCell ref="J6:K7"/>
    <mergeCell ref="L6:M7"/>
    <mergeCell ref="N6:O7"/>
  </mergeCells>
  <hyperlinks>
    <hyperlink ref="Q3" location="Índice!A1" display="(Voltar ao Índice)" xr:uid="{A2128113-6B1D-47D8-95EC-0B3E31076641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60EE-4596-4283-92F4-0F7B4F8AADD1}">
  <sheetPr syncVertical="1" syncRef="A1" transitionEvaluation="1"/>
  <dimension ref="B1:O35"/>
  <sheetViews>
    <sheetView showGridLines="0" zoomScaleNormal="100" workbookViewId="0">
      <selection activeCell="B1" sqref="B1:M1"/>
    </sheetView>
  </sheetViews>
  <sheetFormatPr defaultColWidth="12.54296875" defaultRowHeight="10" x14ac:dyDescent="0.2"/>
  <cols>
    <col min="1" max="1" width="6.54296875" style="143" customWidth="1"/>
    <col min="2" max="2" width="18.54296875" style="143" customWidth="1"/>
    <col min="3" max="13" width="7.1796875" style="143" customWidth="1"/>
    <col min="14" max="14" width="6.54296875" style="143" customWidth="1"/>
    <col min="15" max="15" width="13.26953125" style="143" bestFit="1" customWidth="1"/>
    <col min="16" max="16384" width="12.54296875" style="143"/>
  </cols>
  <sheetData>
    <row r="1" spans="2:15" ht="21" customHeight="1" x14ac:dyDescent="0.3">
      <c r="B1" s="725" t="str">
        <f>Índice!B48</f>
        <v xml:space="preserve">IV.4. Óbitos de 15 e mais anos, por grupo etário, segundo a condição perante o trabalho e o sexo </v>
      </c>
      <c r="C1" s="725"/>
      <c r="D1" s="725"/>
      <c r="E1" s="725"/>
      <c r="F1" s="726"/>
      <c r="G1" s="726"/>
      <c r="H1" s="726"/>
      <c r="I1" s="726"/>
      <c r="J1" s="726"/>
      <c r="K1" s="726"/>
      <c r="L1" s="726"/>
      <c r="M1" s="726"/>
    </row>
    <row r="2" spans="2:15" ht="21" customHeight="1" x14ac:dyDescent="0.25">
      <c r="B2" s="377"/>
      <c r="C2" s="377"/>
      <c r="D2" s="377"/>
      <c r="E2" s="377"/>
      <c r="F2" s="377"/>
      <c r="G2" s="377"/>
      <c r="H2" s="153"/>
      <c r="I2" s="153"/>
      <c r="J2" s="153"/>
      <c r="K2" s="153"/>
      <c r="L2" s="153"/>
      <c r="M2" s="153"/>
      <c r="O2" s="7"/>
    </row>
    <row r="3" spans="2:15" ht="12.75" customHeight="1" x14ac:dyDescent="0.25">
      <c r="B3" s="152">
        <v>2025</v>
      </c>
      <c r="C3" s="151" t="s">
        <v>60</v>
      </c>
      <c r="D3" s="150"/>
      <c r="E3" s="150"/>
      <c r="F3" s="150"/>
      <c r="G3" s="150"/>
      <c r="H3" s="150"/>
      <c r="I3" s="151"/>
      <c r="J3" s="150"/>
      <c r="K3" s="149" t="s">
        <v>14</v>
      </c>
      <c r="L3" s="707" t="s">
        <v>17</v>
      </c>
      <c r="M3" s="707"/>
      <c r="O3" s="17" t="s">
        <v>18</v>
      </c>
    </row>
    <row r="4" spans="2:15" ht="15" customHeight="1" x14ac:dyDescent="0.2">
      <c r="B4" s="708" t="s">
        <v>86</v>
      </c>
      <c r="C4" s="727" t="s">
        <v>16</v>
      </c>
      <c r="D4" s="728"/>
      <c r="E4" s="729"/>
      <c r="F4" s="736" t="s">
        <v>220</v>
      </c>
      <c r="G4" s="736"/>
      <c r="H4" s="736"/>
      <c r="I4" s="736"/>
      <c r="J4" s="736"/>
      <c r="K4" s="736"/>
      <c r="L4" s="736"/>
      <c r="M4" s="736"/>
    </row>
    <row r="5" spans="2:15" ht="9" customHeight="1" x14ac:dyDescent="0.2">
      <c r="B5" s="708"/>
      <c r="C5" s="730"/>
      <c r="D5" s="731"/>
      <c r="E5" s="732"/>
      <c r="F5" s="731" t="s">
        <v>219</v>
      </c>
      <c r="G5" s="731"/>
      <c r="H5" s="737" t="s">
        <v>218</v>
      </c>
      <c r="I5" s="737"/>
      <c r="J5" s="739" t="s">
        <v>217</v>
      </c>
      <c r="K5" s="739"/>
      <c r="L5" s="731" t="s">
        <v>33</v>
      </c>
      <c r="M5" s="731"/>
    </row>
    <row r="6" spans="2:15" ht="9" customHeight="1" x14ac:dyDescent="0.2">
      <c r="B6" s="708"/>
      <c r="C6" s="733"/>
      <c r="D6" s="734"/>
      <c r="E6" s="735"/>
      <c r="F6" s="734"/>
      <c r="G6" s="734"/>
      <c r="H6" s="738"/>
      <c r="I6" s="738"/>
      <c r="J6" s="740"/>
      <c r="K6" s="740"/>
      <c r="L6" s="734"/>
      <c r="M6" s="734"/>
    </row>
    <row r="7" spans="2:15" ht="15" customHeight="1" x14ac:dyDescent="0.2">
      <c r="B7" s="709"/>
      <c r="C7" s="148" t="s">
        <v>0</v>
      </c>
      <c r="D7" s="148" t="s">
        <v>1</v>
      </c>
      <c r="E7" s="148" t="s">
        <v>2</v>
      </c>
      <c r="F7" s="148" t="s">
        <v>1</v>
      </c>
      <c r="G7" s="148" t="s">
        <v>2</v>
      </c>
      <c r="H7" s="148" t="s">
        <v>1</v>
      </c>
      <c r="I7" s="148" t="s">
        <v>2</v>
      </c>
      <c r="J7" s="148" t="s">
        <v>1</v>
      </c>
      <c r="K7" s="148" t="s">
        <v>2</v>
      </c>
      <c r="L7" s="148" t="s">
        <v>1</v>
      </c>
      <c r="M7" s="147" t="s">
        <v>2</v>
      </c>
    </row>
    <row r="8" spans="2:15" ht="12.75" customHeight="1" x14ac:dyDescent="0.2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</row>
    <row r="9" spans="2:15" s="145" customFormat="1" ht="14.25" customHeight="1" x14ac:dyDescent="0.25">
      <c r="B9" s="136" t="s">
        <v>16</v>
      </c>
      <c r="C9" s="174">
        <v>2865</v>
      </c>
      <c r="D9" s="174">
        <v>1391</v>
      </c>
      <c r="E9" s="174">
        <v>1474</v>
      </c>
      <c r="F9" s="174">
        <v>119</v>
      </c>
      <c r="G9" s="174">
        <v>42</v>
      </c>
      <c r="H9" s="174">
        <v>0</v>
      </c>
      <c r="I9" s="174">
        <v>0</v>
      </c>
      <c r="J9" s="174">
        <v>1160</v>
      </c>
      <c r="K9" s="174">
        <v>1396</v>
      </c>
      <c r="L9" s="174">
        <v>112</v>
      </c>
      <c r="M9" s="174">
        <v>36</v>
      </c>
      <c r="O9" s="143"/>
    </row>
    <row r="10" spans="2:15" s="130" customFormat="1" ht="15" customHeight="1" x14ac:dyDescent="0.25">
      <c r="B10" s="135" t="s">
        <v>93</v>
      </c>
      <c r="C10" s="174">
        <v>3</v>
      </c>
      <c r="D10" s="174">
        <v>3</v>
      </c>
      <c r="E10" s="174">
        <v>0</v>
      </c>
      <c r="F10" s="173">
        <v>0</v>
      </c>
      <c r="G10" s="173">
        <v>0</v>
      </c>
      <c r="H10" s="173">
        <v>0</v>
      </c>
      <c r="I10" s="173">
        <v>0</v>
      </c>
      <c r="J10" s="173">
        <v>3</v>
      </c>
      <c r="K10" s="173">
        <v>0</v>
      </c>
      <c r="L10" s="173">
        <v>0</v>
      </c>
      <c r="M10" s="173">
        <v>0</v>
      </c>
      <c r="N10" s="145"/>
      <c r="O10" s="143"/>
    </row>
    <row r="11" spans="2:15" s="130" customFormat="1" ht="15" customHeight="1" x14ac:dyDescent="0.25">
      <c r="B11" s="135" t="s">
        <v>92</v>
      </c>
      <c r="C11" s="174">
        <v>7</v>
      </c>
      <c r="D11" s="174">
        <v>6</v>
      </c>
      <c r="E11" s="174">
        <v>1</v>
      </c>
      <c r="F11" s="173">
        <v>1</v>
      </c>
      <c r="G11" s="173">
        <v>1</v>
      </c>
      <c r="H11" s="173">
        <v>0</v>
      </c>
      <c r="I11" s="173">
        <v>0</v>
      </c>
      <c r="J11" s="173">
        <v>1</v>
      </c>
      <c r="K11" s="173">
        <v>0</v>
      </c>
      <c r="L11" s="173">
        <v>4</v>
      </c>
      <c r="M11" s="173">
        <v>0</v>
      </c>
      <c r="N11" s="145"/>
      <c r="O11" s="143"/>
    </row>
    <row r="12" spans="2:15" s="130" customFormat="1" ht="15" customHeight="1" x14ac:dyDescent="0.25">
      <c r="B12" s="135" t="s">
        <v>91</v>
      </c>
      <c r="C12" s="174">
        <v>4</v>
      </c>
      <c r="D12" s="174">
        <v>2</v>
      </c>
      <c r="E12" s="174">
        <v>2</v>
      </c>
      <c r="F12" s="173">
        <v>1</v>
      </c>
      <c r="G12" s="173">
        <v>0</v>
      </c>
      <c r="H12" s="173">
        <v>0</v>
      </c>
      <c r="I12" s="173">
        <v>0</v>
      </c>
      <c r="J12" s="173">
        <v>1</v>
      </c>
      <c r="K12" s="173">
        <v>2</v>
      </c>
      <c r="L12" s="173">
        <v>0</v>
      </c>
      <c r="M12" s="173">
        <v>0</v>
      </c>
      <c r="N12" s="145"/>
      <c r="O12" s="143"/>
    </row>
    <row r="13" spans="2:15" s="130" customFormat="1" ht="15" customHeight="1" x14ac:dyDescent="0.25">
      <c r="B13" s="135" t="s">
        <v>90</v>
      </c>
      <c r="C13" s="174">
        <v>7</v>
      </c>
      <c r="D13" s="174">
        <v>6</v>
      </c>
      <c r="E13" s="174">
        <v>1</v>
      </c>
      <c r="F13" s="173">
        <v>1</v>
      </c>
      <c r="G13" s="173">
        <v>0</v>
      </c>
      <c r="H13" s="173">
        <v>0</v>
      </c>
      <c r="I13" s="173">
        <v>0</v>
      </c>
      <c r="J13" s="173">
        <v>3</v>
      </c>
      <c r="K13" s="173">
        <v>1</v>
      </c>
      <c r="L13" s="173">
        <v>2</v>
      </c>
      <c r="M13" s="173">
        <v>0</v>
      </c>
      <c r="N13" s="145"/>
      <c r="O13" s="143"/>
    </row>
    <row r="14" spans="2:15" s="130" customFormat="1" ht="15" customHeight="1" x14ac:dyDescent="0.25">
      <c r="B14" s="135" t="s">
        <v>101</v>
      </c>
      <c r="C14" s="174">
        <v>11</v>
      </c>
      <c r="D14" s="174">
        <v>9</v>
      </c>
      <c r="E14" s="174">
        <v>2</v>
      </c>
      <c r="F14" s="173">
        <v>5</v>
      </c>
      <c r="G14" s="173">
        <v>0</v>
      </c>
      <c r="H14" s="173">
        <v>0</v>
      </c>
      <c r="I14" s="173">
        <v>0</v>
      </c>
      <c r="J14" s="173">
        <v>3</v>
      </c>
      <c r="K14" s="173">
        <v>0</v>
      </c>
      <c r="L14" s="173">
        <v>1</v>
      </c>
      <c r="M14" s="173">
        <v>2</v>
      </c>
      <c r="N14" s="145"/>
      <c r="O14" s="143"/>
    </row>
    <row r="15" spans="2:15" s="130" customFormat="1" ht="15" customHeight="1" x14ac:dyDescent="0.25">
      <c r="B15" s="135" t="s">
        <v>89</v>
      </c>
      <c r="C15" s="174">
        <v>20</v>
      </c>
      <c r="D15" s="174">
        <v>14</v>
      </c>
      <c r="E15" s="174">
        <v>6</v>
      </c>
      <c r="F15" s="173">
        <v>3</v>
      </c>
      <c r="G15" s="173">
        <v>1</v>
      </c>
      <c r="H15" s="173">
        <v>0</v>
      </c>
      <c r="I15" s="173">
        <v>0</v>
      </c>
      <c r="J15" s="173">
        <v>6</v>
      </c>
      <c r="K15" s="173">
        <v>4</v>
      </c>
      <c r="L15" s="173">
        <v>5</v>
      </c>
      <c r="M15" s="173">
        <v>1</v>
      </c>
      <c r="N15" s="145"/>
      <c r="O15" s="143"/>
    </row>
    <row r="16" spans="2:15" s="130" customFormat="1" ht="15" customHeight="1" x14ac:dyDescent="0.25">
      <c r="B16" s="135" t="s">
        <v>88</v>
      </c>
      <c r="C16" s="174">
        <v>48</v>
      </c>
      <c r="D16" s="174">
        <v>38</v>
      </c>
      <c r="E16" s="174">
        <v>10</v>
      </c>
      <c r="F16" s="173">
        <v>18</v>
      </c>
      <c r="G16" s="173">
        <v>3</v>
      </c>
      <c r="H16" s="173">
        <v>0</v>
      </c>
      <c r="I16" s="173">
        <v>0</v>
      </c>
      <c r="J16" s="173">
        <v>8</v>
      </c>
      <c r="K16" s="173">
        <v>6</v>
      </c>
      <c r="L16" s="173">
        <v>12</v>
      </c>
      <c r="M16" s="173">
        <v>1</v>
      </c>
      <c r="N16" s="145"/>
      <c r="O16" s="143"/>
    </row>
    <row r="17" spans="2:13" s="130" customFormat="1" ht="15" customHeight="1" x14ac:dyDescent="0.25">
      <c r="B17" s="135" t="s">
        <v>131</v>
      </c>
      <c r="C17" s="174">
        <v>76</v>
      </c>
      <c r="D17" s="174">
        <v>51</v>
      </c>
      <c r="E17" s="174">
        <v>25</v>
      </c>
      <c r="F17" s="173">
        <v>18</v>
      </c>
      <c r="G17" s="173">
        <v>10</v>
      </c>
      <c r="H17" s="173">
        <v>0</v>
      </c>
      <c r="I17" s="173">
        <v>0</v>
      </c>
      <c r="J17" s="173">
        <v>15</v>
      </c>
      <c r="K17" s="173">
        <v>12</v>
      </c>
      <c r="L17" s="173">
        <v>18</v>
      </c>
      <c r="M17" s="173">
        <v>3</v>
      </c>
    </row>
    <row r="18" spans="2:13" s="130" customFormat="1" ht="15" customHeight="1" x14ac:dyDescent="0.25">
      <c r="B18" s="135" t="s">
        <v>216</v>
      </c>
      <c r="C18" s="174">
        <v>115</v>
      </c>
      <c r="D18" s="174">
        <v>75</v>
      </c>
      <c r="E18" s="174">
        <v>40</v>
      </c>
      <c r="F18" s="173">
        <v>27</v>
      </c>
      <c r="G18" s="173">
        <v>9</v>
      </c>
      <c r="H18" s="173">
        <v>0</v>
      </c>
      <c r="I18" s="173">
        <v>0</v>
      </c>
      <c r="J18" s="173">
        <v>25</v>
      </c>
      <c r="K18" s="173">
        <v>18</v>
      </c>
      <c r="L18" s="173">
        <v>23</v>
      </c>
      <c r="M18" s="173">
        <v>13</v>
      </c>
    </row>
    <row r="19" spans="2:13" s="130" customFormat="1" ht="15" customHeight="1" x14ac:dyDescent="0.25">
      <c r="B19" s="135" t="s">
        <v>215</v>
      </c>
      <c r="C19" s="174">
        <v>195</v>
      </c>
      <c r="D19" s="174">
        <v>132</v>
      </c>
      <c r="E19" s="174">
        <v>63</v>
      </c>
      <c r="F19" s="173">
        <v>27</v>
      </c>
      <c r="G19" s="173">
        <v>14</v>
      </c>
      <c r="H19" s="173">
        <v>0</v>
      </c>
      <c r="I19" s="173">
        <v>0</v>
      </c>
      <c r="J19" s="173">
        <v>62</v>
      </c>
      <c r="K19" s="173">
        <v>33</v>
      </c>
      <c r="L19" s="173">
        <v>43</v>
      </c>
      <c r="M19" s="173">
        <v>16</v>
      </c>
    </row>
    <row r="20" spans="2:13" s="130" customFormat="1" ht="15" customHeight="1" x14ac:dyDescent="0.25">
      <c r="B20" s="135" t="s">
        <v>214</v>
      </c>
      <c r="C20" s="174">
        <v>213</v>
      </c>
      <c r="D20" s="174">
        <v>145</v>
      </c>
      <c r="E20" s="174">
        <v>68</v>
      </c>
      <c r="F20" s="173">
        <v>15</v>
      </c>
      <c r="G20" s="173">
        <v>3</v>
      </c>
      <c r="H20" s="173">
        <v>0</v>
      </c>
      <c r="I20" s="173">
        <v>0</v>
      </c>
      <c r="J20" s="173">
        <v>126</v>
      </c>
      <c r="K20" s="173">
        <v>65</v>
      </c>
      <c r="L20" s="173">
        <v>4</v>
      </c>
      <c r="M20" s="173">
        <v>0</v>
      </c>
    </row>
    <row r="21" spans="2:13" s="130" customFormat="1" ht="15" customHeight="1" x14ac:dyDescent="0.25">
      <c r="B21" s="135" t="s">
        <v>213</v>
      </c>
      <c r="C21" s="174">
        <v>291</v>
      </c>
      <c r="D21" s="174">
        <v>195</v>
      </c>
      <c r="E21" s="174">
        <v>96</v>
      </c>
      <c r="F21" s="173">
        <v>2</v>
      </c>
      <c r="G21" s="173">
        <v>1</v>
      </c>
      <c r="H21" s="173">
        <v>0</v>
      </c>
      <c r="I21" s="173">
        <v>0</v>
      </c>
      <c r="J21" s="173">
        <v>193</v>
      </c>
      <c r="K21" s="173">
        <v>95</v>
      </c>
      <c r="L21" s="173">
        <v>0</v>
      </c>
      <c r="M21" s="173">
        <v>0</v>
      </c>
    </row>
    <row r="22" spans="2:13" s="130" customFormat="1" ht="15" customHeight="1" x14ac:dyDescent="0.25">
      <c r="B22" s="135" t="s">
        <v>212</v>
      </c>
      <c r="C22" s="174">
        <v>369</v>
      </c>
      <c r="D22" s="174">
        <v>193</v>
      </c>
      <c r="E22" s="174">
        <v>176</v>
      </c>
      <c r="F22" s="173">
        <v>1</v>
      </c>
      <c r="G22" s="173">
        <v>0</v>
      </c>
      <c r="H22" s="173">
        <v>0</v>
      </c>
      <c r="I22" s="173">
        <v>0</v>
      </c>
      <c r="J22" s="173">
        <v>192</v>
      </c>
      <c r="K22" s="173">
        <v>176</v>
      </c>
      <c r="L22" s="173">
        <v>0</v>
      </c>
      <c r="M22" s="173">
        <v>0</v>
      </c>
    </row>
    <row r="23" spans="2:13" s="130" customFormat="1" ht="15" customHeight="1" x14ac:dyDescent="0.25">
      <c r="B23" s="135" t="s">
        <v>211</v>
      </c>
      <c r="C23" s="174">
        <v>465</v>
      </c>
      <c r="D23" s="174">
        <v>211</v>
      </c>
      <c r="E23" s="174">
        <v>254</v>
      </c>
      <c r="F23" s="173">
        <v>0</v>
      </c>
      <c r="G23" s="173">
        <v>0</v>
      </c>
      <c r="H23" s="173">
        <v>0</v>
      </c>
      <c r="I23" s="173">
        <v>0</v>
      </c>
      <c r="J23" s="173">
        <v>211</v>
      </c>
      <c r="K23" s="173">
        <v>254</v>
      </c>
      <c r="L23" s="173">
        <v>0</v>
      </c>
      <c r="M23" s="173">
        <v>0</v>
      </c>
    </row>
    <row r="24" spans="2:13" s="130" customFormat="1" ht="15" customHeight="1" x14ac:dyDescent="0.25">
      <c r="B24" s="135" t="s">
        <v>210</v>
      </c>
      <c r="C24" s="174">
        <v>520</v>
      </c>
      <c r="D24" s="174">
        <v>176</v>
      </c>
      <c r="E24" s="174">
        <v>344</v>
      </c>
      <c r="F24" s="173">
        <v>0</v>
      </c>
      <c r="G24" s="173">
        <v>0</v>
      </c>
      <c r="H24" s="173">
        <v>0</v>
      </c>
      <c r="I24" s="173">
        <v>0</v>
      </c>
      <c r="J24" s="173">
        <v>176</v>
      </c>
      <c r="K24" s="173">
        <v>344</v>
      </c>
      <c r="L24" s="173">
        <v>0</v>
      </c>
      <c r="M24" s="173">
        <v>0</v>
      </c>
    </row>
    <row r="25" spans="2:13" s="130" customFormat="1" ht="15" customHeight="1" x14ac:dyDescent="0.25">
      <c r="B25" s="135" t="s">
        <v>209</v>
      </c>
      <c r="C25" s="174">
        <v>381</v>
      </c>
      <c r="D25" s="174">
        <v>115</v>
      </c>
      <c r="E25" s="174">
        <v>266</v>
      </c>
      <c r="F25" s="173">
        <v>0</v>
      </c>
      <c r="G25" s="173">
        <v>0</v>
      </c>
      <c r="H25" s="173">
        <v>0</v>
      </c>
      <c r="I25" s="173">
        <v>0</v>
      </c>
      <c r="J25" s="173">
        <v>115</v>
      </c>
      <c r="K25" s="173">
        <v>266</v>
      </c>
      <c r="L25" s="173">
        <v>0</v>
      </c>
      <c r="M25" s="173">
        <v>0</v>
      </c>
    </row>
    <row r="26" spans="2:13" s="130" customFormat="1" ht="15" customHeight="1" x14ac:dyDescent="0.25">
      <c r="B26" s="135" t="s">
        <v>208</v>
      </c>
      <c r="C26" s="174">
        <v>116</v>
      </c>
      <c r="D26" s="174">
        <v>18</v>
      </c>
      <c r="E26" s="174">
        <v>98</v>
      </c>
      <c r="F26" s="173">
        <v>0</v>
      </c>
      <c r="G26" s="173">
        <v>0</v>
      </c>
      <c r="H26" s="173">
        <v>0</v>
      </c>
      <c r="I26" s="173">
        <v>0</v>
      </c>
      <c r="J26" s="173">
        <v>18</v>
      </c>
      <c r="K26" s="173">
        <v>98</v>
      </c>
      <c r="L26" s="173">
        <v>0</v>
      </c>
      <c r="M26" s="173">
        <v>0</v>
      </c>
    </row>
    <row r="27" spans="2:13" s="130" customFormat="1" ht="15" customHeight="1" x14ac:dyDescent="0.25">
      <c r="B27" s="135" t="s">
        <v>207</v>
      </c>
      <c r="C27" s="174">
        <v>22</v>
      </c>
      <c r="D27" s="174">
        <v>2</v>
      </c>
      <c r="E27" s="174">
        <v>20</v>
      </c>
      <c r="F27" s="173">
        <v>0</v>
      </c>
      <c r="G27" s="173">
        <v>0</v>
      </c>
      <c r="H27" s="173">
        <v>0</v>
      </c>
      <c r="I27" s="173">
        <v>0</v>
      </c>
      <c r="J27" s="173">
        <v>2</v>
      </c>
      <c r="K27" s="173">
        <v>20</v>
      </c>
      <c r="L27" s="173">
        <v>0</v>
      </c>
      <c r="M27" s="173">
        <v>0</v>
      </c>
    </row>
    <row r="28" spans="2:13" s="130" customFormat="1" ht="15" customHeight="1" x14ac:dyDescent="0.25">
      <c r="B28" s="134" t="s">
        <v>194</v>
      </c>
      <c r="C28" s="174">
        <v>2</v>
      </c>
      <c r="D28" s="174">
        <v>0</v>
      </c>
      <c r="E28" s="174">
        <v>2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2</v>
      </c>
      <c r="L28" s="173">
        <v>0</v>
      </c>
      <c r="M28" s="173">
        <v>0</v>
      </c>
    </row>
    <row r="29" spans="2:13" ht="9.75" customHeight="1" x14ac:dyDescent="0.2"/>
    <row r="30" spans="2:13" ht="3" customHeight="1" x14ac:dyDescent="0.2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2:13" ht="10.5" customHeight="1" x14ac:dyDescent="0.2"/>
    <row r="32" spans="2:13" s="6" customFormat="1" x14ac:dyDescent="0.2">
      <c r="B32" s="16" t="s">
        <v>74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2:13" s="292" customFormat="1" ht="5.25" customHeight="1" x14ac:dyDescent="0.2">
      <c r="B33" s="293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</row>
    <row r="34" spans="2:13" s="292" customFormat="1" ht="12.75" customHeight="1" x14ac:dyDescent="0.2">
      <c r="B34" s="319" t="s">
        <v>485</v>
      </c>
    </row>
    <row r="35" spans="2:13" ht="11.25" customHeight="1" x14ac:dyDescent="0.2">
      <c r="B35" s="724"/>
      <c r="C35" s="522"/>
      <c r="D35" s="522"/>
      <c r="E35" s="522"/>
      <c r="F35" s="522"/>
      <c r="G35" s="522"/>
      <c r="H35" s="522"/>
      <c r="I35" s="522"/>
      <c r="J35" s="522"/>
      <c r="K35" s="522"/>
      <c r="L35" s="522"/>
      <c r="M35" s="522"/>
    </row>
  </sheetData>
  <mergeCells count="10">
    <mergeCell ref="B35:M35"/>
    <mergeCell ref="B1:M1"/>
    <mergeCell ref="L3:M3"/>
    <mergeCell ref="B4:B7"/>
    <mergeCell ref="C4:E6"/>
    <mergeCell ref="F4:M4"/>
    <mergeCell ref="F5:G6"/>
    <mergeCell ref="H5:I6"/>
    <mergeCell ref="J5:K6"/>
    <mergeCell ref="L5:M6"/>
  </mergeCells>
  <hyperlinks>
    <hyperlink ref="O3" location="Índice!A1" display="(Voltar ao Índice)" xr:uid="{D6BE24DF-5152-4B94-9710-6641C4C5BAF2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882B-D4C2-4270-908B-CF1C8169096D}">
  <dimension ref="B1:AN54"/>
  <sheetViews>
    <sheetView showGridLines="0" zoomScaleNormal="100" workbookViewId="0">
      <pane ySplit="7" topLeftCell="A8" activePane="bottomLeft" state="frozen"/>
      <selection activeCell="G53" sqref="G53"/>
      <selection pane="bottomLeft" activeCell="B1" sqref="B1:R1"/>
    </sheetView>
  </sheetViews>
  <sheetFormatPr defaultColWidth="9.1796875" defaultRowHeight="10" x14ac:dyDescent="0.2"/>
  <cols>
    <col min="1" max="1" width="6.54296875" style="292" customWidth="1"/>
    <col min="2" max="3" width="1.54296875" style="177" customWidth="1"/>
    <col min="4" max="4" width="29.1796875" style="177" customWidth="1"/>
    <col min="5" max="5" width="4.54296875" style="179" customWidth="1"/>
    <col min="6" max="18" width="6.54296875" style="120" customWidth="1"/>
    <col min="19" max="19" width="6.54296875" style="292" customWidth="1"/>
    <col min="20" max="20" width="13.26953125" style="292" bestFit="1" customWidth="1"/>
    <col min="21" max="16384" width="9.1796875" style="292"/>
  </cols>
  <sheetData>
    <row r="1" spans="2:40" ht="21" customHeight="1" x14ac:dyDescent="0.3">
      <c r="B1" s="741" t="str">
        <f>Índice!B49</f>
        <v xml:space="preserve">IV.5. Óbitos de 15 e mais anos, por profissão e sexo, segundo o grupo etário </v>
      </c>
      <c r="C1" s="741"/>
      <c r="D1" s="741"/>
      <c r="E1" s="741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</row>
    <row r="2" spans="2:40" ht="21" customHeight="1" x14ac:dyDescent="0.25">
      <c r="B2" s="374"/>
      <c r="C2" s="374"/>
      <c r="D2" s="374"/>
      <c r="E2" s="374"/>
      <c r="F2" s="376"/>
      <c r="G2" s="376"/>
      <c r="I2" s="162"/>
      <c r="P2" s="161"/>
      <c r="T2" s="7"/>
    </row>
    <row r="3" spans="2:40" ht="12.75" customHeight="1" x14ac:dyDescent="0.25">
      <c r="B3" s="743">
        <v>2025</v>
      </c>
      <c r="C3" s="743"/>
      <c r="D3" s="743"/>
      <c r="E3" s="212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R3" s="160" t="s">
        <v>17</v>
      </c>
      <c r="S3" s="159"/>
      <c r="T3" s="17" t="s">
        <v>18</v>
      </c>
    </row>
    <row r="4" spans="2:40" ht="15" customHeight="1" x14ac:dyDescent="0.2">
      <c r="B4" s="505" t="s">
        <v>231</v>
      </c>
      <c r="C4" s="505"/>
      <c r="D4" s="505"/>
      <c r="E4" s="505"/>
      <c r="F4" s="684" t="s">
        <v>16</v>
      </c>
      <c r="G4" s="688" t="s">
        <v>86</v>
      </c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158"/>
    </row>
    <row r="5" spans="2:40" ht="15" customHeight="1" x14ac:dyDescent="0.2">
      <c r="B5" s="505"/>
      <c r="C5" s="505"/>
      <c r="D5" s="505"/>
      <c r="E5" s="505"/>
      <c r="F5" s="697"/>
      <c r="G5" s="682" t="s">
        <v>93</v>
      </c>
      <c r="H5" s="689" t="s">
        <v>70</v>
      </c>
      <c r="I5" s="689" t="s">
        <v>69</v>
      </c>
      <c r="J5" s="689" t="s">
        <v>68</v>
      </c>
      <c r="K5" s="689" t="s">
        <v>30</v>
      </c>
      <c r="L5" s="689" t="s">
        <v>67</v>
      </c>
      <c r="M5" s="689" t="s">
        <v>66</v>
      </c>
      <c r="N5" s="689" t="s">
        <v>65</v>
      </c>
      <c r="O5" s="689" t="s">
        <v>64</v>
      </c>
      <c r="P5" s="689" t="s">
        <v>63</v>
      </c>
      <c r="Q5" s="689" t="s">
        <v>62</v>
      </c>
      <c r="R5" s="689" t="s">
        <v>230</v>
      </c>
      <c r="S5" s="157"/>
    </row>
    <row r="6" spans="2:40" ht="15" customHeight="1" x14ac:dyDescent="0.2">
      <c r="B6" s="505"/>
      <c r="C6" s="505"/>
      <c r="D6" s="505"/>
      <c r="E6" s="505"/>
      <c r="F6" s="697"/>
      <c r="G6" s="505"/>
      <c r="H6" s="690"/>
      <c r="I6" s="690"/>
      <c r="J6" s="690"/>
      <c r="K6" s="690"/>
      <c r="L6" s="690"/>
      <c r="M6" s="690"/>
      <c r="N6" s="690"/>
      <c r="O6" s="690"/>
      <c r="P6" s="690"/>
      <c r="Q6" s="690"/>
      <c r="R6" s="690"/>
      <c r="S6" s="157"/>
    </row>
    <row r="7" spans="2:40" ht="15" customHeight="1" x14ac:dyDescent="0.2">
      <c r="B7" s="744"/>
      <c r="C7" s="744"/>
      <c r="D7" s="744"/>
      <c r="E7" s="744"/>
      <c r="F7" s="745"/>
      <c r="G7" s="746"/>
      <c r="H7" s="747"/>
      <c r="I7" s="747"/>
      <c r="J7" s="747"/>
      <c r="K7" s="747"/>
      <c r="L7" s="747"/>
      <c r="M7" s="747"/>
      <c r="N7" s="747"/>
      <c r="O7" s="747"/>
      <c r="P7" s="747"/>
      <c r="Q7" s="747"/>
      <c r="R7" s="747"/>
      <c r="S7" s="157"/>
    </row>
    <row r="8" spans="2:40" ht="12.75" customHeight="1" x14ac:dyDescent="0.2">
      <c r="S8" s="120"/>
    </row>
    <row r="9" spans="2:40" ht="12.75" customHeight="1" x14ac:dyDescent="0.2">
      <c r="B9" s="242" t="s">
        <v>16</v>
      </c>
      <c r="C9" s="242"/>
      <c r="D9" s="225"/>
      <c r="E9" s="321" t="s">
        <v>0</v>
      </c>
      <c r="F9" s="155">
        <v>2865</v>
      </c>
      <c r="G9" s="155">
        <v>3</v>
      </c>
      <c r="H9" s="155">
        <v>7</v>
      </c>
      <c r="I9" s="155">
        <v>4</v>
      </c>
      <c r="J9" s="155">
        <v>7</v>
      </c>
      <c r="K9" s="155">
        <v>11</v>
      </c>
      <c r="L9" s="155">
        <v>20</v>
      </c>
      <c r="M9" s="155">
        <v>48</v>
      </c>
      <c r="N9" s="155">
        <v>76</v>
      </c>
      <c r="O9" s="155">
        <v>115</v>
      </c>
      <c r="P9" s="155">
        <v>195</v>
      </c>
      <c r="Q9" s="155">
        <v>213</v>
      </c>
      <c r="R9" s="155">
        <v>2166</v>
      </c>
      <c r="S9" s="155"/>
    </row>
    <row r="10" spans="2:40" ht="12.75" customHeight="1" x14ac:dyDescent="0.2">
      <c r="B10" s="225"/>
      <c r="C10" s="225"/>
      <c r="D10" s="225"/>
      <c r="E10" s="321" t="s">
        <v>1</v>
      </c>
      <c r="F10" s="155">
        <v>1391</v>
      </c>
      <c r="G10" s="155">
        <v>3</v>
      </c>
      <c r="H10" s="155">
        <v>6</v>
      </c>
      <c r="I10" s="155">
        <v>2</v>
      </c>
      <c r="J10" s="155">
        <v>6</v>
      </c>
      <c r="K10" s="155">
        <v>9</v>
      </c>
      <c r="L10" s="155">
        <v>14</v>
      </c>
      <c r="M10" s="155">
        <v>38</v>
      </c>
      <c r="N10" s="155">
        <v>51</v>
      </c>
      <c r="O10" s="155">
        <v>75</v>
      </c>
      <c r="P10" s="155">
        <v>132</v>
      </c>
      <c r="Q10" s="155">
        <v>145</v>
      </c>
      <c r="R10" s="155">
        <v>910</v>
      </c>
      <c r="S10" s="155"/>
    </row>
    <row r="11" spans="2:40" s="322" customFormat="1" ht="19.5" customHeight="1" x14ac:dyDescent="0.25">
      <c r="B11" s="225"/>
      <c r="C11" s="225"/>
      <c r="D11" s="225"/>
      <c r="E11" s="321" t="s">
        <v>2</v>
      </c>
      <c r="F11" s="155">
        <v>1474</v>
      </c>
      <c r="G11" s="155">
        <v>0</v>
      </c>
      <c r="H11" s="155">
        <v>1</v>
      </c>
      <c r="I11" s="155">
        <v>2</v>
      </c>
      <c r="J11" s="155">
        <v>1</v>
      </c>
      <c r="K11" s="155">
        <v>2</v>
      </c>
      <c r="L11" s="155">
        <v>6</v>
      </c>
      <c r="M11" s="155">
        <v>10</v>
      </c>
      <c r="N11" s="155">
        <v>25</v>
      </c>
      <c r="O11" s="155">
        <v>40</v>
      </c>
      <c r="P11" s="155">
        <v>63</v>
      </c>
      <c r="Q11" s="155">
        <v>68</v>
      </c>
      <c r="R11" s="155">
        <v>1256</v>
      </c>
      <c r="S11" s="155"/>
    </row>
    <row r="12" spans="2:40" ht="12.75" customHeight="1" x14ac:dyDescent="0.2">
      <c r="B12" s="323"/>
      <c r="C12" s="324">
        <v>0</v>
      </c>
      <c r="D12" s="749" t="s">
        <v>274</v>
      </c>
      <c r="E12" s="325" t="s">
        <v>0</v>
      </c>
      <c r="F12" s="155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4"/>
      <c r="T12" s="154"/>
    </row>
    <row r="13" spans="2:40" ht="12.75" customHeight="1" x14ac:dyDescent="0.2">
      <c r="B13" s="323"/>
      <c r="C13" s="323"/>
      <c r="D13" s="749"/>
      <c r="E13" s="325" t="s">
        <v>1</v>
      </c>
      <c r="F13" s="155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0</v>
      </c>
      <c r="R13" s="156">
        <v>0</v>
      </c>
      <c r="S13" s="154"/>
      <c r="T13" s="154"/>
    </row>
    <row r="14" spans="2:40" ht="19.5" customHeight="1" x14ac:dyDescent="0.2">
      <c r="B14" s="323"/>
      <c r="C14" s="323"/>
      <c r="D14" s="749"/>
      <c r="E14" s="325" t="s">
        <v>2</v>
      </c>
      <c r="F14" s="155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0</v>
      </c>
      <c r="R14" s="156">
        <v>0</v>
      </c>
      <c r="S14" s="280"/>
      <c r="T14" s="280"/>
    </row>
    <row r="15" spans="2:40" ht="12.75" customHeight="1" x14ac:dyDescent="0.2">
      <c r="B15" s="323"/>
      <c r="C15" s="324">
        <v>1</v>
      </c>
      <c r="D15" s="749" t="s">
        <v>229</v>
      </c>
      <c r="E15" s="325" t="s">
        <v>0</v>
      </c>
      <c r="F15" s="155">
        <v>1</v>
      </c>
      <c r="G15" s="156">
        <v>0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1</v>
      </c>
      <c r="N15" s="156">
        <v>0</v>
      </c>
      <c r="O15" s="154">
        <v>0</v>
      </c>
      <c r="P15" s="156">
        <v>0</v>
      </c>
      <c r="Q15" s="154">
        <v>0</v>
      </c>
      <c r="R15" s="154">
        <v>0</v>
      </c>
      <c r="S15" s="154"/>
      <c r="T15" s="154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</row>
    <row r="16" spans="2:40" ht="12.75" customHeight="1" x14ac:dyDescent="0.2">
      <c r="B16" s="323"/>
      <c r="C16" s="323"/>
      <c r="D16" s="749"/>
      <c r="E16" s="325" t="s">
        <v>1</v>
      </c>
      <c r="F16" s="155">
        <v>1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1</v>
      </c>
      <c r="N16" s="156">
        <v>0</v>
      </c>
      <c r="O16" s="154">
        <v>0</v>
      </c>
      <c r="P16" s="156">
        <v>0</v>
      </c>
      <c r="Q16" s="154">
        <v>0</v>
      </c>
      <c r="R16" s="154">
        <v>0</v>
      </c>
      <c r="S16" s="154"/>
      <c r="T16" s="154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</row>
    <row r="17" spans="2:40" ht="19.5" customHeight="1" x14ac:dyDescent="0.2">
      <c r="B17" s="323"/>
      <c r="C17" s="323"/>
      <c r="D17" s="749"/>
      <c r="E17" s="325" t="s">
        <v>2</v>
      </c>
      <c r="F17" s="155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280">
        <v>0</v>
      </c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</row>
    <row r="18" spans="2:40" ht="12.75" customHeight="1" x14ac:dyDescent="0.2">
      <c r="B18" s="323"/>
      <c r="C18" s="323">
        <v>2</v>
      </c>
      <c r="D18" s="749" t="s">
        <v>228</v>
      </c>
      <c r="E18" s="325" t="s">
        <v>0</v>
      </c>
      <c r="F18" s="155">
        <v>10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1</v>
      </c>
      <c r="N18" s="156">
        <v>4</v>
      </c>
      <c r="O18" s="154">
        <v>1</v>
      </c>
      <c r="P18" s="156">
        <v>3</v>
      </c>
      <c r="Q18" s="154">
        <v>1</v>
      </c>
      <c r="R18" s="154">
        <v>0</v>
      </c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</row>
    <row r="19" spans="2:40" ht="12.75" customHeight="1" x14ac:dyDescent="0.2">
      <c r="B19" s="323"/>
      <c r="C19" s="323"/>
      <c r="D19" s="749"/>
      <c r="E19" s="325" t="s">
        <v>1</v>
      </c>
      <c r="F19" s="155">
        <v>2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1</v>
      </c>
      <c r="O19" s="154">
        <v>1</v>
      </c>
      <c r="P19" s="156">
        <v>0</v>
      </c>
      <c r="Q19" s="154">
        <v>0</v>
      </c>
      <c r="R19" s="154">
        <v>0</v>
      </c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</row>
    <row r="20" spans="2:40" ht="19.5" customHeight="1" x14ac:dyDescent="0.2">
      <c r="B20" s="323"/>
      <c r="C20" s="323"/>
      <c r="D20" s="749"/>
      <c r="E20" s="325" t="s">
        <v>2</v>
      </c>
      <c r="F20" s="155">
        <v>8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1</v>
      </c>
      <c r="N20" s="280">
        <v>3</v>
      </c>
      <c r="O20" s="280">
        <v>0</v>
      </c>
      <c r="P20" s="280">
        <v>3</v>
      </c>
      <c r="Q20" s="280">
        <v>1</v>
      </c>
      <c r="R20" s="280">
        <v>0</v>
      </c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</row>
    <row r="21" spans="2:40" ht="12.75" customHeight="1" x14ac:dyDescent="0.2">
      <c r="B21" s="323"/>
      <c r="C21" s="323">
        <v>3</v>
      </c>
      <c r="D21" s="749" t="s">
        <v>272</v>
      </c>
      <c r="E21" s="325" t="s">
        <v>0</v>
      </c>
      <c r="F21" s="155">
        <v>6</v>
      </c>
      <c r="G21" s="280">
        <v>0</v>
      </c>
      <c r="H21" s="280">
        <v>0</v>
      </c>
      <c r="I21" s="280">
        <v>0</v>
      </c>
      <c r="J21" s="280">
        <v>0</v>
      </c>
      <c r="K21" s="156">
        <v>1</v>
      </c>
      <c r="L21" s="280">
        <v>0</v>
      </c>
      <c r="M21" s="156">
        <v>1</v>
      </c>
      <c r="N21" s="156">
        <v>0</v>
      </c>
      <c r="O21" s="156">
        <v>1</v>
      </c>
      <c r="P21" s="156">
        <v>1</v>
      </c>
      <c r="Q21" s="280">
        <v>2</v>
      </c>
      <c r="R21" s="280">
        <v>0</v>
      </c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</row>
    <row r="22" spans="2:40" ht="12.75" customHeight="1" x14ac:dyDescent="0.2">
      <c r="B22" s="323"/>
      <c r="C22" s="323"/>
      <c r="D22" s="749"/>
      <c r="E22" s="325" t="s">
        <v>1</v>
      </c>
      <c r="F22" s="155">
        <v>5</v>
      </c>
      <c r="G22" s="280">
        <v>0</v>
      </c>
      <c r="H22" s="280">
        <v>0</v>
      </c>
      <c r="I22" s="280">
        <v>0</v>
      </c>
      <c r="J22" s="280">
        <v>0</v>
      </c>
      <c r="K22" s="280">
        <v>1</v>
      </c>
      <c r="L22" s="280">
        <v>0</v>
      </c>
      <c r="M22" s="156">
        <v>1</v>
      </c>
      <c r="N22" s="280">
        <v>0</v>
      </c>
      <c r="O22" s="280">
        <v>0</v>
      </c>
      <c r="P22" s="280">
        <v>1</v>
      </c>
      <c r="Q22" s="280">
        <v>2</v>
      </c>
      <c r="R22" s="280">
        <v>0</v>
      </c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</row>
    <row r="23" spans="2:40" ht="19.5" customHeight="1" x14ac:dyDescent="0.2">
      <c r="B23" s="323"/>
      <c r="C23" s="323"/>
      <c r="D23" s="749"/>
      <c r="E23" s="325" t="s">
        <v>2</v>
      </c>
      <c r="F23" s="155">
        <v>1</v>
      </c>
      <c r="G23" s="280">
        <v>0</v>
      </c>
      <c r="H23" s="280">
        <v>0</v>
      </c>
      <c r="I23" s="280">
        <v>0</v>
      </c>
      <c r="J23" s="280">
        <v>0</v>
      </c>
      <c r="K23" s="154">
        <v>0</v>
      </c>
      <c r="L23" s="280">
        <v>0</v>
      </c>
      <c r="M23" s="280">
        <v>0</v>
      </c>
      <c r="N23" s="154">
        <v>0</v>
      </c>
      <c r="O23" s="154">
        <v>1</v>
      </c>
      <c r="P23" s="154">
        <v>0</v>
      </c>
      <c r="Q23" s="280">
        <v>0</v>
      </c>
      <c r="R23" s="280">
        <v>0</v>
      </c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</row>
    <row r="24" spans="2:40" ht="12.75" customHeight="1" x14ac:dyDescent="0.2">
      <c r="B24" s="323"/>
      <c r="C24" s="323">
        <v>4</v>
      </c>
      <c r="D24" s="323" t="s">
        <v>227</v>
      </c>
      <c r="E24" s="325" t="s">
        <v>0</v>
      </c>
      <c r="F24" s="155">
        <v>32</v>
      </c>
      <c r="G24" s="280">
        <v>0</v>
      </c>
      <c r="H24" s="280">
        <v>0</v>
      </c>
      <c r="I24" s="280">
        <v>1</v>
      </c>
      <c r="J24" s="280">
        <v>0</v>
      </c>
      <c r="K24" s="156">
        <v>1</v>
      </c>
      <c r="L24" s="156">
        <v>1</v>
      </c>
      <c r="M24" s="156">
        <v>5</v>
      </c>
      <c r="N24" s="156">
        <v>3</v>
      </c>
      <c r="O24" s="156">
        <v>9</v>
      </c>
      <c r="P24" s="156">
        <v>8</v>
      </c>
      <c r="Q24" s="156">
        <v>4</v>
      </c>
      <c r="R24" s="156">
        <v>0</v>
      </c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</row>
    <row r="25" spans="2:40" ht="12.75" customHeight="1" x14ac:dyDescent="0.2">
      <c r="B25" s="323"/>
      <c r="C25" s="323"/>
      <c r="D25" s="323"/>
      <c r="E25" s="325" t="s">
        <v>1</v>
      </c>
      <c r="F25" s="155">
        <v>16</v>
      </c>
      <c r="G25" s="280">
        <v>0</v>
      </c>
      <c r="H25" s="280">
        <v>0</v>
      </c>
      <c r="I25" s="280">
        <v>1</v>
      </c>
      <c r="J25" s="280">
        <v>0</v>
      </c>
      <c r="K25" s="154">
        <v>1</v>
      </c>
      <c r="L25" s="154">
        <v>0</v>
      </c>
      <c r="M25" s="154">
        <v>3</v>
      </c>
      <c r="N25" s="154">
        <v>2</v>
      </c>
      <c r="O25" s="154">
        <v>4</v>
      </c>
      <c r="P25" s="154">
        <v>2</v>
      </c>
      <c r="Q25" s="156">
        <v>3</v>
      </c>
      <c r="R25" s="156">
        <v>0</v>
      </c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</row>
    <row r="26" spans="2:40" ht="19.5" customHeight="1" x14ac:dyDescent="0.2">
      <c r="B26" s="323"/>
      <c r="C26" s="323"/>
      <c r="D26" s="323"/>
      <c r="E26" s="325" t="s">
        <v>2</v>
      </c>
      <c r="F26" s="155">
        <v>16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1</v>
      </c>
      <c r="M26" s="280">
        <v>2</v>
      </c>
      <c r="N26" s="280">
        <v>1</v>
      </c>
      <c r="O26" s="280">
        <v>5</v>
      </c>
      <c r="P26" s="280">
        <v>6</v>
      </c>
      <c r="Q26" s="156">
        <v>1</v>
      </c>
      <c r="R26" s="156">
        <v>0</v>
      </c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</row>
    <row r="27" spans="2:40" ht="12.75" customHeight="1" x14ac:dyDescent="0.2">
      <c r="B27" s="323"/>
      <c r="C27" s="324">
        <v>5</v>
      </c>
      <c r="D27" s="749" t="s">
        <v>226</v>
      </c>
      <c r="E27" s="325" t="s">
        <v>0</v>
      </c>
      <c r="F27" s="155">
        <v>30</v>
      </c>
      <c r="G27" s="280">
        <v>0</v>
      </c>
      <c r="H27" s="280">
        <v>1</v>
      </c>
      <c r="I27" s="280">
        <v>0</v>
      </c>
      <c r="J27" s="156">
        <v>0</v>
      </c>
      <c r="K27" s="156">
        <v>0</v>
      </c>
      <c r="L27" s="156">
        <v>0</v>
      </c>
      <c r="M27" s="156">
        <v>5</v>
      </c>
      <c r="N27" s="156">
        <v>6</v>
      </c>
      <c r="O27" s="156">
        <v>6</v>
      </c>
      <c r="P27" s="156">
        <v>10</v>
      </c>
      <c r="Q27" s="156">
        <v>1</v>
      </c>
      <c r="R27" s="156">
        <v>1</v>
      </c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</row>
    <row r="28" spans="2:40" ht="12.75" customHeight="1" x14ac:dyDescent="0.2">
      <c r="B28" s="323"/>
      <c r="C28" s="323"/>
      <c r="D28" s="749"/>
      <c r="E28" s="325" t="s">
        <v>1</v>
      </c>
      <c r="F28" s="155">
        <v>21</v>
      </c>
      <c r="G28" s="280">
        <v>0</v>
      </c>
      <c r="H28" s="280">
        <v>0</v>
      </c>
      <c r="I28" s="280">
        <v>0</v>
      </c>
      <c r="J28" s="156">
        <v>0</v>
      </c>
      <c r="K28" s="156">
        <v>0</v>
      </c>
      <c r="L28" s="280">
        <v>0</v>
      </c>
      <c r="M28" s="280">
        <v>5</v>
      </c>
      <c r="N28" s="280">
        <v>4</v>
      </c>
      <c r="O28" s="280">
        <v>5</v>
      </c>
      <c r="P28" s="280">
        <v>5</v>
      </c>
      <c r="Q28" s="280">
        <v>1</v>
      </c>
      <c r="R28" s="280">
        <v>1</v>
      </c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</row>
    <row r="29" spans="2:40" ht="19.5" customHeight="1" x14ac:dyDescent="0.2">
      <c r="B29" s="323"/>
      <c r="C29" s="323"/>
      <c r="D29" s="749"/>
      <c r="E29" s="325" t="s">
        <v>2</v>
      </c>
      <c r="F29" s="155">
        <v>9</v>
      </c>
      <c r="G29" s="280">
        <v>0</v>
      </c>
      <c r="H29" s="280">
        <v>1</v>
      </c>
      <c r="I29" s="280">
        <v>0</v>
      </c>
      <c r="J29" s="280">
        <v>0</v>
      </c>
      <c r="K29" s="156">
        <v>0</v>
      </c>
      <c r="L29" s="154">
        <v>0</v>
      </c>
      <c r="M29" s="154">
        <v>0</v>
      </c>
      <c r="N29" s="154">
        <v>2</v>
      </c>
      <c r="O29" s="154">
        <v>1</v>
      </c>
      <c r="P29" s="154">
        <v>5</v>
      </c>
      <c r="Q29" s="154">
        <v>0</v>
      </c>
      <c r="R29" s="154">
        <v>0</v>
      </c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</row>
    <row r="30" spans="2:40" ht="12.75" customHeight="1" x14ac:dyDescent="0.2">
      <c r="B30" s="326"/>
      <c r="C30" s="326">
        <v>6</v>
      </c>
      <c r="D30" s="748" t="s">
        <v>225</v>
      </c>
      <c r="E30" s="325" t="s">
        <v>0</v>
      </c>
      <c r="F30" s="155">
        <v>10</v>
      </c>
      <c r="G30" s="280">
        <v>0</v>
      </c>
      <c r="H30" s="280">
        <v>0</v>
      </c>
      <c r="I30" s="280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4</v>
      </c>
      <c r="O30" s="156">
        <v>2</v>
      </c>
      <c r="P30" s="156">
        <v>2</v>
      </c>
      <c r="Q30" s="156">
        <v>2</v>
      </c>
      <c r="R30" s="156">
        <v>0</v>
      </c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</row>
    <row r="31" spans="2:40" ht="12.75" customHeight="1" x14ac:dyDescent="0.2">
      <c r="B31" s="326"/>
      <c r="C31" s="326"/>
      <c r="D31" s="748"/>
      <c r="E31" s="325" t="s">
        <v>1</v>
      </c>
      <c r="F31" s="155">
        <v>10</v>
      </c>
      <c r="G31" s="280">
        <v>0</v>
      </c>
      <c r="H31" s="280">
        <v>0</v>
      </c>
      <c r="I31" s="280">
        <v>0</v>
      </c>
      <c r="J31" s="156">
        <v>0</v>
      </c>
      <c r="K31" s="280">
        <v>0</v>
      </c>
      <c r="L31" s="280">
        <v>0</v>
      </c>
      <c r="M31" s="280">
        <v>0</v>
      </c>
      <c r="N31" s="280">
        <v>4</v>
      </c>
      <c r="O31" s="280">
        <v>2</v>
      </c>
      <c r="P31" s="280">
        <v>2</v>
      </c>
      <c r="Q31" s="280">
        <v>2</v>
      </c>
      <c r="R31" s="280">
        <v>0</v>
      </c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</row>
    <row r="32" spans="2:40" ht="19.5" customHeight="1" x14ac:dyDescent="0.2">
      <c r="B32" s="326"/>
      <c r="C32" s="326"/>
      <c r="D32" s="222"/>
      <c r="E32" s="325" t="s">
        <v>2</v>
      </c>
      <c r="F32" s="155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</row>
    <row r="33" spans="2:40" ht="12.75" customHeight="1" x14ac:dyDescent="0.2">
      <c r="B33" s="326"/>
      <c r="C33" s="326">
        <v>7</v>
      </c>
      <c r="D33" s="749" t="s">
        <v>224</v>
      </c>
      <c r="E33" s="325" t="s">
        <v>0</v>
      </c>
      <c r="F33" s="155">
        <v>27</v>
      </c>
      <c r="G33" s="280">
        <v>0</v>
      </c>
      <c r="H33" s="280">
        <v>1</v>
      </c>
      <c r="I33" s="280">
        <v>0</v>
      </c>
      <c r="J33" s="156">
        <v>1</v>
      </c>
      <c r="K33" s="156">
        <v>2</v>
      </c>
      <c r="L33" s="156">
        <v>2</v>
      </c>
      <c r="M33" s="156">
        <v>4</v>
      </c>
      <c r="N33" s="156">
        <v>4</v>
      </c>
      <c r="O33" s="156">
        <v>3</v>
      </c>
      <c r="P33" s="156">
        <v>7</v>
      </c>
      <c r="Q33" s="156">
        <v>2</v>
      </c>
      <c r="R33" s="156">
        <v>1</v>
      </c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</row>
    <row r="34" spans="2:40" ht="12.75" customHeight="1" x14ac:dyDescent="0.2">
      <c r="B34" s="326"/>
      <c r="C34" s="326"/>
      <c r="D34" s="749"/>
      <c r="E34" s="325" t="s">
        <v>1</v>
      </c>
      <c r="F34" s="155">
        <v>27</v>
      </c>
      <c r="G34" s="280">
        <v>0</v>
      </c>
      <c r="H34" s="280">
        <v>1</v>
      </c>
      <c r="I34" s="280">
        <v>0</v>
      </c>
      <c r="J34" s="156">
        <v>1</v>
      </c>
      <c r="K34" s="156">
        <v>2</v>
      </c>
      <c r="L34" s="154">
        <v>2</v>
      </c>
      <c r="M34" s="154">
        <v>4</v>
      </c>
      <c r="N34" s="154">
        <v>4</v>
      </c>
      <c r="O34" s="154">
        <v>3</v>
      </c>
      <c r="P34" s="154">
        <v>7</v>
      </c>
      <c r="Q34" s="154">
        <v>2</v>
      </c>
      <c r="R34" s="154">
        <v>1</v>
      </c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</row>
    <row r="35" spans="2:40" ht="19.5" customHeight="1" x14ac:dyDescent="0.2">
      <c r="B35" s="326"/>
      <c r="C35" s="326"/>
      <c r="D35" s="749"/>
      <c r="E35" s="325" t="s">
        <v>2</v>
      </c>
      <c r="F35" s="155">
        <v>0</v>
      </c>
      <c r="G35" s="280">
        <v>0</v>
      </c>
      <c r="H35" s="280">
        <v>0</v>
      </c>
      <c r="I35" s="280">
        <v>0</v>
      </c>
      <c r="J35" s="280">
        <v>0</v>
      </c>
      <c r="K35" s="280">
        <v>0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  <c r="R35" s="280">
        <v>0</v>
      </c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</row>
    <row r="36" spans="2:40" ht="12.75" customHeight="1" x14ac:dyDescent="0.2">
      <c r="B36" s="326"/>
      <c r="C36" s="326">
        <v>8</v>
      </c>
      <c r="D36" s="749" t="s">
        <v>223</v>
      </c>
      <c r="E36" s="325" t="s">
        <v>0</v>
      </c>
      <c r="F36" s="155">
        <v>16</v>
      </c>
      <c r="G36" s="280">
        <v>0</v>
      </c>
      <c r="H36" s="280">
        <v>0</v>
      </c>
      <c r="I36" s="280">
        <v>0</v>
      </c>
      <c r="J36" s="156">
        <v>0</v>
      </c>
      <c r="K36" s="156">
        <v>1</v>
      </c>
      <c r="L36" s="156">
        <v>0</v>
      </c>
      <c r="M36" s="156">
        <v>2</v>
      </c>
      <c r="N36" s="156">
        <v>1</v>
      </c>
      <c r="O36" s="156">
        <v>5</v>
      </c>
      <c r="P36" s="156">
        <v>5</v>
      </c>
      <c r="Q36" s="156">
        <v>2</v>
      </c>
      <c r="R36" s="156">
        <v>0</v>
      </c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</row>
    <row r="37" spans="2:40" ht="12.75" customHeight="1" x14ac:dyDescent="0.2">
      <c r="B37" s="326"/>
      <c r="C37" s="326"/>
      <c r="D37" s="749"/>
      <c r="E37" s="325" t="s">
        <v>1</v>
      </c>
      <c r="F37" s="155">
        <v>16</v>
      </c>
      <c r="G37" s="280">
        <v>0</v>
      </c>
      <c r="H37" s="280">
        <v>0</v>
      </c>
      <c r="I37" s="280">
        <v>0</v>
      </c>
      <c r="J37" s="156">
        <v>0</v>
      </c>
      <c r="K37" s="280">
        <v>1</v>
      </c>
      <c r="L37" s="280">
        <v>0</v>
      </c>
      <c r="M37" s="280">
        <v>2</v>
      </c>
      <c r="N37" s="280">
        <v>1</v>
      </c>
      <c r="O37" s="280">
        <v>5</v>
      </c>
      <c r="P37" s="280">
        <v>5</v>
      </c>
      <c r="Q37" s="280">
        <v>2</v>
      </c>
      <c r="R37" s="280">
        <v>0</v>
      </c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</row>
    <row r="38" spans="2:40" ht="19.5" customHeight="1" x14ac:dyDescent="0.2">
      <c r="B38" s="326"/>
      <c r="C38" s="326"/>
      <c r="D38" s="749"/>
      <c r="E38" s="325" t="s">
        <v>2</v>
      </c>
      <c r="F38" s="155">
        <v>0</v>
      </c>
      <c r="G38" s="280">
        <v>0</v>
      </c>
      <c r="H38" s="280">
        <v>0</v>
      </c>
      <c r="I38" s="280">
        <v>0</v>
      </c>
      <c r="J38" s="280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6">
        <v>0</v>
      </c>
      <c r="R38" s="156">
        <v>0</v>
      </c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</row>
    <row r="39" spans="2:40" ht="12.75" customHeight="1" x14ac:dyDescent="0.2">
      <c r="B39" s="326"/>
      <c r="C39" s="326">
        <v>9</v>
      </c>
      <c r="D39" s="323" t="s">
        <v>222</v>
      </c>
      <c r="E39" s="325" t="s">
        <v>0</v>
      </c>
      <c r="F39" s="155">
        <v>29</v>
      </c>
      <c r="G39" s="280">
        <v>0</v>
      </c>
      <c r="H39" s="280">
        <v>0</v>
      </c>
      <c r="I39" s="280">
        <v>0</v>
      </c>
      <c r="J39" s="156">
        <v>0</v>
      </c>
      <c r="K39" s="156">
        <v>0</v>
      </c>
      <c r="L39" s="156">
        <v>1</v>
      </c>
      <c r="M39" s="156">
        <v>2</v>
      </c>
      <c r="N39" s="156">
        <v>6</v>
      </c>
      <c r="O39" s="156">
        <v>9</v>
      </c>
      <c r="P39" s="156">
        <v>5</v>
      </c>
      <c r="Q39" s="156">
        <v>4</v>
      </c>
      <c r="R39" s="156">
        <v>2</v>
      </c>
      <c r="AD39" s="297"/>
      <c r="AE39" s="297"/>
      <c r="AF39" s="297"/>
      <c r="AG39" s="297"/>
      <c r="AH39" s="297"/>
      <c r="AI39" s="297"/>
      <c r="AJ39" s="297"/>
      <c r="AK39" s="297"/>
      <c r="AL39" s="297"/>
      <c r="AM39" s="297"/>
      <c r="AN39" s="297"/>
    </row>
    <row r="40" spans="2:40" ht="12.75" customHeight="1" x14ac:dyDescent="0.2">
      <c r="B40" s="326"/>
      <c r="C40" s="326"/>
      <c r="D40" s="323"/>
      <c r="E40" s="325" t="s">
        <v>1</v>
      </c>
      <c r="F40" s="155">
        <v>21</v>
      </c>
      <c r="G40" s="280">
        <v>0</v>
      </c>
      <c r="H40" s="280">
        <v>0</v>
      </c>
      <c r="I40" s="280">
        <v>0</v>
      </c>
      <c r="J40" s="156">
        <v>0</v>
      </c>
      <c r="K40" s="156">
        <v>0</v>
      </c>
      <c r="L40" s="156">
        <v>1</v>
      </c>
      <c r="M40" s="156">
        <v>2</v>
      </c>
      <c r="N40" s="156">
        <v>2</v>
      </c>
      <c r="O40" s="156">
        <v>7</v>
      </c>
      <c r="P40" s="156">
        <v>5</v>
      </c>
      <c r="Q40" s="280">
        <v>3</v>
      </c>
      <c r="R40" s="280">
        <v>1</v>
      </c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</row>
    <row r="41" spans="2:40" ht="19.5" customHeight="1" x14ac:dyDescent="0.2">
      <c r="B41" s="326"/>
      <c r="C41" s="326"/>
      <c r="D41" s="323"/>
      <c r="E41" s="325" t="s">
        <v>2</v>
      </c>
      <c r="F41" s="155">
        <v>8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4</v>
      </c>
      <c r="O41" s="280">
        <v>2</v>
      </c>
      <c r="P41" s="280">
        <v>0</v>
      </c>
      <c r="Q41" s="280">
        <v>1</v>
      </c>
      <c r="R41" s="280">
        <v>1</v>
      </c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</row>
    <row r="42" spans="2:40" ht="12.75" customHeight="1" x14ac:dyDescent="0.2">
      <c r="B42" s="326"/>
      <c r="C42" s="326"/>
      <c r="D42" s="323" t="s">
        <v>33</v>
      </c>
      <c r="E42" s="325" t="s">
        <v>0</v>
      </c>
      <c r="F42" s="155">
        <v>148</v>
      </c>
      <c r="G42" s="280">
        <v>0</v>
      </c>
      <c r="H42" s="280">
        <v>4</v>
      </c>
      <c r="I42" s="280">
        <v>0</v>
      </c>
      <c r="J42" s="280">
        <v>2</v>
      </c>
      <c r="K42" s="280">
        <v>3</v>
      </c>
      <c r="L42" s="280">
        <v>6</v>
      </c>
      <c r="M42" s="280">
        <v>13</v>
      </c>
      <c r="N42" s="280">
        <v>21</v>
      </c>
      <c r="O42" s="280">
        <v>36</v>
      </c>
      <c r="P42" s="280">
        <v>59</v>
      </c>
      <c r="Q42" s="280">
        <v>4</v>
      </c>
      <c r="R42" s="280">
        <v>0</v>
      </c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</row>
    <row r="43" spans="2:40" ht="12.75" customHeight="1" x14ac:dyDescent="0.2">
      <c r="B43" s="323"/>
      <c r="C43" s="323"/>
      <c r="D43" s="323"/>
      <c r="E43" s="325" t="s">
        <v>1</v>
      </c>
      <c r="F43" s="155">
        <v>112</v>
      </c>
      <c r="G43" s="280">
        <v>0</v>
      </c>
      <c r="H43" s="280">
        <v>4</v>
      </c>
      <c r="I43" s="156">
        <v>0</v>
      </c>
      <c r="J43" s="156">
        <v>2</v>
      </c>
      <c r="K43" s="156">
        <v>1</v>
      </c>
      <c r="L43" s="156">
        <v>5</v>
      </c>
      <c r="M43" s="156">
        <v>12</v>
      </c>
      <c r="N43" s="156">
        <v>18</v>
      </c>
      <c r="O43" s="156">
        <v>23</v>
      </c>
      <c r="P43" s="156">
        <v>43</v>
      </c>
      <c r="Q43" s="156">
        <v>4</v>
      </c>
      <c r="R43" s="156">
        <v>0</v>
      </c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</row>
    <row r="44" spans="2:40" ht="19.5" customHeight="1" x14ac:dyDescent="0.2">
      <c r="B44" s="323"/>
      <c r="C44" s="323"/>
      <c r="D44" s="323"/>
      <c r="E44" s="325" t="s">
        <v>2</v>
      </c>
      <c r="F44" s="155">
        <v>36</v>
      </c>
      <c r="G44" s="280">
        <v>0</v>
      </c>
      <c r="H44" s="280">
        <v>0</v>
      </c>
      <c r="I44" s="154">
        <v>0</v>
      </c>
      <c r="J44" s="154">
        <v>0</v>
      </c>
      <c r="K44" s="154">
        <v>2</v>
      </c>
      <c r="L44" s="154">
        <v>1</v>
      </c>
      <c r="M44" s="154">
        <v>1</v>
      </c>
      <c r="N44" s="154">
        <v>3</v>
      </c>
      <c r="O44" s="154">
        <v>13</v>
      </c>
      <c r="P44" s="154">
        <v>16</v>
      </c>
      <c r="Q44" s="154">
        <v>0</v>
      </c>
      <c r="R44" s="154">
        <v>0</v>
      </c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</row>
    <row r="45" spans="2:40" ht="12.75" customHeight="1" x14ac:dyDescent="0.2">
      <c r="B45" s="323"/>
      <c r="C45" s="323"/>
      <c r="D45" s="323" t="s">
        <v>221</v>
      </c>
      <c r="E45" s="325" t="s">
        <v>0</v>
      </c>
      <c r="F45" s="155">
        <v>2556</v>
      </c>
      <c r="G45" s="280">
        <v>3</v>
      </c>
      <c r="H45" s="280">
        <v>1</v>
      </c>
      <c r="I45" s="280">
        <v>3</v>
      </c>
      <c r="J45" s="280">
        <v>4</v>
      </c>
      <c r="K45" s="280">
        <v>3</v>
      </c>
      <c r="L45" s="280">
        <v>10</v>
      </c>
      <c r="M45" s="280">
        <v>14</v>
      </c>
      <c r="N45" s="280">
        <v>27</v>
      </c>
      <c r="O45" s="280">
        <v>43</v>
      </c>
      <c r="P45" s="280">
        <v>95</v>
      </c>
      <c r="Q45" s="280">
        <v>191</v>
      </c>
      <c r="R45" s="280">
        <v>2162</v>
      </c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</row>
    <row r="46" spans="2:40" ht="12.75" customHeight="1" x14ac:dyDescent="0.2">
      <c r="D46" s="323"/>
      <c r="E46" s="325" t="s">
        <v>1</v>
      </c>
      <c r="F46" s="155">
        <v>1160</v>
      </c>
      <c r="G46" s="156">
        <v>3</v>
      </c>
      <c r="H46" s="156">
        <v>1</v>
      </c>
      <c r="I46" s="156">
        <v>1</v>
      </c>
      <c r="J46" s="156">
        <v>3</v>
      </c>
      <c r="K46" s="156">
        <v>3</v>
      </c>
      <c r="L46" s="156">
        <v>6</v>
      </c>
      <c r="M46" s="156">
        <v>8</v>
      </c>
      <c r="N46" s="156">
        <v>15</v>
      </c>
      <c r="O46" s="156">
        <v>25</v>
      </c>
      <c r="P46" s="156">
        <v>62</v>
      </c>
      <c r="Q46" s="156">
        <v>126</v>
      </c>
      <c r="R46" s="156">
        <v>907</v>
      </c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</row>
    <row r="47" spans="2:40" ht="12.75" customHeight="1" x14ac:dyDescent="0.2">
      <c r="D47" s="323"/>
      <c r="E47" s="325" t="s">
        <v>2</v>
      </c>
      <c r="F47" s="155">
        <v>1396</v>
      </c>
      <c r="G47" s="154">
        <v>0</v>
      </c>
      <c r="H47" s="154">
        <v>0</v>
      </c>
      <c r="I47" s="154">
        <v>2</v>
      </c>
      <c r="J47" s="154">
        <v>1</v>
      </c>
      <c r="K47" s="154">
        <v>0</v>
      </c>
      <c r="L47" s="154">
        <v>4</v>
      </c>
      <c r="M47" s="154">
        <v>6</v>
      </c>
      <c r="N47" s="154">
        <v>12</v>
      </c>
      <c r="O47" s="154">
        <v>18</v>
      </c>
      <c r="P47" s="154">
        <v>33</v>
      </c>
      <c r="Q47" s="154">
        <v>65</v>
      </c>
      <c r="R47" s="154">
        <v>1255</v>
      </c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</row>
    <row r="48" spans="2:40" ht="9.75" customHeight="1" x14ac:dyDescent="0.25">
      <c r="F48" s="123"/>
      <c r="G48" s="121"/>
      <c r="H48" s="121"/>
      <c r="I48" s="121"/>
      <c r="J48" s="121"/>
    </row>
    <row r="49" spans="2:18" ht="3" customHeight="1" x14ac:dyDescent="0.2">
      <c r="B49" s="195"/>
      <c r="C49" s="195"/>
      <c r="D49" s="195"/>
      <c r="E49" s="207"/>
      <c r="F49" s="124"/>
      <c r="G49" s="124"/>
      <c r="H49" s="124"/>
      <c r="I49" s="124"/>
      <c r="J49" s="124"/>
      <c r="K49" s="126"/>
      <c r="L49" s="126"/>
      <c r="M49" s="126"/>
      <c r="N49" s="126"/>
      <c r="O49" s="126"/>
      <c r="P49" s="126"/>
      <c r="Q49" s="126"/>
      <c r="R49" s="126"/>
    </row>
    <row r="50" spans="2:18" ht="6.75" customHeight="1" x14ac:dyDescent="0.2">
      <c r="F50" s="121"/>
      <c r="G50" s="121"/>
      <c r="H50" s="121"/>
      <c r="I50" s="121"/>
      <c r="J50" s="121"/>
    </row>
    <row r="51" spans="2:18" s="6" customFormat="1" x14ac:dyDescent="0.2">
      <c r="B51" s="16" t="s">
        <v>74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5"/>
      <c r="R51" s="5"/>
    </row>
    <row r="52" spans="2:18" ht="5.25" customHeight="1" x14ac:dyDescent="0.2">
      <c r="B52" s="293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</row>
    <row r="53" spans="2:18" ht="12.75" customHeight="1" x14ac:dyDescent="0.2">
      <c r="B53" s="319" t="s">
        <v>485</v>
      </c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</row>
    <row r="54" spans="2:18" ht="10.5" customHeight="1" x14ac:dyDescent="0.2">
      <c r="D54" s="748"/>
      <c r="E54" s="675"/>
      <c r="F54" s="675"/>
      <c r="G54" s="675"/>
      <c r="H54" s="675"/>
      <c r="I54" s="675"/>
      <c r="J54" s="675"/>
      <c r="K54" s="675"/>
      <c r="L54" s="675"/>
      <c r="M54" s="675"/>
      <c r="N54" s="675"/>
      <c r="O54" s="675"/>
      <c r="P54" s="675"/>
      <c r="Q54" s="675"/>
      <c r="R54" s="675"/>
    </row>
  </sheetData>
  <mergeCells count="26">
    <mergeCell ref="Q5:Q7"/>
    <mergeCell ref="D30:D31"/>
    <mergeCell ref="D33:D35"/>
    <mergeCell ref="D36:D38"/>
    <mergeCell ref="D54:R54"/>
    <mergeCell ref="D12:D14"/>
    <mergeCell ref="D15:D17"/>
    <mergeCell ref="D18:D20"/>
    <mergeCell ref="D21:D23"/>
    <mergeCell ref="D27:D29"/>
    <mergeCell ref="B1:R1"/>
    <mergeCell ref="B3:D3"/>
    <mergeCell ref="B4:E7"/>
    <mergeCell ref="F4:F7"/>
    <mergeCell ref="G4:R4"/>
    <mergeCell ref="G5:G7"/>
    <mergeCell ref="H5:H7"/>
    <mergeCell ref="I5:I7"/>
    <mergeCell ref="J5:J7"/>
    <mergeCell ref="K5:K7"/>
    <mergeCell ref="R5:R7"/>
    <mergeCell ref="L5:L7"/>
    <mergeCell ref="M5:M7"/>
    <mergeCell ref="N5:N7"/>
    <mergeCell ref="O5:O7"/>
    <mergeCell ref="P5:P7"/>
  </mergeCells>
  <phoneticPr fontId="13" type="noConversion"/>
  <hyperlinks>
    <hyperlink ref="T3" location="Índice!A1" display="(Voltar ao Índice)" xr:uid="{2457BFF6-642E-4AD2-A1AE-57E0B893593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A398-CA83-41DC-8B99-D41BD01EB43C}">
  <dimension ref="B1:R51"/>
  <sheetViews>
    <sheetView showGridLines="0" zoomScaleNormal="100" workbookViewId="0">
      <pane ySplit="7" topLeftCell="A8" activePane="bottomLeft" state="frozen"/>
      <selection activeCell="G53" sqref="G53"/>
      <selection pane="bottomLeft" activeCell="B1" sqref="B1:P1"/>
    </sheetView>
  </sheetViews>
  <sheetFormatPr defaultColWidth="12.54296875" defaultRowHeight="10" x14ac:dyDescent="0.2"/>
  <cols>
    <col min="1" max="1" width="6.54296875" style="6" customWidth="1"/>
    <col min="2" max="2" width="20.54296875" style="6" customWidth="1"/>
    <col min="3" max="3" width="4.54296875" style="6" customWidth="1"/>
    <col min="4" max="16" width="9" style="6" customWidth="1"/>
    <col min="17" max="17" width="6.54296875" style="6" customWidth="1"/>
    <col min="18" max="18" width="14.1796875" style="6" bestFit="1" customWidth="1"/>
    <col min="19" max="16384" width="12.54296875" style="6"/>
  </cols>
  <sheetData>
    <row r="1" spans="2:18" ht="21" customHeight="1" x14ac:dyDescent="0.3">
      <c r="B1" s="671" t="str">
        <f>Índice!B50</f>
        <v xml:space="preserve">IV.6. Fetos-mortos, por distribuição geográfica de residência da mãe e sexo, segundo os meses </v>
      </c>
      <c r="C1" s="671"/>
      <c r="D1" s="671"/>
      <c r="E1" s="671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</row>
    <row r="2" spans="2:18" ht="21" customHeight="1" x14ac:dyDescent="0.25">
      <c r="B2" s="372"/>
      <c r="C2" s="372"/>
      <c r="D2" s="372"/>
      <c r="E2" s="372"/>
      <c r="F2" s="372"/>
      <c r="G2" s="372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8" ht="12.75" customHeight="1" x14ac:dyDescent="0.25">
      <c r="B3" s="32">
        <v>2025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544" t="s">
        <v>17</v>
      </c>
      <c r="P3" s="544"/>
      <c r="R3" s="17" t="s">
        <v>18</v>
      </c>
    </row>
    <row r="4" spans="2:18" ht="15" customHeight="1" x14ac:dyDescent="0.2">
      <c r="B4" s="540" t="s">
        <v>171</v>
      </c>
      <c r="C4" s="540"/>
      <c r="D4" s="551" t="s">
        <v>16</v>
      </c>
      <c r="E4" s="551" t="s">
        <v>29</v>
      </c>
      <c r="F4" s="546" t="s">
        <v>28</v>
      </c>
      <c r="G4" s="551" t="s">
        <v>27</v>
      </c>
      <c r="H4" s="551" t="s">
        <v>26</v>
      </c>
      <c r="I4" s="551" t="s">
        <v>25</v>
      </c>
      <c r="J4" s="551" t="s">
        <v>24</v>
      </c>
      <c r="K4" s="551" t="s">
        <v>23</v>
      </c>
      <c r="L4" s="551" t="s">
        <v>22</v>
      </c>
      <c r="M4" s="546" t="s">
        <v>21</v>
      </c>
      <c r="N4" s="546" t="s">
        <v>20</v>
      </c>
      <c r="O4" s="546" t="s">
        <v>73</v>
      </c>
      <c r="P4" s="540" t="s">
        <v>72</v>
      </c>
      <c r="Q4" s="29"/>
    </row>
    <row r="5" spans="2:18" ht="15" customHeight="1" x14ac:dyDescent="0.2">
      <c r="B5" s="540"/>
      <c r="C5" s="540"/>
      <c r="D5" s="673"/>
      <c r="E5" s="673"/>
      <c r="F5" s="548"/>
      <c r="G5" s="673"/>
      <c r="H5" s="673"/>
      <c r="I5" s="673"/>
      <c r="J5" s="673"/>
      <c r="K5" s="673"/>
      <c r="L5" s="673"/>
      <c r="M5" s="548"/>
      <c r="N5" s="548"/>
      <c r="O5" s="548"/>
      <c r="P5" s="540"/>
      <c r="Q5" s="29"/>
    </row>
    <row r="6" spans="2:18" ht="15" customHeight="1" x14ac:dyDescent="0.2">
      <c r="B6" s="540"/>
      <c r="C6" s="540"/>
      <c r="D6" s="673"/>
      <c r="E6" s="673"/>
      <c r="F6" s="548"/>
      <c r="G6" s="673"/>
      <c r="H6" s="673"/>
      <c r="I6" s="673"/>
      <c r="J6" s="673"/>
      <c r="K6" s="673"/>
      <c r="L6" s="673"/>
      <c r="M6" s="548"/>
      <c r="N6" s="548"/>
      <c r="O6" s="548"/>
      <c r="P6" s="540"/>
      <c r="Q6" s="29"/>
    </row>
    <row r="7" spans="2:18" ht="15" customHeight="1" x14ac:dyDescent="0.2">
      <c r="B7" s="672"/>
      <c r="C7" s="672"/>
      <c r="D7" s="674"/>
      <c r="E7" s="674"/>
      <c r="F7" s="550"/>
      <c r="G7" s="674"/>
      <c r="H7" s="674"/>
      <c r="I7" s="674"/>
      <c r="J7" s="674"/>
      <c r="K7" s="674"/>
      <c r="L7" s="674"/>
      <c r="M7" s="550"/>
      <c r="N7" s="550"/>
      <c r="O7" s="550"/>
      <c r="P7" s="672"/>
      <c r="Q7" s="29"/>
    </row>
    <row r="8" spans="2:18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s="11" customFormat="1" ht="12.75" customHeight="1" x14ac:dyDescent="0.25">
      <c r="B9" s="176" t="s">
        <v>13</v>
      </c>
      <c r="C9" s="21" t="s">
        <v>0</v>
      </c>
      <c r="D9" s="24">
        <v>2</v>
      </c>
      <c r="E9" s="24">
        <v>1</v>
      </c>
      <c r="F9" s="24">
        <v>1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2"/>
      <c r="R9" s="22"/>
    </row>
    <row r="10" spans="2:18" s="11" customFormat="1" ht="12.75" customHeight="1" x14ac:dyDescent="0.25">
      <c r="B10" s="28"/>
      <c r="C10" s="21" t="s">
        <v>1</v>
      </c>
      <c r="D10" s="24">
        <v>2</v>
      </c>
      <c r="E10" s="24">
        <v>1</v>
      </c>
      <c r="F10" s="24">
        <v>1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2"/>
      <c r="R10" s="22"/>
    </row>
    <row r="11" spans="2:18" s="11" customFormat="1" ht="12.75" customHeight="1" x14ac:dyDescent="0.25">
      <c r="B11" s="28"/>
      <c r="C11" s="21" t="s">
        <v>2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2"/>
      <c r="R11" s="22"/>
    </row>
    <row r="12" spans="2:18" ht="19.5" customHeight="1" x14ac:dyDescent="0.25">
      <c r="B12" s="4" t="s">
        <v>19</v>
      </c>
      <c r="C12" s="2" t="s">
        <v>0</v>
      </c>
      <c r="D12" s="24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5"/>
      <c r="R12" s="22"/>
    </row>
    <row r="13" spans="2:18" ht="12.75" customHeight="1" x14ac:dyDescent="0.25">
      <c r="B13" s="4"/>
      <c r="C13" s="2" t="s">
        <v>1</v>
      </c>
      <c r="D13" s="24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5"/>
      <c r="R13" s="22"/>
    </row>
    <row r="14" spans="2:18" ht="12.75" customHeight="1" x14ac:dyDescent="0.25">
      <c r="B14" s="4"/>
      <c r="C14" s="2" t="s">
        <v>2</v>
      </c>
      <c r="D14" s="24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5"/>
      <c r="R14" s="22"/>
    </row>
    <row r="15" spans="2:18" ht="19.5" customHeight="1" x14ac:dyDescent="0.25">
      <c r="B15" s="4" t="s">
        <v>4</v>
      </c>
      <c r="C15" s="2" t="s">
        <v>0</v>
      </c>
      <c r="D15" s="24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5"/>
      <c r="R15" s="22"/>
    </row>
    <row r="16" spans="2:18" ht="12.75" customHeight="1" x14ac:dyDescent="0.25">
      <c r="B16" s="4"/>
      <c r="C16" s="2" t="s">
        <v>1</v>
      </c>
      <c r="D16" s="24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5"/>
      <c r="R16" s="22"/>
    </row>
    <row r="17" spans="2:16" ht="12.75" customHeight="1" x14ac:dyDescent="0.25">
      <c r="B17" s="4"/>
      <c r="C17" s="2" t="s">
        <v>2</v>
      </c>
      <c r="D17" s="24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</row>
    <row r="18" spans="2:16" ht="19.5" customHeight="1" x14ac:dyDescent="0.25">
      <c r="B18" s="4" t="s">
        <v>5</v>
      </c>
      <c r="C18" s="2" t="s">
        <v>0</v>
      </c>
      <c r="D18" s="24">
        <v>1</v>
      </c>
      <c r="E18" s="119">
        <v>0</v>
      </c>
      <c r="F18" s="119">
        <v>1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</row>
    <row r="19" spans="2:16" ht="12.75" customHeight="1" x14ac:dyDescent="0.25">
      <c r="B19" s="4"/>
      <c r="C19" s="2" t="s">
        <v>1</v>
      </c>
      <c r="D19" s="24">
        <v>1</v>
      </c>
      <c r="E19" s="119">
        <v>0</v>
      </c>
      <c r="F19" s="119">
        <v>1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</row>
    <row r="20" spans="2:16" ht="12.75" customHeight="1" x14ac:dyDescent="0.25">
      <c r="B20" s="4"/>
      <c r="C20" s="2" t="s">
        <v>2</v>
      </c>
      <c r="D20" s="24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</row>
    <row r="21" spans="2:16" ht="19.5" customHeight="1" x14ac:dyDescent="0.25">
      <c r="B21" s="4" t="s">
        <v>6</v>
      </c>
      <c r="C21" s="2" t="s">
        <v>0</v>
      </c>
      <c r="D21" s="24">
        <v>0</v>
      </c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</row>
    <row r="22" spans="2:16" ht="12.75" customHeight="1" x14ac:dyDescent="0.25">
      <c r="B22" s="4"/>
      <c r="C22" s="2" t="s">
        <v>1</v>
      </c>
      <c r="D22" s="24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</row>
    <row r="23" spans="2:16" ht="12.75" customHeight="1" x14ac:dyDescent="0.25">
      <c r="B23" s="4"/>
      <c r="C23" s="2" t="s">
        <v>2</v>
      </c>
      <c r="D23" s="24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</row>
    <row r="24" spans="2:16" ht="19.5" customHeight="1" x14ac:dyDescent="0.25">
      <c r="B24" s="4" t="s">
        <v>7</v>
      </c>
      <c r="C24" s="2" t="s">
        <v>0</v>
      </c>
      <c r="D24" s="24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</row>
    <row r="25" spans="2:16" ht="12.75" customHeight="1" x14ac:dyDescent="0.25">
      <c r="B25" s="4"/>
      <c r="C25" s="2" t="s">
        <v>1</v>
      </c>
      <c r="D25" s="24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</row>
    <row r="26" spans="2:16" ht="12.75" customHeight="1" x14ac:dyDescent="0.25">
      <c r="B26" s="4"/>
      <c r="C26" s="2" t="s">
        <v>2</v>
      </c>
      <c r="D26" s="24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</row>
    <row r="27" spans="2:16" ht="19.5" customHeight="1" x14ac:dyDescent="0.25">
      <c r="B27" s="4" t="s">
        <v>8</v>
      </c>
      <c r="C27" s="2" t="s">
        <v>0</v>
      </c>
      <c r="D27" s="24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</row>
    <row r="28" spans="2:16" ht="12.75" customHeight="1" x14ac:dyDescent="0.25">
      <c r="B28" s="4"/>
      <c r="C28" s="2" t="s">
        <v>1</v>
      </c>
      <c r="D28" s="24">
        <v>0</v>
      </c>
      <c r="E28" s="119">
        <v>0</v>
      </c>
      <c r="F28" s="119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</row>
    <row r="29" spans="2:16" ht="12.75" customHeight="1" x14ac:dyDescent="0.25">
      <c r="B29" s="4"/>
      <c r="C29" s="2" t="s">
        <v>2</v>
      </c>
      <c r="D29" s="24">
        <v>0</v>
      </c>
      <c r="E29" s="119">
        <v>0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</row>
    <row r="30" spans="2:16" ht="19.5" customHeight="1" x14ac:dyDescent="0.25">
      <c r="B30" s="4" t="s">
        <v>9</v>
      </c>
      <c r="C30" s="2" t="s">
        <v>0</v>
      </c>
      <c r="D30" s="24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</row>
    <row r="31" spans="2:16" ht="12.75" customHeight="1" x14ac:dyDescent="0.25">
      <c r="B31" s="4"/>
      <c r="C31" s="2" t="s">
        <v>1</v>
      </c>
      <c r="D31" s="24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</row>
    <row r="32" spans="2:16" ht="12.75" customHeight="1" x14ac:dyDescent="0.25">
      <c r="B32" s="4"/>
      <c r="C32" s="2" t="s">
        <v>2</v>
      </c>
      <c r="D32" s="24">
        <v>0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</row>
    <row r="33" spans="2:16" ht="19.5" customHeight="1" x14ac:dyDescent="0.25">
      <c r="B33" s="4" t="s">
        <v>10</v>
      </c>
      <c r="C33" s="2" t="s">
        <v>0</v>
      </c>
      <c r="D33" s="24">
        <v>1</v>
      </c>
      <c r="E33" s="119">
        <v>1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</row>
    <row r="34" spans="2:16" ht="12.75" customHeight="1" x14ac:dyDescent="0.25">
      <c r="B34" s="4"/>
      <c r="C34" s="2" t="s">
        <v>1</v>
      </c>
      <c r="D34" s="24">
        <v>1</v>
      </c>
      <c r="E34" s="119">
        <v>1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</row>
    <row r="35" spans="2:16" ht="12.75" customHeight="1" x14ac:dyDescent="0.25">
      <c r="B35" s="4"/>
      <c r="C35" s="2" t="s">
        <v>2</v>
      </c>
      <c r="D35" s="24">
        <v>0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</row>
    <row r="36" spans="2:16" ht="19.5" customHeight="1" x14ac:dyDescent="0.25">
      <c r="B36" s="4" t="s">
        <v>11</v>
      </c>
      <c r="C36" s="2" t="s">
        <v>0</v>
      </c>
      <c r="D36" s="24">
        <v>0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</row>
    <row r="37" spans="2:16" ht="12.75" customHeight="1" x14ac:dyDescent="0.25">
      <c r="B37" s="4"/>
      <c r="C37" s="2" t="s">
        <v>1</v>
      </c>
      <c r="D37" s="24">
        <v>0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</row>
    <row r="38" spans="2:16" ht="12.75" customHeight="1" x14ac:dyDescent="0.25">
      <c r="B38" s="4"/>
      <c r="C38" s="2" t="s">
        <v>2</v>
      </c>
      <c r="D38" s="24">
        <v>0</v>
      </c>
      <c r="E38" s="119">
        <v>0</v>
      </c>
      <c r="F38" s="119">
        <v>0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</row>
    <row r="39" spans="2:16" ht="19.5" customHeight="1" x14ac:dyDescent="0.25">
      <c r="B39" s="4" t="s">
        <v>15</v>
      </c>
      <c r="C39" s="2" t="s">
        <v>0</v>
      </c>
      <c r="D39" s="24">
        <v>0</v>
      </c>
      <c r="E39" s="119">
        <v>0</v>
      </c>
      <c r="F39" s="119">
        <v>0</v>
      </c>
      <c r="G39" s="119">
        <v>0</v>
      </c>
      <c r="H39" s="119">
        <v>0</v>
      </c>
      <c r="I39" s="119"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</row>
    <row r="40" spans="2:16" ht="12.75" customHeight="1" x14ac:dyDescent="0.25">
      <c r="B40" s="4"/>
      <c r="C40" s="2" t="s">
        <v>1</v>
      </c>
      <c r="D40" s="24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</row>
    <row r="41" spans="2:16" ht="12.75" customHeight="1" x14ac:dyDescent="0.25">
      <c r="B41" s="4"/>
      <c r="C41" s="2" t="s">
        <v>2</v>
      </c>
      <c r="D41" s="24">
        <v>0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</row>
    <row r="42" spans="2:16" ht="19.5" customHeight="1" x14ac:dyDescent="0.25">
      <c r="B42" s="4" t="s">
        <v>12</v>
      </c>
      <c r="C42" s="2" t="s">
        <v>0</v>
      </c>
      <c r="D42" s="24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</row>
    <row r="43" spans="2:16" ht="12.75" customHeight="1" x14ac:dyDescent="0.25">
      <c r="B43" s="4"/>
      <c r="C43" s="2" t="s">
        <v>1</v>
      </c>
      <c r="D43" s="24">
        <v>0</v>
      </c>
      <c r="E43" s="119">
        <v>0</v>
      </c>
      <c r="F43" s="119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</row>
    <row r="44" spans="2:16" ht="12.75" customHeight="1" x14ac:dyDescent="0.25">
      <c r="B44" s="26"/>
      <c r="C44" s="25" t="s">
        <v>2</v>
      </c>
      <c r="D44" s="24">
        <v>0</v>
      </c>
      <c r="E44" s="119">
        <v>0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</row>
    <row r="45" spans="2:16" ht="10.5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6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292" customFormat="1" ht="5.25" customHeight="1" x14ac:dyDescent="0.2">
      <c r="B49" s="293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</row>
    <row r="50" spans="2:16" s="292" customFormat="1" ht="12.75" customHeight="1" x14ac:dyDescent="0.2">
      <c r="B50" s="319" t="s">
        <v>485</v>
      </c>
    </row>
    <row r="51" spans="2:16" ht="16.5" customHeight="1" x14ac:dyDescent="0.2">
      <c r="B51" s="675"/>
      <c r="C51" s="675"/>
      <c r="D51" s="675"/>
      <c r="E51" s="675"/>
      <c r="F51" s="675"/>
      <c r="G51" s="675"/>
      <c r="H51" s="675"/>
      <c r="I51" s="675"/>
      <c r="J51" s="675"/>
      <c r="K51" s="675"/>
      <c r="L51" s="675"/>
      <c r="M51" s="675"/>
      <c r="N51" s="675"/>
      <c r="O51" s="675"/>
      <c r="P51" s="675"/>
    </row>
  </sheetData>
  <mergeCells count="17">
    <mergeCell ref="B51:P51"/>
    <mergeCell ref="K4:K7"/>
    <mergeCell ref="L4:L7"/>
    <mergeCell ref="M4:M7"/>
    <mergeCell ref="N4:N7"/>
    <mergeCell ref="O4:O7"/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</mergeCells>
  <hyperlinks>
    <hyperlink ref="R3" location="Índice!A1" display="(Voltar ao Índice)" xr:uid="{10C8D8E1-2C8F-48CA-831C-11AD9DF955F2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2122-A510-4CBD-AB6D-CAC9AFFE0B8D}">
  <dimension ref="B1:Q36"/>
  <sheetViews>
    <sheetView showGridLines="0" zoomScaleNormal="100" zoomScaleSheetLayoutView="100" workbookViewId="0">
      <selection activeCell="B1" sqref="B1:O1"/>
    </sheetView>
  </sheetViews>
  <sheetFormatPr defaultColWidth="9.1796875" defaultRowHeight="10" x14ac:dyDescent="0.2"/>
  <cols>
    <col min="1" max="1" width="6.54296875" style="177" customWidth="1"/>
    <col min="2" max="2" width="1.54296875" style="177" customWidth="1"/>
    <col min="3" max="3" width="12.54296875" style="177" customWidth="1"/>
    <col min="4" max="4" width="4.54296875" style="179" customWidth="1"/>
    <col min="5" max="15" width="7.54296875" style="177" customWidth="1"/>
    <col min="16" max="16" width="6.54296875" style="177" customWidth="1"/>
    <col min="17" max="17" width="14.1796875" style="292" bestFit="1" customWidth="1"/>
    <col min="18" max="16384" width="9.1796875" style="177"/>
  </cols>
  <sheetData>
    <row r="1" spans="2:17" ht="21" customHeight="1" x14ac:dyDescent="0.3">
      <c r="B1" s="671" t="str">
        <f>Índice!B51</f>
        <v>IV.7.  Fetos-mortos, por grupo etário da mãe e sexo, segundo o peso à nascença</v>
      </c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</row>
    <row r="2" spans="2:17" ht="21" customHeight="1" x14ac:dyDescent="0.25">
      <c r="B2" s="373"/>
      <c r="C2" s="374"/>
      <c r="D2" s="375"/>
      <c r="E2" s="374"/>
      <c r="F2" s="374"/>
      <c r="G2" s="374"/>
      <c r="H2" s="193"/>
      <c r="I2" s="193"/>
      <c r="J2" s="193"/>
      <c r="K2" s="193"/>
      <c r="L2" s="193"/>
      <c r="M2" s="193"/>
      <c r="N2" s="193"/>
      <c r="O2" s="7"/>
      <c r="Q2" s="7"/>
    </row>
    <row r="3" spans="2:17" ht="12.75" customHeight="1" x14ac:dyDescent="0.25">
      <c r="B3" s="750">
        <v>2025</v>
      </c>
      <c r="C3" s="750"/>
      <c r="D3" s="212"/>
      <c r="O3" s="172" t="s">
        <v>17</v>
      </c>
      <c r="Q3" s="17" t="s">
        <v>18</v>
      </c>
    </row>
    <row r="4" spans="2:17" ht="18" customHeight="1" x14ac:dyDescent="0.25">
      <c r="B4" s="751" t="s">
        <v>112</v>
      </c>
      <c r="C4" s="752"/>
      <c r="D4" s="753"/>
      <c r="E4" s="755" t="s">
        <v>111</v>
      </c>
      <c r="F4" s="756"/>
      <c r="G4" s="756"/>
      <c r="H4" s="756"/>
      <c r="I4" s="756"/>
      <c r="J4" s="756"/>
      <c r="K4" s="756"/>
      <c r="L4" s="756"/>
      <c r="M4" s="756"/>
      <c r="N4" s="756"/>
      <c r="O4" s="757"/>
    </row>
    <row r="5" spans="2:17" ht="12.75" customHeight="1" x14ac:dyDescent="0.2">
      <c r="B5" s="505"/>
      <c r="C5" s="505"/>
      <c r="D5" s="512"/>
      <c r="E5" s="758" t="s">
        <v>16</v>
      </c>
      <c r="F5" s="759" t="s">
        <v>110</v>
      </c>
      <c r="G5" s="759" t="s">
        <v>364</v>
      </c>
      <c r="H5" s="761" t="s">
        <v>365</v>
      </c>
      <c r="I5" s="759" t="s">
        <v>366</v>
      </c>
      <c r="J5" s="761" t="s">
        <v>367</v>
      </c>
      <c r="K5" s="759" t="s">
        <v>368</v>
      </c>
      <c r="L5" s="761" t="s">
        <v>369</v>
      </c>
      <c r="M5" s="759" t="s">
        <v>370</v>
      </c>
      <c r="N5" s="762" t="s">
        <v>371</v>
      </c>
      <c r="O5" s="762" t="s">
        <v>31</v>
      </c>
    </row>
    <row r="6" spans="2:17" ht="12.75" customHeight="1" x14ac:dyDescent="0.2">
      <c r="B6" s="505"/>
      <c r="C6" s="505"/>
      <c r="D6" s="512"/>
      <c r="E6" s="505"/>
      <c r="F6" s="520"/>
      <c r="G6" s="520"/>
      <c r="H6" s="520"/>
      <c r="I6" s="520"/>
      <c r="J6" s="520"/>
      <c r="K6" s="520"/>
      <c r="L6" s="520"/>
      <c r="M6" s="520"/>
      <c r="N6" s="763"/>
      <c r="O6" s="763"/>
    </row>
    <row r="7" spans="2:17" ht="12.75" customHeight="1" x14ac:dyDescent="0.2">
      <c r="B7" s="505"/>
      <c r="C7" s="505"/>
      <c r="D7" s="512"/>
      <c r="E7" s="505"/>
      <c r="F7" s="520"/>
      <c r="G7" s="520"/>
      <c r="H7" s="520"/>
      <c r="I7" s="520"/>
      <c r="J7" s="520"/>
      <c r="K7" s="520"/>
      <c r="L7" s="520"/>
      <c r="M7" s="520"/>
      <c r="N7" s="763"/>
      <c r="O7" s="763"/>
      <c r="Q7" s="190"/>
    </row>
    <row r="8" spans="2:17" ht="12.75" customHeight="1" x14ac:dyDescent="0.2">
      <c r="B8" s="744"/>
      <c r="C8" s="744"/>
      <c r="D8" s="754"/>
      <c r="E8" s="744"/>
      <c r="F8" s="760"/>
      <c r="G8" s="760"/>
      <c r="H8" s="760"/>
      <c r="I8" s="760"/>
      <c r="J8" s="760"/>
      <c r="K8" s="760"/>
      <c r="L8" s="760"/>
      <c r="M8" s="760"/>
      <c r="N8" s="764"/>
      <c r="O8" s="764"/>
      <c r="Q8" s="190"/>
    </row>
    <row r="9" spans="2:17" ht="12.75" customHeight="1" x14ac:dyDescent="0.25">
      <c r="E9" s="328"/>
      <c r="F9" s="178"/>
      <c r="G9" s="178"/>
      <c r="H9" s="178"/>
      <c r="I9" s="178"/>
      <c r="J9" s="178"/>
      <c r="K9" s="178"/>
      <c r="L9" s="178"/>
      <c r="M9" s="178"/>
      <c r="N9" s="178"/>
      <c r="Q9" s="190"/>
    </row>
    <row r="10" spans="2:17" ht="12.75" customHeight="1" x14ac:dyDescent="0.25">
      <c r="B10" s="329" t="s">
        <v>16</v>
      </c>
      <c r="C10" s="176"/>
      <c r="D10" s="330" t="s">
        <v>0</v>
      </c>
      <c r="E10" s="174">
        <v>2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  <c r="K10" s="174">
        <v>1</v>
      </c>
      <c r="L10" s="174">
        <v>0</v>
      </c>
      <c r="M10" s="174">
        <v>0</v>
      </c>
      <c r="N10" s="174">
        <v>0</v>
      </c>
      <c r="O10" s="174">
        <v>1</v>
      </c>
      <c r="Q10" s="190"/>
    </row>
    <row r="11" spans="2:17" ht="12.75" customHeight="1" x14ac:dyDescent="0.25">
      <c r="B11" s="192"/>
      <c r="C11" s="176"/>
      <c r="D11" s="330" t="s">
        <v>1</v>
      </c>
      <c r="E11" s="174">
        <v>2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1</v>
      </c>
      <c r="L11" s="174">
        <v>0</v>
      </c>
      <c r="M11" s="174">
        <v>0</v>
      </c>
      <c r="N11" s="174">
        <v>0</v>
      </c>
      <c r="O11" s="174">
        <v>1</v>
      </c>
      <c r="Q11" s="190"/>
    </row>
    <row r="12" spans="2:17" ht="12.75" customHeight="1" x14ac:dyDescent="0.25">
      <c r="B12" s="192"/>
      <c r="C12" s="176"/>
      <c r="D12" s="330" t="s">
        <v>2</v>
      </c>
      <c r="E12" s="174">
        <v>0</v>
      </c>
      <c r="F12" s="174">
        <v>0</v>
      </c>
      <c r="G12" s="174">
        <v>0</v>
      </c>
      <c r="H12" s="174">
        <v>0</v>
      </c>
      <c r="I12" s="174">
        <v>0</v>
      </c>
      <c r="J12" s="174">
        <v>0</v>
      </c>
      <c r="K12" s="174">
        <v>0</v>
      </c>
      <c r="L12" s="174">
        <v>0</v>
      </c>
      <c r="M12" s="174">
        <v>0</v>
      </c>
      <c r="N12" s="174">
        <v>0</v>
      </c>
      <c r="O12" s="174">
        <v>0</v>
      </c>
      <c r="Q12" s="190"/>
    </row>
    <row r="13" spans="2:17" ht="19.5" customHeight="1" x14ac:dyDescent="0.25">
      <c r="C13" s="331" t="s">
        <v>360</v>
      </c>
      <c r="D13" s="327" t="s">
        <v>0</v>
      </c>
      <c r="E13" s="174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Q13" s="190"/>
    </row>
    <row r="14" spans="2:17" ht="12.75" customHeight="1" x14ac:dyDescent="0.25">
      <c r="C14" s="203"/>
      <c r="D14" s="327" t="s">
        <v>1</v>
      </c>
      <c r="E14" s="174">
        <v>0</v>
      </c>
      <c r="F14" s="177">
        <v>0</v>
      </c>
      <c r="G14" s="17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Q14" s="190"/>
    </row>
    <row r="15" spans="2:17" ht="12.75" customHeight="1" x14ac:dyDescent="0.25">
      <c r="C15" s="203"/>
      <c r="D15" s="327" t="s">
        <v>2</v>
      </c>
      <c r="E15" s="174">
        <v>0</v>
      </c>
      <c r="F15" s="173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173">
        <v>0</v>
      </c>
      <c r="O15" s="173">
        <v>0</v>
      </c>
      <c r="Q15" s="190"/>
    </row>
    <row r="16" spans="2:17" ht="19.5" customHeight="1" x14ac:dyDescent="0.25">
      <c r="C16" s="331" t="s">
        <v>92</v>
      </c>
      <c r="D16" s="327" t="s">
        <v>0</v>
      </c>
      <c r="E16" s="174">
        <v>1</v>
      </c>
      <c r="F16" s="173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1</v>
      </c>
      <c r="L16" s="177">
        <v>0</v>
      </c>
      <c r="M16" s="177">
        <v>0</v>
      </c>
      <c r="N16" s="177">
        <v>0</v>
      </c>
      <c r="O16" s="173">
        <v>0</v>
      </c>
      <c r="Q16" s="190"/>
    </row>
    <row r="17" spans="2:15" ht="12.75" customHeight="1" x14ac:dyDescent="0.25">
      <c r="C17" s="203"/>
      <c r="D17" s="327" t="s">
        <v>1</v>
      </c>
      <c r="E17" s="174">
        <v>1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3">
        <v>1</v>
      </c>
      <c r="L17" s="173">
        <v>0</v>
      </c>
      <c r="M17" s="173">
        <v>0</v>
      </c>
      <c r="N17" s="173">
        <v>0</v>
      </c>
      <c r="O17" s="173">
        <v>0</v>
      </c>
    </row>
    <row r="18" spans="2:15" ht="12.75" customHeight="1" x14ac:dyDescent="0.25">
      <c r="C18" s="203"/>
      <c r="D18" s="327" t="s">
        <v>2</v>
      </c>
      <c r="E18" s="174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7">
        <v>0</v>
      </c>
      <c r="M18" s="177">
        <v>0</v>
      </c>
      <c r="N18" s="177">
        <v>0</v>
      </c>
      <c r="O18" s="173">
        <v>0</v>
      </c>
    </row>
    <row r="19" spans="2:15" ht="19.5" customHeight="1" x14ac:dyDescent="0.25">
      <c r="C19" s="331" t="s">
        <v>91</v>
      </c>
      <c r="D19" s="327" t="s">
        <v>0</v>
      </c>
      <c r="E19" s="174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3">
        <v>0</v>
      </c>
      <c r="O19" s="173">
        <v>0</v>
      </c>
    </row>
    <row r="20" spans="2:15" ht="12.75" customHeight="1" x14ac:dyDescent="0.25">
      <c r="C20" s="203"/>
      <c r="D20" s="327" t="s">
        <v>1</v>
      </c>
      <c r="E20" s="174">
        <v>0</v>
      </c>
      <c r="F20" s="173">
        <v>0</v>
      </c>
      <c r="G20" s="177">
        <v>0</v>
      </c>
      <c r="H20" s="177">
        <v>0</v>
      </c>
      <c r="I20" s="177">
        <v>0</v>
      </c>
      <c r="J20" s="177">
        <v>0</v>
      </c>
      <c r="K20" s="173">
        <v>0</v>
      </c>
      <c r="L20" s="173">
        <v>0</v>
      </c>
      <c r="M20" s="173">
        <v>0</v>
      </c>
      <c r="N20" s="173">
        <v>0</v>
      </c>
      <c r="O20" s="173">
        <v>0</v>
      </c>
    </row>
    <row r="21" spans="2:15" ht="12.75" customHeight="1" x14ac:dyDescent="0.25">
      <c r="C21" s="203"/>
      <c r="D21" s="327" t="s">
        <v>2</v>
      </c>
      <c r="E21" s="174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0</v>
      </c>
      <c r="M21" s="173">
        <v>0</v>
      </c>
      <c r="N21" s="173">
        <v>0</v>
      </c>
      <c r="O21" s="173">
        <v>0</v>
      </c>
    </row>
    <row r="22" spans="2:15" ht="19.5" customHeight="1" x14ac:dyDescent="0.25">
      <c r="C22" s="331" t="s">
        <v>90</v>
      </c>
      <c r="D22" s="327" t="s">
        <v>0</v>
      </c>
      <c r="E22" s="174">
        <v>0</v>
      </c>
      <c r="F22" s="173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3">
        <v>0</v>
      </c>
      <c r="N22" s="173">
        <v>0</v>
      </c>
      <c r="O22" s="173">
        <v>0</v>
      </c>
    </row>
    <row r="23" spans="2:15" ht="12.75" customHeight="1" x14ac:dyDescent="0.25">
      <c r="C23" s="203"/>
      <c r="D23" s="327" t="s">
        <v>1</v>
      </c>
      <c r="E23" s="174">
        <v>0</v>
      </c>
      <c r="F23" s="173">
        <v>0</v>
      </c>
      <c r="G23" s="177">
        <v>0</v>
      </c>
      <c r="H23" s="177">
        <v>0</v>
      </c>
      <c r="I23" s="177">
        <v>0</v>
      </c>
      <c r="J23" s="173">
        <v>0</v>
      </c>
      <c r="K23" s="173">
        <v>0</v>
      </c>
      <c r="L23" s="173">
        <v>0</v>
      </c>
      <c r="M23" s="173">
        <v>0</v>
      </c>
      <c r="N23" s="173">
        <v>0</v>
      </c>
      <c r="O23" s="173">
        <v>0</v>
      </c>
    </row>
    <row r="24" spans="2:15" ht="12.75" customHeight="1" x14ac:dyDescent="0.25">
      <c r="C24" s="203"/>
      <c r="D24" s="327" t="s">
        <v>2</v>
      </c>
      <c r="E24" s="174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0</v>
      </c>
      <c r="M24" s="173">
        <v>0</v>
      </c>
      <c r="N24" s="173">
        <v>0</v>
      </c>
      <c r="O24" s="173">
        <v>0</v>
      </c>
    </row>
    <row r="25" spans="2:15" ht="19.5" customHeight="1" x14ac:dyDescent="0.25">
      <c r="C25" s="331" t="s">
        <v>101</v>
      </c>
      <c r="D25" s="327" t="s">
        <v>0</v>
      </c>
      <c r="E25" s="174">
        <v>0</v>
      </c>
      <c r="F25" s="173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173">
        <v>0</v>
      </c>
      <c r="O25" s="173">
        <v>0</v>
      </c>
    </row>
    <row r="26" spans="2:15" ht="12.75" customHeight="1" x14ac:dyDescent="0.25">
      <c r="C26" s="203"/>
      <c r="D26" s="327" t="s">
        <v>1</v>
      </c>
      <c r="E26" s="174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3">
        <v>0</v>
      </c>
    </row>
    <row r="27" spans="2:15" ht="12.75" customHeight="1" x14ac:dyDescent="0.25">
      <c r="C27" s="203"/>
      <c r="D27" s="327" t="s">
        <v>2</v>
      </c>
      <c r="E27" s="174">
        <v>0</v>
      </c>
      <c r="F27" s="173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0</v>
      </c>
      <c r="M27" s="173">
        <v>0</v>
      </c>
      <c r="N27" s="173">
        <v>0</v>
      </c>
      <c r="O27" s="173">
        <v>0</v>
      </c>
    </row>
    <row r="28" spans="2:15" ht="19.5" customHeight="1" x14ac:dyDescent="0.25">
      <c r="C28" s="331" t="s">
        <v>89</v>
      </c>
      <c r="D28" s="327" t="s">
        <v>0</v>
      </c>
      <c r="E28" s="174">
        <v>1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0</v>
      </c>
      <c r="M28" s="173">
        <v>0</v>
      </c>
      <c r="N28" s="173">
        <v>0</v>
      </c>
      <c r="O28" s="173">
        <v>1</v>
      </c>
    </row>
    <row r="29" spans="2:15" ht="12.75" customHeight="1" x14ac:dyDescent="0.25">
      <c r="C29" s="203"/>
      <c r="D29" s="327" t="s">
        <v>1</v>
      </c>
      <c r="E29" s="174">
        <v>1</v>
      </c>
      <c r="F29" s="177">
        <v>0</v>
      </c>
      <c r="G29" s="177">
        <v>0</v>
      </c>
      <c r="H29" s="177">
        <v>0</v>
      </c>
      <c r="I29" s="177">
        <v>0</v>
      </c>
      <c r="J29" s="177">
        <v>0</v>
      </c>
      <c r="K29" s="177">
        <v>0</v>
      </c>
      <c r="L29" s="177">
        <v>0</v>
      </c>
      <c r="M29" s="177">
        <v>0</v>
      </c>
      <c r="N29" s="177">
        <v>0</v>
      </c>
      <c r="O29" s="173">
        <v>1</v>
      </c>
    </row>
    <row r="30" spans="2:15" ht="12.75" customHeight="1" x14ac:dyDescent="0.25">
      <c r="C30" s="203"/>
      <c r="D30" s="327" t="s">
        <v>2</v>
      </c>
      <c r="E30" s="174">
        <v>0</v>
      </c>
      <c r="F30" s="173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0</v>
      </c>
      <c r="M30" s="173">
        <v>0</v>
      </c>
      <c r="N30" s="173">
        <v>0</v>
      </c>
      <c r="O30" s="173">
        <v>0</v>
      </c>
    </row>
    <row r="31" spans="2:15" ht="9.75" customHeight="1" x14ac:dyDescent="0.25">
      <c r="C31" s="203"/>
      <c r="E31" s="328"/>
      <c r="F31" s="178"/>
      <c r="G31" s="178"/>
      <c r="H31" s="178"/>
      <c r="I31" s="178"/>
      <c r="J31" s="178"/>
      <c r="K31" s="178"/>
      <c r="L31" s="178"/>
      <c r="M31" s="178"/>
      <c r="N31" s="178"/>
    </row>
    <row r="32" spans="2:15" ht="3" customHeight="1" x14ac:dyDescent="0.2">
      <c r="B32" s="332"/>
      <c r="C32" s="195"/>
      <c r="D32" s="207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2:15" ht="6" customHeight="1" x14ac:dyDescent="0.2">
      <c r="B33" s="228"/>
      <c r="C33" s="228"/>
      <c r="D33" s="228"/>
      <c r="E33" s="333"/>
      <c r="F33" s="333"/>
      <c r="G33" s="333"/>
      <c r="H33" s="333"/>
      <c r="I33" s="333"/>
      <c r="J33" s="333"/>
      <c r="K33" s="333"/>
      <c r="L33" s="333"/>
      <c r="M33" s="333"/>
      <c r="N33" s="333"/>
    </row>
    <row r="34" spans="2:15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s="292" customFormat="1" ht="5.25" customHeight="1" x14ac:dyDescent="0.2">
      <c r="B35" s="293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</row>
    <row r="36" spans="2:15" s="292" customFormat="1" ht="12.75" customHeight="1" x14ac:dyDescent="0.2">
      <c r="B36" s="319" t="s">
        <v>485</v>
      </c>
    </row>
  </sheetData>
  <mergeCells count="15">
    <mergeCell ref="B1:O1"/>
    <mergeCell ref="B3:C3"/>
    <mergeCell ref="B4:D8"/>
    <mergeCell ref="E4:O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</mergeCells>
  <hyperlinks>
    <hyperlink ref="Q3" location="Índice!A1" display="(Voltar ao Índice)" xr:uid="{6EEA1569-3A20-41D1-8774-D3B50E71166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2685-8266-46C8-9ACF-8B68D4514118}">
  <dimension ref="B1:K35"/>
  <sheetViews>
    <sheetView showGridLines="0" workbookViewId="0">
      <selection activeCell="B1" sqref="B1:I1"/>
    </sheetView>
  </sheetViews>
  <sheetFormatPr defaultColWidth="9.1796875" defaultRowHeight="10" x14ac:dyDescent="0.2"/>
  <cols>
    <col min="1" max="1" width="6.54296875" style="177" customWidth="1"/>
    <col min="2" max="2" width="1.54296875" style="177" customWidth="1"/>
    <col min="3" max="3" width="19.54296875" style="177" customWidth="1"/>
    <col min="4" max="4" width="4.54296875" style="179" customWidth="1"/>
    <col min="5" max="5" width="12.54296875" style="177" customWidth="1"/>
    <col min="6" max="9" width="11.54296875" style="177" customWidth="1"/>
    <col min="10" max="10" width="6.54296875" style="177" customWidth="1"/>
    <col min="11" max="11" width="14.1796875" style="177" bestFit="1" customWidth="1"/>
    <col min="12" max="16384" width="9.1796875" style="177"/>
  </cols>
  <sheetData>
    <row r="1" spans="2:11" ht="21" customHeight="1" x14ac:dyDescent="0.3">
      <c r="B1" s="671" t="str">
        <f>Índice!B52</f>
        <v xml:space="preserve">IV.8. Fetos-mortos, por grupo etário da mãe e sexo, segundo a duração da gravidez </v>
      </c>
      <c r="C1" s="671"/>
      <c r="D1" s="671"/>
      <c r="E1" s="671"/>
      <c r="F1" s="671"/>
      <c r="G1" s="671"/>
      <c r="H1" s="671"/>
      <c r="I1" s="671"/>
    </row>
    <row r="2" spans="2:11" ht="21" customHeight="1" x14ac:dyDescent="0.25">
      <c r="B2" s="373"/>
      <c r="C2" s="373"/>
      <c r="D2" s="325"/>
      <c r="E2" s="374"/>
      <c r="F2" s="374"/>
      <c r="G2" s="374"/>
      <c r="H2" s="193"/>
      <c r="I2" s="193"/>
      <c r="K2" s="7"/>
    </row>
    <row r="3" spans="2:11" ht="12.75" customHeight="1" x14ac:dyDescent="0.25">
      <c r="B3" s="743">
        <v>2025</v>
      </c>
      <c r="C3" s="743"/>
      <c r="D3" s="212"/>
      <c r="E3" s="194"/>
      <c r="I3" s="172" t="s">
        <v>17</v>
      </c>
      <c r="K3" s="17" t="s">
        <v>18</v>
      </c>
    </row>
    <row r="4" spans="2:11" ht="18" customHeight="1" x14ac:dyDescent="0.2">
      <c r="B4" s="753" t="s">
        <v>112</v>
      </c>
      <c r="C4" s="765"/>
      <c r="D4" s="765"/>
      <c r="E4" s="766" t="s">
        <v>16</v>
      </c>
      <c r="F4" s="767" t="s">
        <v>280</v>
      </c>
      <c r="G4" s="768"/>
      <c r="H4" s="768"/>
      <c r="I4" s="768"/>
    </row>
    <row r="5" spans="2:11" ht="12.75" customHeight="1" x14ac:dyDescent="0.2">
      <c r="B5" s="512"/>
      <c r="C5" s="520"/>
      <c r="D5" s="520"/>
      <c r="E5" s="520"/>
      <c r="F5" s="505" t="s">
        <v>142</v>
      </c>
      <c r="G5" s="761" t="s">
        <v>141</v>
      </c>
      <c r="H5" s="761" t="s">
        <v>140</v>
      </c>
      <c r="I5" s="762" t="s">
        <v>139</v>
      </c>
    </row>
    <row r="6" spans="2:11" ht="12.75" customHeight="1" x14ac:dyDescent="0.2">
      <c r="B6" s="512"/>
      <c r="C6" s="520"/>
      <c r="D6" s="520"/>
      <c r="E6" s="520"/>
      <c r="F6" s="505"/>
      <c r="G6" s="520"/>
      <c r="H6" s="520"/>
      <c r="I6" s="763"/>
    </row>
    <row r="7" spans="2:11" ht="12.75" customHeight="1" x14ac:dyDescent="0.2">
      <c r="B7" s="754"/>
      <c r="C7" s="760"/>
      <c r="D7" s="760"/>
      <c r="E7" s="760"/>
      <c r="F7" s="744"/>
      <c r="G7" s="760"/>
      <c r="H7" s="760"/>
      <c r="I7" s="764"/>
    </row>
    <row r="8" spans="2:11" ht="12.75" customHeight="1" x14ac:dyDescent="0.25">
      <c r="E8" s="334"/>
      <c r="F8" s="180"/>
      <c r="G8" s="180"/>
      <c r="H8" s="180"/>
      <c r="I8" s="180"/>
    </row>
    <row r="9" spans="2:11" ht="12.75" customHeight="1" x14ac:dyDescent="0.25">
      <c r="B9" s="329" t="s">
        <v>16</v>
      </c>
      <c r="C9" s="176"/>
      <c r="D9" s="330" t="s">
        <v>0</v>
      </c>
      <c r="E9" s="174">
        <f>SUM(F8:I9)</f>
        <v>2</v>
      </c>
      <c r="F9" s="174">
        <v>0</v>
      </c>
      <c r="G9" s="174">
        <v>0</v>
      </c>
      <c r="H9" s="174">
        <v>1</v>
      </c>
      <c r="I9" s="174">
        <v>1</v>
      </c>
    </row>
    <row r="10" spans="2:11" ht="12.75" customHeight="1" x14ac:dyDescent="0.25">
      <c r="B10" s="192"/>
      <c r="C10" s="176"/>
      <c r="D10" s="330" t="s">
        <v>1</v>
      </c>
      <c r="E10" s="174">
        <v>2</v>
      </c>
      <c r="F10" s="174">
        <v>0</v>
      </c>
      <c r="G10" s="174">
        <v>0</v>
      </c>
      <c r="H10" s="174">
        <v>1</v>
      </c>
      <c r="I10" s="174">
        <v>1</v>
      </c>
    </row>
    <row r="11" spans="2:11" ht="12.75" customHeight="1" x14ac:dyDescent="0.25">
      <c r="B11" s="192"/>
      <c r="C11" s="176"/>
      <c r="D11" s="330" t="s">
        <v>2</v>
      </c>
      <c r="E11" s="174">
        <v>0</v>
      </c>
      <c r="F11" s="174">
        <v>0</v>
      </c>
      <c r="G11" s="174">
        <v>0</v>
      </c>
      <c r="H11" s="174">
        <v>0</v>
      </c>
      <c r="I11" s="174">
        <v>0</v>
      </c>
    </row>
    <row r="12" spans="2:11" ht="19.5" customHeight="1" x14ac:dyDescent="0.25">
      <c r="C12" s="331" t="s">
        <v>360</v>
      </c>
      <c r="D12" s="327" t="s">
        <v>0</v>
      </c>
      <c r="E12" s="174">
        <v>0</v>
      </c>
      <c r="F12" s="173">
        <v>0</v>
      </c>
      <c r="G12" s="173">
        <v>0</v>
      </c>
      <c r="H12" s="173">
        <v>0</v>
      </c>
      <c r="I12" s="173">
        <v>0</v>
      </c>
    </row>
    <row r="13" spans="2:11" ht="12.75" customHeight="1" x14ac:dyDescent="0.25">
      <c r="C13" s="203"/>
      <c r="D13" s="327" t="s">
        <v>1</v>
      </c>
      <c r="E13" s="174">
        <v>0</v>
      </c>
      <c r="F13" s="173">
        <v>0</v>
      </c>
      <c r="G13" s="173">
        <v>0</v>
      </c>
      <c r="H13" s="173">
        <v>0</v>
      </c>
      <c r="I13" s="173">
        <v>0</v>
      </c>
    </row>
    <row r="14" spans="2:11" ht="12.75" customHeight="1" x14ac:dyDescent="0.25">
      <c r="C14" s="203"/>
      <c r="D14" s="327" t="s">
        <v>2</v>
      </c>
      <c r="E14" s="174">
        <v>0</v>
      </c>
      <c r="F14" s="173">
        <v>0</v>
      </c>
      <c r="G14" s="173">
        <v>0</v>
      </c>
      <c r="H14" s="173">
        <v>0</v>
      </c>
      <c r="I14" s="173">
        <v>0</v>
      </c>
    </row>
    <row r="15" spans="2:11" ht="19.5" customHeight="1" x14ac:dyDescent="0.25">
      <c r="C15" s="331" t="s">
        <v>92</v>
      </c>
      <c r="D15" s="327" t="s">
        <v>0</v>
      </c>
      <c r="E15" s="174">
        <v>1</v>
      </c>
      <c r="F15" s="173">
        <v>0</v>
      </c>
      <c r="G15" s="173">
        <v>0</v>
      </c>
      <c r="H15" s="173">
        <v>0</v>
      </c>
      <c r="I15" s="173">
        <v>1</v>
      </c>
    </row>
    <row r="16" spans="2:11" ht="12.75" customHeight="1" x14ac:dyDescent="0.25">
      <c r="C16" s="203"/>
      <c r="D16" s="327" t="s">
        <v>1</v>
      </c>
      <c r="E16" s="174">
        <v>1</v>
      </c>
      <c r="F16" s="173">
        <v>0</v>
      </c>
      <c r="G16" s="173">
        <v>0</v>
      </c>
      <c r="H16" s="173">
        <v>0</v>
      </c>
      <c r="I16" s="173">
        <v>1</v>
      </c>
    </row>
    <row r="17" spans="2:9" ht="12.75" customHeight="1" x14ac:dyDescent="0.25">
      <c r="C17" s="203"/>
      <c r="D17" s="327" t="s">
        <v>2</v>
      </c>
      <c r="E17" s="174">
        <v>0</v>
      </c>
      <c r="F17" s="173">
        <v>0</v>
      </c>
      <c r="G17" s="173">
        <v>0</v>
      </c>
      <c r="H17" s="173">
        <v>0</v>
      </c>
      <c r="I17" s="173">
        <v>0</v>
      </c>
    </row>
    <row r="18" spans="2:9" ht="19.5" customHeight="1" x14ac:dyDescent="0.25">
      <c r="C18" s="331" t="s">
        <v>91</v>
      </c>
      <c r="D18" s="327" t="s">
        <v>0</v>
      </c>
      <c r="E18" s="174">
        <v>0</v>
      </c>
      <c r="F18" s="173">
        <v>0</v>
      </c>
      <c r="G18" s="173">
        <v>0</v>
      </c>
      <c r="H18" s="173">
        <v>0</v>
      </c>
      <c r="I18" s="173">
        <v>0</v>
      </c>
    </row>
    <row r="19" spans="2:9" ht="12.75" customHeight="1" x14ac:dyDescent="0.25">
      <c r="C19" s="203"/>
      <c r="D19" s="327" t="s">
        <v>1</v>
      </c>
      <c r="E19" s="174">
        <v>0</v>
      </c>
      <c r="F19" s="173">
        <v>0</v>
      </c>
      <c r="G19" s="173">
        <v>0</v>
      </c>
      <c r="H19" s="173">
        <v>0</v>
      </c>
      <c r="I19" s="173">
        <v>0</v>
      </c>
    </row>
    <row r="20" spans="2:9" ht="12.75" customHeight="1" x14ac:dyDescent="0.25">
      <c r="C20" s="203"/>
      <c r="D20" s="327" t="s">
        <v>2</v>
      </c>
      <c r="E20" s="174">
        <v>0</v>
      </c>
      <c r="F20" s="173">
        <v>0</v>
      </c>
      <c r="G20" s="173">
        <v>0</v>
      </c>
      <c r="H20" s="173">
        <v>0</v>
      </c>
      <c r="I20" s="173">
        <v>0</v>
      </c>
    </row>
    <row r="21" spans="2:9" ht="19.5" customHeight="1" x14ac:dyDescent="0.25">
      <c r="C21" s="331" t="s">
        <v>90</v>
      </c>
      <c r="D21" s="327" t="s">
        <v>0</v>
      </c>
      <c r="E21" s="174">
        <v>0</v>
      </c>
      <c r="F21" s="173">
        <v>0</v>
      </c>
      <c r="G21" s="173">
        <v>0</v>
      </c>
      <c r="H21" s="173">
        <v>0</v>
      </c>
      <c r="I21" s="173">
        <v>0</v>
      </c>
    </row>
    <row r="22" spans="2:9" ht="12.75" customHeight="1" x14ac:dyDescent="0.25">
      <c r="C22" s="203"/>
      <c r="D22" s="327" t="s">
        <v>1</v>
      </c>
      <c r="E22" s="174">
        <v>0</v>
      </c>
      <c r="F22" s="173">
        <v>0</v>
      </c>
      <c r="G22" s="173">
        <v>0</v>
      </c>
      <c r="H22" s="173">
        <v>0</v>
      </c>
      <c r="I22" s="173">
        <v>0</v>
      </c>
    </row>
    <row r="23" spans="2:9" ht="12.75" customHeight="1" x14ac:dyDescent="0.25">
      <c r="C23" s="203"/>
      <c r="D23" s="327" t="s">
        <v>2</v>
      </c>
      <c r="E23" s="174">
        <v>0</v>
      </c>
      <c r="F23" s="173">
        <v>0</v>
      </c>
      <c r="G23" s="173">
        <v>0</v>
      </c>
      <c r="H23" s="173">
        <v>0</v>
      </c>
      <c r="I23" s="173">
        <v>0</v>
      </c>
    </row>
    <row r="24" spans="2:9" ht="19.5" customHeight="1" x14ac:dyDescent="0.25">
      <c r="C24" s="331" t="s">
        <v>101</v>
      </c>
      <c r="D24" s="327" t="s">
        <v>0</v>
      </c>
      <c r="E24" s="174">
        <v>0</v>
      </c>
      <c r="F24" s="173">
        <v>0</v>
      </c>
      <c r="G24" s="173">
        <v>0</v>
      </c>
      <c r="H24" s="173">
        <v>0</v>
      </c>
      <c r="I24" s="173">
        <v>0</v>
      </c>
    </row>
    <row r="25" spans="2:9" ht="12.75" customHeight="1" x14ac:dyDescent="0.25">
      <c r="C25" s="203"/>
      <c r="D25" s="327" t="s">
        <v>1</v>
      </c>
      <c r="E25" s="174">
        <v>0</v>
      </c>
      <c r="F25" s="173">
        <v>0</v>
      </c>
      <c r="G25" s="173">
        <v>0</v>
      </c>
      <c r="H25" s="173">
        <v>0</v>
      </c>
      <c r="I25" s="173">
        <v>0</v>
      </c>
    </row>
    <row r="26" spans="2:9" ht="12.75" customHeight="1" x14ac:dyDescent="0.25">
      <c r="C26" s="203"/>
      <c r="D26" s="327" t="s">
        <v>2</v>
      </c>
      <c r="E26" s="174">
        <v>0</v>
      </c>
      <c r="F26" s="173">
        <v>0</v>
      </c>
      <c r="G26" s="173">
        <v>0</v>
      </c>
      <c r="H26" s="173">
        <v>0</v>
      </c>
      <c r="I26" s="173">
        <v>0</v>
      </c>
    </row>
    <row r="27" spans="2:9" ht="19.5" customHeight="1" x14ac:dyDescent="0.25">
      <c r="C27" s="331" t="s">
        <v>89</v>
      </c>
      <c r="D27" s="327" t="s">
        <v>0</v>
      </c>
      <c r="E27" s="174">
        <v>1</v>
      </c>
      <c r="F27" s="173">
        <v>0</v>
      </c>
      <c r="G27" s="173">
        <v>0</v>
      </c>
      <c r="H27" s="173">
        <v>1</v>
      </c>
      <c r="I27" s="173">
        <v>0</v>
      </c>
    </row>
    <row r="28" spans="2:9" ht="12.75" customHeight="1" x14ac:dyDescent="0.25">
      <c r="C28" s="203"/>
      <c r="D28" s="327" t="s">
        <v>1</v>
      </c>
      <c r="E28" s="174">
        <v>1</v>
      </c>
      <c r="F28" s="173">
        <v>0</v>
      </c>
      <c r="G28" s="173">
        <v>0</v>
      </c>
      <c r="H28" s="173">
        <v>1</v>
      </c>
      <c r="I28" s="173">
        <v>0</v>
      </c>
    </row>
    <row r="29" spans="2:9" ht="12.75" customHeight="1" x14ac:dyDescent="0.25">
      <c r="C29" s="203"/>
      <c r="D29" s="327" t="s">
        <v>2</v>
      </c>
      <c r="E29" s="174">
        <v>0</v>
      </c>
      <c r="F29" s="173">
        <v>0</v>
      </c>
      <c r="G29" s="173">
        <v>0</v>
      </c>
      <c r="H29" s="173">
        <v>0</v>
      </c>
      <c r="I29" s="173">
        <v>0</v>
      </c>
    </row>
    <row r="30" spans="2:9" ht="6.75" customHeight="1" x14ac:dyDescent="0.25">
      <c r="C30" s="203"/>
      <c r="D30" s="327"/>
      <c r="E30" s="174"/>
      <c r="F30" s="173"/>
      <c r="G30" s="173"/>
      <c r="H30" s="173"/>
      <c r="I30" s="173"/>
    </row>
    <row r="31" spans="2:9" ht="3" customHeight="1" x14ac:dyDescent="0.2">
      <c r="B31" s="195"/>
      <c r="C31" s="195"/>
      <c r="D31" s="207"/>
      <c r="E31" s="195"/>
      <c r="F31" s="195"/>
      <c r="G31" s="195"/>
      <c r="H31" s="195"/>
      <c r="I31" s="195"/>
    </row>
    <row r="32" spans="2:9" ht="6" customHeight="1" x14ac:dyDescent="0.2">
      <c r="B32" s="9"/>
      <c r="C32" s="9"/>
      <c r="D32" s="9"/>
      <c r="E32" s="9"/>
      <c r="F32" s="9"/>
      <c r="G32" s="9"/>
      <c r="H32" s="9"/>
      <c r="I32" s="9"/>
    </row>
    <row r="33" spans="2:9" s="6" customFormat="1" x14ac:dyDescent="0.2">
      <c r="B33" s="16" t="s">
        <v>74</v>
      </c>
      <c r="C33" s="9"/>
      <c r="D33" s="9"/>
      <c r="E33" s="9"/>
      <c r="F33" s="9"/>
      <c r="G33" s="9"/>
      <c r="H33" s="9"/>
      <c r="I33" s="9"/>
    </row>
    <row r="34" spans="2:9" s="292" customFormat="1" ht="5.25" customHeight="1" x14ac:dyDescent="0.2">
      <c r="B34" s="293"/>
      <c r="C34" s="294"/>
      <c r="D34" s="294"/>
      <c r="E34" s="294"/>
      <c r="F34" s="294"/>
      <c r="G34" s="294"/>
      <c r="H34" s="294"/>
      <c r="I34" s="294"/>
    </row>
    <row r="35" spans="2:9" s="292" customFormat="1" ht="12.75" customHeight="1" x14ac:dyDescent="0.2">
      <c r="B35" s="319" t="s">
        <v>485</v>
      </c>
    </row>
  </sheetData>
  <mergeCells count="9">
    <mergeCell ref="B1:I1"/>
    <mergeCell ref="B3:C3"/>
    <mergeCell ref="B4:D7"/>
    <mergeCell ref="E4:E7"/>
    <mergeCell ref="F4:I4"/>
    <mergeCell ref="F5:F7"/>
    <mergeCell ref="G5:G7"/>
    <mergeCell ref="H5:H7"/>
    <mergeCell ref="I5:I7"/>
  </mergeCells>
  <hyperlinks>
    <hyperlink ref="K3" location="Índice!A1" display="(Voltar ao Índice)" xr:uid="{19189AC5-C68D-4B0F-8E15-057ACD4B8DA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A75B-6426-4D4E-BED7-A34389CDCD3D}">
  <dimension ref="B1:P63"/>
  <sheetViews>
    <sheetView showGridLines="0" zoomScaleNormal="100" workbookViewId="0">
      <pane ySplit="4" topLeftCell="A5" activePane="bottomLeft" state="frozen"/>
      <selection activeCell="G53" sqref="G53"/>
      <selection pane="bottomLeft" activeCell="B1" sqref="B1:N1"/>
    </sheetView>
  </sheetViews>
  <sheetFormatPr defaultColWidth="12.54296875" defaultRowHeight="10" x14ac:dyDescent="0.2"/>
  <cols>
    <col min="1" max="1" width="6.54296875" style="304" customWidth="1"/>
    <col min="2" max="2" width="40.1796875" style="304" customWidth="1"/>
    <col min="3" max="14" width="9.54296875" style="304" customWidth="1"/>
    <col min="15" max="15" width="6.54296875" style="304" customWidth="1"/>
    <col min="16" max="16" width="13.26953125" style="304" bestFit="1" customWidth="1"/>
    <col min="17" max="16384" width="12.54296875" style="304"/>
  </cols>
  <sheetData>
    <row r="1" spans="2:16" ht="21" customHeight="1" x14ac:dyDescent="0.3">
      <c r="B1" s="474" t="str">
        <f>Índice!B8</f>
        <v xml:space="preserve">I.2. Indicadores gerais por município 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303"/>
      <c r="P1" s="303"/>
    </row>
    <row r="2" spans="2:16" ht="21" customHeight="1" x14ac:dyDescent="0.3">
      <c r="B2" s="392"/>
      <c r="C2" s="392"/>
      <c r="D2" s="392"/>
      <c r="E2" s="392"/>
      <c r="F2" s="392"/>
      <c r="G2" s="392"/>
      <c r="H2" s="302"/>
      <c r="I2" s="302"/>
      <c r="J2" s="302"/>
      <c r="K2" s="302"/>
      <c r="L2" s="302"/>
      <c r="M2" s="302"/>
      <c r="N2" s="302"/>
      <c r="O2" s="303"/>
      <c r="P2" s="303"/>
    </row>
    <row r="3" spans="2:16" ht="12.75" customHeight="1" x14ac:dyDescent="0.25">
      <c r="B3" s="305">
        <v>2025</v>
      </c>
      <c r="C3" s="306"/>
      <c r="D3" s="306"/>
      <c r="E3" s="306"/>
      <c r="F3" s="306"/>
      <c r="G3" s="306"/>
      <c r="H3" s="306"/>
      <c r="I3" s="306"/>
      <c r="J3" s="306"/>
      <c r="K3" s="475"/>
      <c r="L3" s="475"/>
      <c r="M3" s="475"/>
      <c r="N3" s="307"/>
      <c r="O3" s="248"/>
      <c r="P3" s="17" t="s">
        <v>18</v>
      </c>
    </row>
    <row r="4" spans="2:16" s="311" customFormat="1" ht="40.5" customHeight="1" x14ac:dyDescent="0.25">
      <c r="B4" s="308" t="s">
        <v>285</v>
      </c>
      <c r="C4" s="313" t="s">
        <v>13</v>
      </c>
      <c r="D4" s="313" t="s">
        <v>19</v>
      </c>
      <c r="E4" s="313" t="s">
        <v>4</v>
      </c>
      <c r="F4" s="313" t="s">
        <v>5</v>
      </c>
      <c r="G4" s="313" t="s">
        <v>6</v>
      </c>
      <c r="H4" s="313" t="s">
        <v>7</v>
      </c>
      <c r="I4" s="313" t="s">
        <v>8</v>
      </c>
      <c r="J4" s="313" t="s">
        <v>9</v>
      </c>
      <c r="K4" s="313" t="s">
        <v>10</v>
      </c>
      <c r="L4" s="313" t="s">
        <v>11</v>
      </c>
      <c r="M4" s="313" t="s">
        <v>15</v>
      </c>
      <c r="N4" s="308" t="s">
        <v>12</v>
      </c>
    </row>
    <row r="5" spans="2:16" s="395" customFormat="1" ht="3.75" customHeight="1" x14ac:dyDescent="0.2">
      <c r="B5" s="394"/>
    </row>
    <row r="6" spans="2:16" s="253" customFormat="1" ht="12.75" customHeight="1" x14ac:dyDescent="0.25">
      <c r="B6" s="352"/>
      <c r="C6" s="485" t="s">
        <v>286</v>
      </c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251"/>
      <c r="P6" s="252"/>
    </row>
    <row r="7" spans="2:16" s="253" customFormat="1" ht="12.75" customHeight="1" x14ac:dyDescent="0.25">
      <c r="B7" s="253" t="s">
        <v>373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251"/>
      <c r="P7" s="252"/>
    </row>
    <row r="8" spans="2:16" s="253" customFormat="1" ht="12.75" customHeight="1" x14ac:dyDescent="0.25">
      <c r="B8" s="253" t="s">
        <v>16</v>
      </c>
      <c r="C8" s="173">
        <v>266130</v>
      </c>
      <c r="D8" s="173">
        <v>11611</v>
      </c>
      <c r="E8" s="173">
        <v>32808</v>
      </c>
      <c r="F8" s="173">
        <v>113443</v>
      </c>
      <c r="G8" s="173">
        <v>20812</v>
      </c>
      <c r="H8" s="173">
        <v>8806</v>
      </c>
      <c r="I8" s="173">
        <v>2760</v>
      </c>
      <c r="J8" s="173">
        <v>13172</v>
      </c>
      <c r="K8" s="173">
        <v>44132</v>
      </c>
      <c r="L8" s="173">
        <v>6643</v>
      </c>
      <c r="M8" s="173">
        <v>5027</v>
      </c>
      <c r="N8" s="173">
        <v>6916</v>
      </c>
      <c r="O8" s="251"/>
      <c r="P8" s="252"/>
    </row>
    <row r="9" spans="2:16" s="253" customFormat="1" ht="12.75" customHeight="1" x14ac:dyDescent="0.25">
      <c r="B9" s="253" t="s">
        <v>305</v>
      </c>
      <c r="C9" s="173">
        <v>127814</v>
      </c>
      <c r="D9" s="173">
        <v>5499</v>
      </c>
      <c r="E9" s="173">
        <v>15932</v>
      </c>
      <c r="F9" s="173">
        <v>54165</v>
      </c>
      <c r="G9" s="173">
        <v>10238</v>
      </c>
      <c r="H9" s="173">
        <v>4180</v>
      </c>
      <c r="I9" s="173">
        <v>1290</v>
      </c>
      <c r="J9" s="173">
        <v>6180</v>
      </c>
      <c r="K9" s="173">
        <v>21287</v>
      </c>
      <c r="L9" s="173">
        <v>3116</v>
      </c>
      <c r="M9" s="173">
        <v>2385</v>
      </c>
      <c r="N9" s="173">
        <v>3542</v>
      </c>
      <c r="O9" s="251"/>
      <c r="P9" s="252"/>
    </row>
    <row r="10" spans="2:16" s="253" customFormat="1" ht="12.75" customHeight="1" x14ac:dyDescent="0.25">
      <c r="B10" s="253" t="s">
        <v>306</v>
      </c>
      <c r="C10" s="400">
        <v>138316</v>
      </c>
      <c r="D10" s="400">
        <v>6112</v>
      </c>
      <c r="E10" s="400">
        <v>16876</v>
      </c>
      <c r="F10" s="400">
        <v>59278</v>
      </c>
      <c r="G10" s="400">
        <v>10574</v>
      </c>
      <c r="H10" s="400">
        <v>4626</v>
      </c>
      <c r="I10" s="400">
        <v>1470</v>
      </c>
      <c r="J10" s="400">
        <v>6992</v>
      </c>
      <c r="K10" s="400">
        <v>22845</v>
      </c>
      <c r="L10" s="400">
        <v>3527</v>
      </c>
      <c r="M10" s="400">
        <v>2642</v>
      </c>
      <c r="N10" s="400">
        <v>3374</v>
      </c>
      <c r="O10" s="251"/>
      <c r="P10" s="252"/>
    </row>
    <row r="11" spans="2:16" s="253" customFormat="1" ht="12.75" customHeight="1" x14ac:dyDescent="0.25">
      <c r="B11" s="253" t="s">
        <v>362</v>
      </c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251"/>
      <c r="P11" s="252"/>
    </row>
    <row r="12" spans="2:16" s="253" customFormat="1" ht="12.75" customHeight="1" x14ac:dyDescent="0.25">
      <c r="B12" s="253" t="s">
        <v>16</v>
      </c>
      <c r="C12" s="448">
        <v>265415</v>
      </c>
      <c r="D12" s="448">
        <v>11576.5</v>
      </c>
      <c r="E12" s="448">
        <v>32676.5</v>
      </c>
      <c r="F12" s="448">
        <v>113529.5</v>
      </c>
      <c r="G12" s="448">
        <v>20660.5</v>
      </c>
      <c r="H12" s="448">
        <v>8776</v>
      </c>
      <c r="I12" s="448">
        <v>2713.5</v>
      </c>
      <c r="J12" s="448">
        <v>13109.5</v>
      </c>
      <c r="K12" s="448">
        <v>44001.5</v>
      </c>
      <c r="L12" s="448">
        <v>6648.5</v>
      </c>
      <c r="M12" s="448">
        <v>4990.5</v>
      </c>
      <c r="N12" s="448">
        <v>6732.5</v>
      </c>
      <c r="O12" s="251"/>
      <c r="P12" s="252"/>
    </row>
    <row r="13" spans="2:16" s="253" customFormat="1" ht="12.75" customHeight="1" x14ac:dyDescent="0.25">
      <c r="B13" s="253" t="s">
        <v>305</v>
      </c>
      <c r="C13" s="448">
        <v>127214.5</v>
      </c>
      <c r="D13" s="448">
        <v>5471.5</v>
      </c>
      <c r="E13" s="448">
        <v>15859.5</v>
      </c>
      <c r="F13" s="448">
        <v>54106.5</v>
      </c>
      <c r="G13" s="448">
        <v>10136.5</v>
      </c>
      <c r="H13" s="448">
        <v>4168</v>
      </c>
      <c r="I13" s="448">
        <v>1256</v>
      </c>
      <c r="J13" s="448">
        <v>6124</v>
      </c>
      <c r="K13" s="448">
        <v>21194</v>
      </c>
      <c r="L13" s="448">
        <v>3114</v>
      </c>
      <c r="M13" s="448">
        <v>2359</v>
      </c>
      <c r="N13" s="448">
        <v>3425.5</v>
      </c>
      <c r="O13" s="251"/>
      <c r="P13" s="252"/>
    </row>
    <row r="14" spans="2:16" s="253" customFormat="1" ht="12.75" customHeight="1" x14ac:dyDescent="0.25">
      <c r="B14" s="253" t="s">
        <v>306</v>
      </c>
      <c r="C14" s="448">
        <v>138200.5</v>
      </c>
      <c r="D14" s="448">
        <v>6105</v>
      </c>
      <c r="E14" s="448">
        <v>16817</v>
      </c>
      <c r="F14" s="448">
        <v>59423</v>
      </c>
      <c r="G14" s="448">
        <v>10524</v>
      </c>
      <c r="H14" s="448">
        <v>4608</v>
      </c>
      <c r="I14" s="448">
        <v>1457.5</v>
      </c>
      <c r="J14" s="448">
        <v>6985.5</v>
      </c>
      <c r="K14" s="448">
        <v>22807.5</v>
      </c>
      <c r="L14" s="448">
        <v>3534.5</v>
      </c>
      <c r="M14" s="448">
        <v>2631.5</v>
      </c>
      <c r="N14" s="448">
        <v>3307</v>
      </c>
      <c r="O14" s="251"/>
      <c r="P14" s="252"/>
    </row>
    <row r="15" spans="2:16" s="253" customFormat="1" ht="12.75" customHeight="1" x14ac:dyDescent="0.25">
      <c r="B15" s="253" t="s">
        <v>374</v>
      </c>
      <c r="C15" s="448">
        <v>92.4</v>
      </c>
      <c r="D15" s="448">
        <v>90</v>
      </c>
      <c r="E15" s="448">
        <v>94.4</v>
      </c>
      <c r="F15" s="448">
        <v>91.4</v>
      </c>
      <c r="G15" s="448">
        <v>96.8</v>
      </c>
      <c r="H15" s="448">
        <v>90.4</v>
      </c>
      <c r="I15" s="448">
        <v>87.8</v>
      </c>
      <c r="J15" s="448">
        <v>88.4</v>
      </c>
      <c r="K15" s="448">
        <v>93.2</v>
      </c>
      <c r="L15" s="448">
        <v>88.3</v>
      </c>
      <c r="M15" s="448">
        <v>90.3</v>
      </c>
      <c r="N15" s="448">
        <v>105</v>
      </c>
      <c r="O15" s="251"/>
      <c r="P15" s="252"/>
    </row>
    <row r="16" spans="2:16" s="253" customFormat="1" ht="12.75" customHeight="1" x14ac:dyDescent="0.25">
      <c r="B16" s="253" t="s">
        <v>530</v>
      </c>
      <c r="C16" s="297">
        <v>-1127</v>
      </c>
      <c r="D16" s="297">
        <v>-77</v>
      </c>
      <c r="E16" s="297">
        <v>1</v>
      </c>
      <c r="F16" s="297">
        <v>-595</v>
      </c>
      <c r="G16" s="297">
        <v>-111</v>
      </c>
      <c r="H16" s="297">
        <v>-34</v>
      </c>
      <c r="I16" s="297">
        <v>-28</v>
      </c>
      <c r="J16" s="297">
        <v>-67</v>
      </c>
      <c r="K16" s="297">
        <v>-64</v>
      </c>
      <c r="L16" s="297">
        <v>-75</v>
      </c>
      <c r="M16" s="297">
        <v>-63</v>
      </c>
      <c r="N16" s="297">
        <v>-14</v>
      </c>
      <c r="O16" s="251"/>
      <c r="P16" s="252"/>
    </row>
    <row r="17" spans="2:16" s="253" customFormat="1" ht="12.75" customHeight="1" x14ac:dyDescent="0.25">
      <c r="B17" s="253" t="s">
        <v>531</v>
      </c>
      <c r="C17" s="173">
        <v>2557</v>
      </c>
      <c r="D17" s="173">
        <v>146</v>
      </c>
      <c r="E17" s="173">
        <v>262</v>
      </c>
      <c r="F17" s="173">
        <v>422</v>
      </c>
      <c r="G17" s="173">
        <v>414</v>
      </c>
      <c r="H17" s="173">
        <v>94</v>
      </c>
      <c r="I17" s="173">
        <v>121</v>
      </c>
      <c r="J17" s="173">
        <v>192</v>
      </c>
      <c r="K17" s="173">
        <v>325</v>
      </c>
      <c r="L17" s="173">
        <v>64</v>
      </c>
      <c r="M17" s="173">
        <v>136</v>
      </c>
      <c r="N17" s="173">
        <v>381</v>
      </c>
      <c r="O17" s="251"/>
      <c r="P17" s="252"/>
    </row>
    <row r="18" spans="2:16" s="253" customFormat="1" ht="12.75" customHeight="1" x14ac:dyDescent="0.25">
      <c r="B18" s="253" t="s">
        <v>532</v>
      </c>
      <c r="C18" s="173">
        <v>1430</v>
      </c>
      <c r="D18" s="173">
        <v>69</v>
      </c>
      <c r="E18" s="173">
        <v>263</v>
      </c>
      <c r="F18" s="173">
        <v>-173</v>
      </c>
      <c r="G18" s="173">
        <v>303</v>
      </c>
      <c r="H18" s="173">
        <v>60</v>
      </c>
      <c r="I18" s="173">
        <v>93</v>
      </c>
      <c r="J18" s="173">
        <v>125</v>
      </c>
      <c r="K18" s="173">
        <v>261</v>
      </c>
      <c r="L18" s="173">
        <v>-11</v>
      </c>
      <c r="M18" s="173">
        <v>73</v>
      </c>
      <c r="N18" s="173">
        <v>367</v>
      </c>
      <c r="O18" s="251"/>
      <c r="P18" s="252"/>
    </row>
    <row r="19" spans="2:16" s="253" customFormat="1" ht="12.75" customHeight="1" x14ac:dyDescent="0.25">
      <c r="B19" s="253" t="s">
        <v>533</v>
      </c>
      <c r="C19" s="448">
        <v>-4.2</v>
      </c>
      <c r="D19" s="448">
        <v>-6.7</v>
      </c>
      <c r="E19" s="448">
        <v>0</v>
      </c>
      <c r="F19" s="448">
        <v>-5.2</v>
      </c>
      <c r="G19" s="448">
        <v>-5.4</v>
      </c>
      <c r="H19" s="448">
        <v>-3.9000000000000004</v>
      </c>
      <c r="I19" s="448">
        <v>-10.3</v>
      </c>
      <c r="J19" s="448">
        <v>-5.0999999999999996</v>
      </c>
      <c r="K19" s="448">
        <v>-1.5</v>
      </c>
      <c r="L19" s="448">
        <v>-11.299999999999999</v>
      </c>
      <c r="M19" s="448">
        <v>-12.6</v>
      </c>
      <c r="N19" s="448">
        <v>-2.1</v>
      </c>
      <c r="O19" s="251"/>
      <c r="P19" s="252"/>
    </row>
    <row r="20" spans="2:16" s="253" customFormat="1" ht="12.75" customHeight="1" x14ac:dyDescent="0.25">
      <c r="B20" s="253" t="s">
        <v>534</v>
      </c>
      <c r="C20" s="448">
        <v>9.6</v>
      </c>
      <c r="D20" s="448">
        <v>12.6</v>
      </c>
      <c r="E20" s="448">
        <v>8</v>
      </c>
      <c r="F20" s="448">
        <v>3.7</v>
      </c>
      <c r="G20" s="448">
        <v>20</v>
      </c>
      <c r="H20" s="448">
        <v>10.700000000000001</v>
      </c>
      <c r="I20" s="448">
        <v>44.6</v>
      </c>
      <c r="J20" s="448">
        <v>14.6</v>
      </c>
      <c r="K20" s="448">
        <v>7.4</v>
      </c>
      <c r="L20" s="448">
        <v>9.6</v>
      </c>
      <c r="M20" s="448">
        <v>27.3</v>
      </c>
      <c r="N20" s="448">
        <v>56.6</v>
      </c>
      <c r="O20" s="251"/>
      <c r="P20" s="252"/>
    </row>
    <row r="21" spans="2:16" s="253" customFormat="1" ht="12.75" customHeight="1" x14ac:dyDescent="0.25">
      <c r="B21" s="253" t="s">
        <v>535</v>
      </c>
      <c r="C21" s="448">
        <v>5.4</v>
      </c>
      <c r="D21" s="448">
        <v>6</v>
      </c>
      <c r="E21" s="448">
        <v>8</v>
      </c>
      <c r="F21" s="448">
        <v>-1.5</v>
      </c>
      <c r="G21" s="448">
        <v>14.7</v>
      </c>
      <c r="H21" s="448">
        <v>6.8000000000000007</v>
      </c>
      <c r="I21" s="448">
        <v>34.300000000000004</v>
      </c>
      <c r="J21" s="448">
        <v>9.5</v>
      </c>
      <c r="K21" s="448">
        <v>5.8999999999999995</v>
      </c>
      <c r="L21" s="448">
        <v>-1.7000000000000002</v>
      </c>
      <c r="M21" s="448">
        <v>14.6</v>
      </c>
      <c r="N21" s="448">
        <v>54.5</v>
      </c>
      <c r="O21" s="251"/>
      <c r="P21" s="252"/>
    </row>
    <row r="22" spans="2:16" s="253" customFormat="1" ht="12.75" customHeight="1" x14ac:dyDescent="0.25">
      <c r="B22" s="253" t="s">
        <v>536</v>
      </c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251"/>
      <c r="P22" s="252"/>
    </row>
    <row r="23" spans="2:16" s="253" customFormat="1" ht="12.75" customHeight="1" x14ac:dyDescent="0.25">
      <c r="B23" s="253" t="s">
        <v>289</v>
      </c>
      <c r="C23" s="448">
        <v>50.7</v>
      </c>
      <c r="D23" s="448">
        <v>59.4</v>
      </c>
      <c r="E23" s="448">
        <v>45.5</v>
      </c>
      <c r="F23" s="448">
        <v>52.5</v>
      </c>
      <c r="G23" s="448">
        <v>51.4</v>
      </c>
      <c r="H23" s="448">
        <v>52.6</v>
      </c>
      <c r="I23" s="448">
        <v>61.9</v>
      </c>
      <c r="J23" s="448">
        <v>53.2</v>
      </c>
      <c r="K23" s="448">
        <v>43.6</v>
      </c>
      <c r="L23" s="448">
        <v>67.3</v>
      </c>
      <c r="M23" s="448">
        <v>62.8</v>
      </c>
      <c r="N23" s="448">
        <v>46.3</v>
      </c>
      <c r="O23" s="251"/>
      <c r="P23" s="252"/>
    </row>
    <row r="24" spans="2:16" s="253" customFormat="1" ht="12.75" customHeight="1" x14ac:dyDescent="0.25">
      <c r="B24" s="253" t="s">
        <v>290</v>
      </c>
      <c r="C24" s="448">
        <v>17.7</v>
      </c>
      <c r="D24" s="448">
        <v>18.2</v>
      </c>
      <c r="E24" s="448">
        <v>20.5</v>
      </c>
      <c r="F24" s="448">
        <v>16.8</v>
      </c>
      <c r="G24" s="448">
        <v>16</v>
      </c>
      <c r="H24" s="448">
        <v>18.5</v>
      </c>
      <c r="I24" s="448">
        <v>15.1</v>
      </c>
      <c r="J24" s="448">
        <v>18.2</v>
      </c>
      <c r="K24" s="448">
        <v>19.3</v>
      </c>
      <c r="L24" s="448">
        <v>16.600000000000001</v>
      </c>
      <c r="M24" s="448">
        <v>17.8</v>
      </c>
      <c r="N24" s="448">
        <v>13.4</v>
      </c>
      <c r="O24" s="251"/>
      <c r="P24" s="252"/>
    </row>
    <row r="25" spans="2:16" s="253" customFormat="1" ht="12.75" customHeight="1" x14ac:dyDescent="0.25">
      <c r="B25" s="253" t="s">
        <v>291</v>
      </c>
      <c r="C25" s="448">
        <v>33</v>
      </c>
      <c r="D25" s="448">
        <v>41.2</v>
      </c>
      <c r="E25" s="448">
        <v>25</v>
      </c>
      <c r="F25" s="448">
        <v>35.700000000000003</v>
      </c>
      <c r="G25" s="448">
        <v>35.4</v>
      </c>
      <c r="H25" s="448">
        <v>34.1</v>
      </c>
      <c r="I25" s="448">
        <v>46.8</v>
      </c>
      <c r="J25" s="448">
        <v>35</v>
      </c>
      <c r="K25" s="448">
        <v>24.3</v>
      </c>
      <c r="L25" s="448">
        <v>50.8</v>
      </c>
      <c r="M25" s="448">
        <v>45</v>
      </c>
      <c r="N25" s="448">
        <v>32.9</v>
      </c>
      <c r="O25" s="251"/>
      <c r="P25" s="252"/>
    </row>
    <row r="26" spans="2:16" s="253" customFormat="1" ht="12.75" customHeight="1" x14ac:dyDescent="0.25">
      <c r="B26" s="253" t="s">
        <v>537</v>
      </c>
      <c r="C26" s="448">
        <v>186.5</v>
      </c>
      <c r="D26" s="448">
        <v>226.5</v>
      </c>
      <c r="E26" s="448">
        <v>122.3</v>
      </c>
      <c r="F26" s="448">
        <v>213</v>
      </c>
      <c r="G26" s="448">
        <v>221.6</v>
      </c>
      <c r="H26" s="448">
        <v>184.9</v>
      </c>
      <c r="I26" s="448">
        <v>310.5</v>
      </c>
      <c r="J26" s="448">
        <v>192.7</v>
      </c>
      <c r="K26" s="448">
        <v>126.3</v>
      </c>
      <c r="L26" s="448">
        <v>306.2</v>
      </c>
      <c r="M26" s="448">
        <v>252.1</v>
      </c>
      <c r="N26" s="448">
        <v>245.4</v>
      </c>
      <c r="O26" s="251"/>
      <c r="P26" s="252"/>
    </row>
    <row r="27" spans="2:16" s="253" customFormat="1" ht="12.75" customHeight="1" x14ac:dyDescent="0.25">
      <c r="B27" s="253" t="s">
        <v>538</v>
      </c>
      <c r="C27" s="448">
        <v>45</v>
      </c>
      <c r="D27" s="448">
        <v>50.2</v>
      </c>
      <c r="E27" s="448">
        <v>42.2</v>
      </c>
      <c r="F27" s="448">
        <v>45.7</v>
      </c>
      <c r="G27" s="448">
        <v>42.5</v>
      </c>
      <c r="H27" s="448">
        <v>47.6</v>
      </c>
      <c r="I27" s="448">
        <v>49.9</v>
      </c>
      <c r="J27" s="448">
        <v>47.5</v>
      </c>
      <c r="K27" s="448">
        <v>40.9</v>
      </c>
      <c r="L27" s="448">
        <v>50.9</v>
      </c>
      <c r="M27" s="448">
        <v>47.5</v>
      </c>
      <c r="N27" s="448">
        <v>39.299999999999997</v>
      </c>
      <c r="O27" s="251"/>
      <c r="P27" s="252"/>
    </row>
    <row r="28" spans="2:16" s="253" customFormat="1" ht="12.75" customHeight="1" x14ac:dyDescent="0.25">
      <c r="B28" s="253" t="s">
        <v>539</v>
      </c>
      <c r="C28" s="448">
        <v>80.5</v>
      </c>
      <c r="D28" s="448">
        <v>75.8</v>
      </c>
      <c r="E28" s="448">
        <v>95.8</v>
      </c>
      <c r="F28" s="448">
        <v>78.5</v>
      </c>
      <c r="G28" s="448">
        <v>83.8</v>
      </c>
      <c r="H28" s="448">
        <v>91.1</v>
      </c>
      <c r="I28" s="448">
        <v>78.7</v>
      </c>
      <c r="J28" s="448">
        <v>90.5</v>
      </c>
      <c r="K28" s="448">
        <v>70.099999999999994</v>
      </c>
      <c r="L28" s="448">
        <v>89</v>
      </c>
      <c r="M28" s="448">
        <v>74.099999999999994</v>
      </c>
      <c r="N28" s="448">
        <v>84.7</v>
      </c>
      <c r="O28" s="251"/>
      <c r="P28" s="252"/>
    </row>
    <row r="29" spans="2:16" s="253" customFormat="1" ht="12.75" customHeight="1" x14ac:dyDescent="0.25">
      <c r="B29" s="253" t="s">
        <v>540</v>
      </c>
      <c r="C29" s="448">
        <v>74.400000000000006</v>
      </c>
      <c r="D29" s="448">
        <v>63</v>
      </c>
      <c r="E29" s="448">
        <v>92.5</v>
      </c>
      <c r="F29" s="448">
        <v>71.400000000000006</v>
      </c>
      <c r="G29" s="448">
        <v>72.599999999999994</v>
      </c>
      <c r="H29" s="448">
        <v>78.900000000000006</v>
      </c>
      <c r="I29" s="448">
        <v>59.4</v>
      </c>
      <c r="J29" s="448">
        <v>78.8</v>
      </c>
      <c r="K29" s="448">
        <v>74.8</v>
      </c>
      <c r="L29" s="448">
        <v>63</v>
      </c>
      <c r="M29" s="448">
        <v>69.2</v>
      </c>
      <c r="N29" s="448">
        <v>74.900000000000006</v>
      </c>
      <c r="O29" s="251"/>
      <c r="P29" s="252"/>
    </row>
    <row r="30" spans="2:16" s="253" customFormat="1" ht="12.75" customHeight="1" x14ac:dyDescent="0.25">
      <c r="B30" s="253" t="s">
        <v>541</v>
      </c>
      <c r="C30" s="263">
        <v>332.2</v>
      </c>
      <c r="D30" s="263">
        <v>104.1</v>
      </c>
      <c r="E30" s="263">
        <v>628.9</v>
      </c>
      <c r="F30" s="448">
        <v>1488.4</v>
      </c>
      <c r="G30" s="263">
        <v>304.89999999999998</v>
      </c>
      <c r="H30" s="263">
        <v>190.4</v>
      </c>
      <c r="I30" s="263">
        <v>33.299999999999997</v>
      </c>
      <c r="J30" s="263">
        <v>201.2</v>
      </c>
      <c r="K30" s="263">
        <v>542.79999999999995</v>
      </c>
      <c r="L30" s="263">
        <v>69.599999999999994</v>
      </c>
      <c r="M30" s="263">
        <v>63.8</v>
      </c>
      <c r="N30" s="263">
        <v>162</v>
      </c>
      <c r="O30" s="251"/>
      <c r="P30" s="252"/>
    </row>
    <row r="31" spans="2:16" s="253" customFormat="1" ht="12" customHeight="1" x14ac:dyDescent="0.25">
      <c r="B31" s="368"/>
      <c r="C31" s="2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251"/>
      <c r="P31" s="252"/>
    </row>
    <row r="32" spans="2:16" s="255" customFormat="1" ht="15" customHeight="1" x14ac:dyDescent="0.2">
      <c r="B32" s="259"/>
      <c r="C32" s="473" t="s">
        <v>385</v>
      </c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</row>
    <row r="33" spans="2:14" s="255" customFormat="1" ht="15" customHeight="1" x14ac:dyDescent="0.2">
      <c r="B33" s="314" t="s">
        <v>292</v>
      </c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9"/>
    </row>
    <row r="34" spans="2:14" s="255" customFormat="1" ht="15" customHeight="1" x14ac:dyDescent="0.2">
      <c r="B34" s="315" t="s">
        <v>16</v>
      </c>
      <c r="C34" s="400">
        <v>1745</v>
      </c>
      <c r="D34" s="400">
        <v>72</v>
      </c>
      <c r="E34" s="400">
        <v>293</v>
      </c>
      <c r="F34" s="400">
        <v>707</v>
      </c>
      <c r="G34" s="400">
        <v>121</v>
      </c>
      <c r="H34" s="400">
        <v>56</v>
      </c>
      <c r="I34" s="400">
        <v>17</v>
      </c>
      <c r="J34" s="400">
        <v>77</v>
      </c>
      <c r="K34" s="400">
        <v>301</v>
      </c>
      <c r="L34" s="400">
        <v>32</v>
      </c>
      <c r="M34" s="400">
        <v>28</v>
      </c>
      <c r="N34" s="400">
        <v>41</v>
      </c>
    </row>
    <row r="35" spans="2:14" s="255" customFormat="1" ht="15" customHeight="1" x14ac:dyDescent="0.2">
      <c r="B35" s="315" t="s">
        <v>305</v>
      </c>
      <c r="C35" s="400">
        <v>925</v>
      </c>
      <c r="D35" s="400">
        <v>37</v>
      </c>
      <c r="E35" s="400">
        <v>147</v>
      </c>
      <c r="F35" s="400">
        <v>391</v>
      </c>
      <c r="G35" s="400">
        <v>65</v>
      </c>
      <c r="H35" s="400">
        <v>26</v>
      </c>
      <c r="I35" s="400">
        <v>8</v>
      </c>
      <c r="J35" s="400">
        <v>44</v>
      </c>
      <c r="K35" s="400">
        <v>159</v>
      </c>
      <c r="L35" s="400">
        <v>12</v>
      </c>
      <c r="M35" s="400">
        <v>16</v>
      </c>
      <c r="N35" s="400">
        <v>20</v>
      </c>
    </row>
    <row r="36" spans="2:14" s="255" customFormat="1" ht="15" customHeight="1" x14ac:dyDescent="0.2">
      <c r="B36" s="315" t="s">
        <v>306</v>
      </c>
      <c r="C36" s="400">
        <v>820</v>
      </c>
      <c r="D36" s="400">
        <v>35</v>
      </c>
      <c r="E36" s="400">
        <v>146</v>
      </c>
      <c r="F36" s="400">
        <v>316</v>
      </c>
      <c r="G36" s="400">
        <v>56</v>
      </c>
      <c r="H36" s="400">
        <v>30</v>
      </c>
      <c r="I36" s="400">
        <v>9</v>
      </c>
      <c r="J36" s="400">
        <v>33</v>
      </c>
      <c r="K36" s="400">
        <v>142</v>
      </c>
      <c r="L36" s="400">
        <v>20</v>
      </c>
      <c r="M36" s="400">
        <v>12</v>
      </c>
      <c r="N36" s="400">
        <v>21</v>
      </c>
    </row>
    <row r="37" spans="2:14" s="255" customFormat="1" ht="15" customHeight="1" x14ac:dyDescent="0.25">
      <c r="B37" s="450" t="s">
        <v>542</v>
      </c>
      <c r="C37" s="454">
        <v>6.6</v>
      </c>
      <c r="D37" s="454">
        <v>6.2</v>
      </c>
      <c r="E37" s="454">
        <v>9</v>
      </c>
      <c r="F37" s="454">
        <v>6.2</v>
      </c>
      <c r="G37" s="454">
        <v>5.9</v>
      </c>
      <c r="H37" s="454">
        <v>6.4</v>
      </c>
      <c r="I37" s="454">
        <v>6.3</v>
      </c>
      <c r="J37" s="454">
        <v>5.9</v>
      </c>
      <c r="K37" s="454">
        <v>6.8</v>
      </c>
      <c r="L37" s="454">
        <v>4.8</v>
      </c>
      <c r="M37" s="454">
        <v>5.6</v>
      </c>
      <c r="N37" s="454">
        <v>6.1</v>
      </c>
    </row>
    <row r="38" spans="2:14" s="255" customFormat="1" ht="15" customHeight="1" x14ac:dyDescent="0.25">
      <c r="B38" s="450" t="s">
        <v>543</v>
      </c>
      <c r="C38" s="454">
        <v>31.1</v>
      </c>
      <c r="D38" s="454">
        <v>32.799999999999997</v>
      </c>
      <c r="E38" s="454">
        <v>39.299999999999997</v>
      </c>
      <c r="F38" s="454">
        <v>30.2</v>
      </c>
      <c r="G38" s="454">
        <v>29.2</v>
      </c>
      <c r="H38" s="454">
        <v>30.7</v>
      </c>
      <c r="I38" s="454">
        <v>34.4</v>
      </c>
      <c r="J38" s="454">
        <v>27.9</v>
      </c>
      <c r="K38" s="454">
        <v>29.1</v>
      </c>
      <c r="L38" s="454">
        <v>27.4</v>
      </c>
      <c r="M38" s="454">
        <v>29.4</v>
      </c>
      <c r="N38" s="454">
        <v>30.3</v>
      </c>
    </row>
    <row r="39" spans="2:14" s="255" customFormat="1" ht="15" customHeight="1" x14ac:dyDescent="0.25">
      <c r="B39" s="311" t="s">
        <v>294</v>
      </c>
      <c r="C39" s="457">
        <v>112.8</v>
      </c>
      <c r="D39" s="457">
        <v>105.7</v>
      </c>
      <c r="E39" s="457">
        <v>100.7</v>
      </c>
      <c r="F39" s="457">
        <v>123.7</v>
      </c>
      <c r="G39" s="457">
        <v>116.1</v>
      </c>
      <c r="H39" s="457">
        <v>86.7</v>
      </c>
      <c r="I39" s="457">
        <v>88.9</v>
      </c>
      <c r="J39" s="457">
        <v>133.30000000000001</v>
      </c>
      <c r="K39" s="457">
        <v>112</v>
      </c>
      <c r="L39" s="457">
        <v>60</v>
      </c>
      <c r="M39" s="457">
        <v>133.30000000000001</v>
      </c>
      <c r="N39" s="457">
        <v>95.2</v>
      </c>
    </row>
    <row r="40" spans="2:14" s="255" customFormat="1" ht="15" customHeight="1" x14ac:dyDescent="0.25">
      <c r="B40" s="291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</row>
    <row r="41" spans="2:14" s="255" customFormat="1" ht="15" customHeight="1" x14ac:dyDescent="0.2">
      <c r="B41" s="259"/>
      <c r="C41" s="473" t="s">
        <v>387</v>
      </c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</row>
    <row r="42" spans="2:14" s="255" customFormat="1" ht="15" customHeight="1" x14ac:dyDescent="0.25">
      <c r="B42" s="253" t="s">
        <v>295</v>
      </c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</row>
    <row r="43" spans="2:14" s="255" customFormat="1" ht="15" customHeight="1" x14ac:dyDescent="0.2">
      <c r="B43" s="315" t="s">
        <v>16</v>
      </c>
      <c r="C43" s="400">
        <v>2872</v>
      </c>
      <c r="D43" s="400">
        <v>149</v>
      </c>
      <c r="E43" s="400">
        <v>292</v>
      </c>
      <c r="F43" s="400">
        <v>1302</v>
      </c>
      <c r="G43" s="400">
        <v>232</v>
      </c>
      <c r="H43" s="400">
        <v>90</v>
      </c>
      <c r="I43" s="400">
        <v>45</v>
      </c>
      <c r="J43" s="400">
        <v>144</v>
      </c>
      <c r="K43" s="400">
        <v>365</v>
      </c>
      <c r="L43" s="400">
        <v>107</v>
      </c>
      <c r="M43" s="400">
        <v>91</v>
      </c>
      <c r="N43" s="400">
        <v>55</v>
      </c>
    </row>
    <row r="44" spans="2:14" s="255" customFormat="1" ht="15" customHeight="1" x14ac:dyDescent="0.2">
      <c r="B44" s="315" t="s">
        <v>305</v>
      </c>
      <c r="C44" s="400">
        <v>1394</v>
      </c>
      <c r="D44" s="400">
        <v>68</v>
      </c>
      <c r="E44" s="400">
        <v>161</v>
      </c>
      <c r="F44" s="400">
        <v>635</v>
      </c>
      <c r="G44" s="400">
        <v>115</v>
      </c>
      <c r="H44" s="400">
        <v>44</v>
      </c>
      <c r="I44" s="400">
        <v>18</v>
      </c>
      <c r="J44" s="400">
        <v>56</v>
      </c>
      <c r="K44" s="400">
        <v>175</v>
      </c>
      <c r="L44" s="400">
        <v>46</v>
      </c>
      <c r="M44" s="400">
        <v>47</v>
      </c>
      <c r="N44" s="400">
        <v>29</v>
      </c>
    </row>
    <row r="45" spans="2:14" s="255" customFormat="1" ht="15" customHeight="1" x14ac:dyDescent="0.2">
      <c r="B45" s="315" t="s">
        <v>306</v>
      </c>
      <c r="C45" s="400">
        <v>1478</v>
      </c>
      <c r="D45" s="400">
        <v>81</v>
      </c>
      <c r="E45" s="400">
        <v>131</v>
      </c>
      <c r="F45" s="400">
        <v>667</v>
      </c>
      <c r="G45" s="400">
        <v>117</v>
      </c>
      <c r="H45" s="400">
        <v>46</v>
      </c>
      <c r="I45" s="400">
        <v>27</v>
      </c>
      <c r="J45" s="400">
        <v>88</v>
      </c>
      <c r="K45" s="400">
        <v>190</v>
      </c>
      <c r="L45" s="400">
        <v>61</v>
      </c>
      <c r="M45" s="400">
        <v>44</v>
      </c>
      <c r="N45" s="400">
        <v>26</v>
      </c>
    </row>
    <row r="46" spans="2:14" s="255" customFormat="1" ht="15" customHeight="1" x14ac:dyDescent="0.25">
      <c r="B46" s="254" t="s">
        <v>399</v>
      </c>
      <c r="C46" s="454">
        <v>10.8</v>
      </c>
      <c r="D46" s="454">
        <v>12.9</v>
      </c>
      <c r="E46" s="454">
        <v>8.9</v>
      </c>
      <c r="F46" s="454">
        <v>11.5</v>
      </c>
      <c r="G46" s="454">
        <v>11.2</v>
      </c>
      <c r="H46" s="454">
        <v>10.3</v>
      </c>
      <c r="I46" s="454">
        <v>16.600000000000001</v>
      </c>
      <c r="J46" s="454">
        <v>11</v>
      </c>
      <c r="K46" s="454">
        <v>8.3000000000000007</v>
      </c>
      <c r="L46" s="454">
        <v>16.100000000000001</v>
      </c>
      <c r="M46" s="454">
        <v>18.2</v>
      </c>
      <c r="N46" s="454">
        <v>8.1999999999999993</v>
      </c>
    </row>
    <row r="47" spans="2:14" s="255" customFormat="1" ht="15" customHeight="1" x14ac:dyDescent="0.25">
      <c r="B47" s="254" t="s">
        <v>296</v>
      </c>
      <c r="C47" s="401">
        <v>3</v>
      </c>
      <c r="D47" s="401">
        <v>0</v>
      </c>
      <c r="E47" s="401">
        <v>1</v>
      </c>
      <c r="F47" s="401">
        <v>2</v>
      </c>
      <c r="G47" s="401">
        <v>0</v>
      </c>
      <c r="H47" s="401">
        <v>0</v>
      </c>
      <c r="I47" s="401">
        <v>0</v>
      </c>
      <c r="J47" s="401">
        <v>0</v>
      </c>
      <c r="K47" s="401">
        <v>0</v>
      </c>
      <c r="L47" s="401">
        <v>0</v>
      </c>
      <c r="M47" s="401">
        <v>0</v>
      </c>
      <c r="N47" s="401">
        <v>0</v>
      </c>
    </row>
    <row r="48" spans="2:14" s="255" customFormat="1" ht="15" customHeight="1" x14ac:dyDescent="0.25">
      <c r="B48" s="253" t="s">
        <v>307</v>
      </c>
      <c r="C48" s="401">
        <v>2</v>
      </c>
      <c r="D48" s="401">
        <v>0</v>
      </c>
      <c r="E48" s="401">
        <v>0</v>
      </c>
      <c r="F48" s="401">
        <v>1</v>
      </c>
      <c r="G48" s="401">
        <v>0</v>
      </c>
      <c r="H48" s="401">
        <v>0</v>
      </c>
      <c r="I48" s="401">
        <v>0</v>
      </c>
      <c r="J48" s="401">
        <v>0</v>
      </c>
      <c r="K48" s="401">
        <v>1</v>
      </c>
      <c r="L48" s="401">
        <v>0</v>
      </c>
      <c r="M48" s="401">
        <v>0</v>
      </c>
      <c r="N48" s="401">
        <v>0</v>
      </c>
    </row>
    <row r="49" spans="2:14" s="255" customFormat="1" ht="15" customHeight="1" x14ac:dyDescent="0.25">
      <c r="B49" s="253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</row>
    <row r="50" spans="2:14" s="255" customFormat="1" ht="15" customHeight="1" x14ac:dyDescent="0.2">
      <c r="B50" s="259"/>
      <c r="C50" s="473" t="s">
        <v>481</v>
      </c>
      <c r="D50" s="473"/>
      <c r="E50" s="473"/>
      <c r="F50" s="473"/>
      <c r="G50" s="473"/>
      <c r="H50" s="473"/>
      <c r="I50" s="473"/>
      <c r="J50" s="473"/>
      <c r="K50" s="473"/>
      <c r="L50" s="473"/>
      <c r="M50" s="473"/>
      <c r="N50" s="473"/>
    </row>
    <row r="51" spans="2:14" s="255" customFormat="1" ht="15" customHeight="1" x14ac:dyDescent="0.25">
      <c r="B51" s="254" t="s">
        <v>308</v>
      </c>
      <c r="C51" s="262">
        <v>1286</v>
      </c>
      <c r="D51" s="262">
        <v>99</v>
      </c>
      <c r="E51" s="262">
        <v>90</v>
      </c>
      <c r="F51" s="262">
        <v>546</v>
      </c>
      <c r="G51" s="262">
        <v>115</v>
      </c>
      <c r="H51" s="262">
        <v>28</v>
      </c>
      <c r="I51" s="262">
        <v>73</v>
      </c>
      <c r="J51" s="262">
        <v>49</v>
      </c>
      <c r="K51" s="262">
        <v>203</v>
      </c>
      <c r="L51" s="262">
        <v>34</v>
      </c>
      <c r="M51" s="262">
        <v>9</v>
      </c>
      <c r="N51" s="262">
        <v>40</v>
      </c>
    </row>
    <row r="52" spans="2:14" s="255" customFormat="1" ht="15" customHeight="1" x14ac:dyDescent="0.25">
      <c r="B52" s="254" t="s">
        <v>404</v>
      </c>
      <c r="C52" s="263">
        <v>4.8</v>
      </c>
      <c r="D52" s="263">
        <v>8.6</v>
      </c>
      <c r="E52" s="263">
        <v>2.8</v>
      </c>
      <c r="F52" s="263">
        <v>4.8</v>
      </c>
      <c r="G52" s="263">
        <v>5.6</v>
      </c>
      <c r="H52" s="263">
        <v>3.2</v>
      </c>
      <c r="I52" s="263">
        <v>26.9</v>
      </c>
      <c r="J52" s="263">
        <v>3.7</v>
      </c>
      <c r="K52" s="263">
        <v>4.5999999999999996</v>
      </c>
      <c r="L52" s="263">
        <v>5.0999999999999996</v>
      </c>
      <c r="M52" s="263">
        <v>1.8</v>
      </c>
      <c r="N52" s="263">
        <v>5.9</v>
      </c>
    </row>
    <row r="53" spans="2:14" s="255" customFormat="1" ht="15" customHeight="1" x14ac:dyDescent="0.25">
      <c r="B53" s="254" t="s">
        <v>303</v>
      </c>
      <c r="C53" s="297">
        <v>1028</v>
      </c>
      <c r="D53" s="297">
        <v>52</v>
      </c>
      <c r="E53" s="297">
        <v>130</v>
      </c>
      <c r="F53" s="297">
        <v>465</v>
      </c>
      <c r="G53" s="297">
        <v>87</v>
      </c>
      <c r="H53" s="297">
        <v>30</v>
      </c>
      <c r="I53" s="297">
        <v>20</v>
      </c>
      <c r="J53" s="297">
        <v>40</v>
      </c>
      <c r="K53" s="297">
        <v>122</v>
      </c>
      <c r="L53" s="297">
        <v>32</v>
      </c>
      <c r="M53" s="297">
        <v>28</v>
      </c>
      <c r="N53" s="297">
        <v>22</v>
      </c>
    </row>
    <row r="54" spans="2:14" s="255" customFormat="1" ht="15" customHeight="1" x14ac:dyDescent="0.25">
      <c r="B54" s="358" t="s">
        <v>405</v>
      </c>
      <c r="C54" s="457">
        <v>3.9</v>
      </c>
      <c r="D54" s="457">
        <v>4.5</v>
      </c>
      <c r="E54" s="457">
        <v>4</v>
      </c>
      <c r="F54" s="457">
        <v>4.0999999999999996</v>
      </c>
      <c r="G54" s="457">
        <v>4.2</v>
      </c>
      <c r="H54" s="457">
        <v>3.4</v>
      </c>
      <c r="I54" s="457">
        <v>7.4</v>
      </c>
      <c r="J54" s="457">
        <v>3.1</v>
      </c>
      <c r="K54" s="457">
        <v>2.8</v>
      </c>
      <c r="L54" s="457">
        <v>4.8</v>
      </c>
      <c r="M54" s="457">
        <v>5.6</v>
      </c>
      <c r="N54" s="457">
        <v>3.3</v>
      </c>
    </row>
    <row r="55" spans="2:14" s="255" customFormat="1" ht="15" customHeight="1" x14ac:dyDescent="0.25">
      <c r="B55" s="254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2:14" ht="3" customHeight="1" x14ac:dyDescent="0.2"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</row>
    <row r="57" spans="2:14" ht="10.5" customHeight="1" x14ac:dyDescent="0.2"/>
    <row r="58" spans="2:14" s="255" customFormat="1" ht="12.75" customHeight="1" x14ac:dyDescent="0.25">
      <c r="B58" s="16" t="s">
        <v>74</v>
      </c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</row>
    <row r="59" spans="2:14" s="255" customFormat="1" ht="6" customHeight="1" x14ac:dyDescent="0.2">
      <c r="B59" s="312"/>
      <c r="C59" s="312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</row>
    <row r="60" spans="2:14" s="255" customFormat="1" ht="15" customHeight="1" x14ac:dyDescent="0.25">
      <c r="B60" s="486" t="s">
        <v>304</v>
      </c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  <c r="N60" s="251"/>
    </row>
    <row r="61" spans="2:14" s="255" customFormat="1" ht="24" customHeight="1" x14ac:dyDescent="0.25">
      <c r="B61" s="483" t="s">
        <v>410</v>
      </c>
      <c r="C61" s="483"/>
      <c r="D61" s="483"/>
      <c r="E61" s="483"/>
      <c r="F61" s="483"/>
      <c r="G61" s="483"/>
      <c r="H61" s="483"/>
      <c r="I61" s="483"/>
      <c r="J61" s="483"/>
      <c r="K61" s="483"/>
      <c r="L61" s="483"/>
      <c r="M61" s="483"/>
      <c r="N61" s="484"/>
    </row>
    <row r="62" spans="2:14" s="255" customFormat="1" ht="14.25" customHeight="1" x14ac:dyDescent="0.25">
      <c r="B62" s="487" t="s">
        <v>482</v>
      </c>
      <c r="C62" s="487"/>
      <c r="D62" s="487"/>
      <c r="E62" s="487"/>
      <c r="F62" s="487"/>
      <c r="G62" s="487"/>
      <c r="H62" s="487"/>
      <c r="I62" s="487"/>
      <c r="J62" s="487"/>
      <c r="K62" s="487"/>
      <c r="L62" s="487"/>
      <c r="M62" s="487"/>
      <c r="N62" s="243"/>
    </row>
    <row r="63" spans="2:14" ht="13.5" customHeight="1" x14ac:dyDescent="0.25">
      <c r="B63" s="483" t="s">
        <v>483</v>
      </c>
      <c r="C63" s="483"/>
      <c r="D63" s="483"/>
      <c r="E63" s="483"/>
      <c r="F63" s="483"/>
      <c r="G63" s="483"/>
      <c r="H63" s="483"/>
      <c r="I63" s="483"/>
      <c r="J63" s="483"/>
      <c r="K63" s="483"/>
      <c r="L63" s="483"/>
      <c r="M63" s="483"/>
      <c r="N63" s="484"/>
    </row>
  </sheetData>
  <mergeCells count="10">
    <mergeCell ref="B63:N63"/>
    <mergeCell ref="B1:N1"/>
    <mergeCell ref="K3:M3"/>
    <mergeCell ref="C6:N6"/>
    <mergeCell ref="C32:N32"/>
    <mergeCell ref="C41:N41"/>
    <mergeCell ref="B60:M60"/>
    <mergeCell ref="B61:N61"/>
    <mergeCell ref="B62:M62"/>
    <mergeCell ref="C50:N50"/>
  </mergeCells>
  <hyperlinks>
    <hyperlink ref="P3" location="Índice!A1" display="(Voltar ao Índice)" xr:uid="{CF6E3FA3-A9EA-45D6-AB61-1A15A913D3C8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rowBreaks count="1" manualBreakCount="1">
    <brk id="4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705B-A057-4B78-9864-EF74F176E141}">
  <dimension ref="B1:M27"/>
  <sheetViews>
    <sheetView showGridLines="0" zoomScaleNormal="100" workbookViewId="0">
      <selection activeCell="B1" sqref="B1:J1"/>
    </sheetView>
  </sheetViews>
  <sheetFormatPr defaultRowHeight="10" x14ac:dyDescent="0.2"/>
  <cols>
    <col min="1" max="1" width="6.54296875" style="177" customWidth="1"/>
    <col min="2" max="5" width="1.54296875" style="177" customWidth="1"/>
    <col min="6" max="6" width="16.54296875" style="177" customWidth="1"/>
    <col min="7" max="10" width="15.81640625" style="179" customWidth="1"/>
    <col min="11" max="11" width="6.54296875" style="177" customWidth="1"/>
    <col min="12" max="12" width="13.26953125" style="177" bestFit="1" customWidth="1"/>
    <col min="13" max="256" width="8.81640625" style="177"/>
    <col min="257" max="257" width="6.54296875" style="177" customWidth="1"/>
    <col min="258" max="261" width="1.54296875" style="177" customWidth="1"/>
    <col min="262" max="266" width="16.54296875" style="177" customWidth="1"/>
    <col min="267" max="267" width="6.54296875" style="177" customWidth="1"/>
    <col min="268" max="268" width="13.1796875" style="177" bestFit="1" customWidth="1"/>
    <col min="269" max="512" width="8.81640625" style="177"/>
    <col min="513" max="513" width="6.54296875" style="177" customWidth="1"/>
    <col min="514" max="517" width="1.54296875" style="177" customWidth="1"/>
    <col min="518" max="522" width="16.54296875" style="177" customWidth="1"/>
    <col min="523" max="523" width="6.54296875" style="177" customWidth="1"/>
    <col min="524" max="524" width="13.1796875" style="177" bestFit="1" customWidth="1"/>
    <col min="525" max="768" width="8.81640625" style="177"/>
    <col min="769" max="769" width="6.54296875" style="177" customWidth="1"/>
    <col min="770" max="773" width="1.54296875" style="177" customWidth="1"/>
    <col min="774" max="778" width="16.54296875" style="177" customWidth="1"/>
    <col min="779" max="779" width="6.54296875" style="177" customWidth="1"/>
    <col min="780" max="780" width="13.1796875" style="177" bestFit="1" customWidth="1"/>
    <col min="781" max="1024" width="8.81640625" style="177"/>
    <col min="1025" max="1025" width="6.54296875" style="177" customWidth="1"/>
    <col min="1026" max="1029" width="1.54296875" style="177" customWidth="1"/>
    <col min="1030" max="1034" width="16.54296875" style="177" customWidth="1"/>
    <col min="1035" max="1035" width="6.54296875" style="177" customWidth="1"/>
    <col min="1036" max="1036" width="13.1796875" style="177" bestFit="1" customWidth="1"/>
    <col min="1037" max="1280" width="8.81640625" style="177"/>
    <col min="1281" max="1281" width="6.54296875" style="177" customWidth="1"/>
    <col min="1282" max="1285" width="1.54296875" style="177" customWidth="1"/>
    <col min="1286" max="1290" width="16.54296875" style="177" customWidth="1"/>
    <col min="1291" max="1291" width="6.54296875" style="177" customWidth="1"/>
    <col min="1292" max="1292" width="13.1796875" style="177" bestFit="1" customWidth="1"/>
    <col min="1293" max="1536" width="8.81640625" style="177"/>
    <col min="1537" max="1537" width="6.54296875" style="177" customWidth="1"/>
    <col min="1538" max="1541" width="1.54296875" style="177" customWidth="1"/>
    <col min="1542" max="1546" width="16.54296875" style="177" customWidth="1"/>
    <col min="1547" max="1547" width="6.54296875" style="177" customWidth="1"/>
    <col min="1548" max="1548" width="13.1796875" style="177" bestFit="1" customWidth="1"/>
    <col min="1549" max="1792" width="8.81640625" style="177"/>
    <col min="1793" max="1793" width="6.54296875" style="177" customWidth="1"/>
    <col min="1794" max="1797" width="1.54296875" style="177" customWidth="1"/>
    <col min="1798" max="1802" width="16.54296875" style="177" customWidth="1"/>
    <col min="1803" max="1803" width="6.54296875" style="177" customWidth="1"/>
    <col min="1804" max="1804" width="13.1796875" style="177" bestFit="1" customWidth="1"/>
    <col min="1805" max="2048" width="8.81640625" style="177"/>
    <col min="2049" max="2049" width="6.54296875" style="177" customWidth="1"/>
    <col min="2050" max="2053" width="1.54296875" style="177" customWidth="1"/>
    <col min="2054" max="2058" width="16.54296875" style="177" customWidth="1"/>
    <col min="2059" max="2059" width="6.54296875" style="177" customWidth="1"/>
    <col min="2060" max="2060" width="13.1796875" style="177" bestFit="1" customWidth="1"/>
    <col min="2061" max="2304" width="8.81640625" style="177"/>
    <col min="2305" max="2305" width="6.54296875" style="177" customWidth="1"/>
    <col min="2306" max="2309" width="1.54296875" style="177" customWidth="1"/>
    <col min="2310" max="2314" width="16.54296875" style="177" customWidth="1"/>
    <col min="2315" max="2315" width="6.54296875" style="177" customWidth="1"/>
    <col min="2316" max="2316" width="13.1796875" style="177" bestFit="1" customWidth="1"/>
    <col min="2317" max="2560" width="8.81640625" style="177"/>
    <col min="2561" max="2561" width="6.54296875" style="177" customWidth="1"/>
    <col min="2562" max="2565" width="1.54296875" style="177" customWidth="1"/>
    <col min="2566" max="2570" width="16.54296875" style="177" customWidth="1"/>
    <col min="2571" max="2571" width="6.54296875" style="177" customWidth="1"/>
    <col min="2572" max="2572" width="13.1796875" style="177" bestFit="1" customWidth="1"/>
    <col min="2573" max="2816" width="8.81640625" style="177"/>
    <col min="2817" max="2817" width="6.54296875" style="177" customWidth="1"/>
    <col min="2818" max="2821" width="1.54296875" style="177" customWidth="1"/>
    <col min="2822" max="2826" width="16.54296875" style="177" customWidth="1"/>
    <col min="2827" max="2827" width="6.54296875" style="177" customWidth="1"/>
    <col min="2828" max="2828" width="13.1796875" style="177" bestFit="1" customWidth="1"/>
    <col min="2829" max="3072" width="8.81640625" style="177"/>
    <col min="3073" max="3073" width="6.54296875" style="177" customWidth="1"/>
    <col min="3074" max="3077" width="1.54296875" style="177" customWidth="1"/>
    <col min="3078" max="3082" width="16.54296875" style="177" customWidth="1"/>
    <col min="3083" max="3083" width="6.54296875" style="177" customWidth="1"/>
    <col min="3084" max="3084" width="13.1796875" style="177" bestFit="1" customWidth="1"/>
    <col min="3085" max="3328" width="8.81640625" style="177"/>
    <col min="3329" max="3329" width="6.54296875" style="177" customWidth="1"/>
    <col min="3330" max="3333" width="1.54296875" style="177" customWidth="1"/>
    <col min="3334" max="3338" width="16.54296875" style="177" customWidth="1"/>
    <col min="3339" max="3339" width="6.54296875" style="177" customWidth="1"/>
    <col min="3340" max="3340" width="13.1796875" style="177" bestFit="1" customWidth="1"/>
    <col min="3341" max="3584" width="8.81640625" style="177"/>
    <col min="3585" max="3585" width="6.54296875" style="177" customWidth="1"/>
    <col min="3586" max="3589" width="1.54296875" style="177" customWidth="1"/>
    <col min="3590" max="3594" width="16.54296875" style="177" customWidth="1"/>
    <col min="3595" max="3595" width="6.54296875" style="177" customWidth="1"/>
    <col min="3596" max="3596" width="13.1796875" style="177" bestFit="1" customWidth="1"/>
    <col min="3597" max="3840" width="8.81640625" style="177"/>
    <col min="3841" max="3841" width="6.54296875" style="177" customWidth="1"/>
    <col min="3842" max="3845" width="1.54296875" style="177" customWidth="1"/>
    <col min="3846" max="3850" width="16.54296875" style="177" customWidth="1"/>
    <col min="3851" max="3851" width="6.54296875" style="177" customWidth="1"/>
    <col min="3852" max="3852" width="13.1796875" style="177" bestFit="1" customWidth="1"/>
    <col min="3853" max="4096" width="8.81640625" style="177"/>
    <col min="4097" max="4097" width="6.54296875" style="177" customWidth="1"/>
    <col min="4098" max="4101" width="1.54296875" style="177" customWidth="1"/>
    <col min="4102" max="4106" width="16.54296875" style="177" customWidth="1"/>
    <col min="4107" max="4107" width="6.54296875" style="177" customWidth="1"/>
    <col min="4108" max="4108" width="13.1796875" style="177" bestFit="1" customWidth="1"/>
    <col min="4109" max="4352" width="8.81640625" style="177"/>
    <col min="4353" max="4353" width="6.54296875" style="177" customWidth="1"/>
    <col min="4354" max="4357" width="1.54296875" style="177" customWidth="1"/>
    <col min="4358" max="4362" width="16.54296875" style="177" customWidth="1"/>
    <col min="4363" max="4363" width="6.54296875" style="177" customWidth="1"/>
    <col min="4364" max="4364" width="13.1796875" style="177" bestFit="1" customWidth="1"/>
    <col min="4365" max="4608" width="8.81640625" style="177"/>
    <col min="4609" max="4609" width="6.54296875" style="177" customWidth="1"/>
    <col min="4610" max="4613" width="1.54296875" style="177" customWidth="1"/>
    <col min="4614" max="4618" width="16.54296875" style="177" customWidth="1"/>
    <col min="4619" max="4619" width="6.54296875" style="177" customWidth="1"/>
    <col min="4620" max="4620" width="13.1796875" style="177" bestFit="1" customWidth="1"/>
    <col min="4621" max="4864" width="8.81640625" style="177"/>
    <col min="4865" max="4865" width="6.54296875" style="177" customWidth="1"/>
    <col min="4866" max="4869" width="1.54296875" style="177" customWidth="1"/>
    <col min="4870" max="4874" width="16.54296875" style="177" customWidth="1"/>
    <col min="4875" max="4875" width="6.54296875" style="177" customWidth="1"/>
    <col min="4876" max="4876" width="13.1796875" style="177" bestFit="1" customWidth="1"/>
    <col min="4877" max="5120" width="8.81640625" style="177"/>
    <col min="5121" max="5121" width="6.54296875" style="177" customWidth="1"/>
    <col min="5122" max="5125" width="1.54296875" style="177" customWidth="1"/>
    <col min="5126" max="5130" width="16.54296875" style="177" customWidth="1"/>
    <col min="5131" max="5131" width="6.54296875" style="177" customWidth="1"/>
    <col min="5132" max="5132" width="13.1796875" style="177" bestFit="1" customWidth="1"/>
    <col min="5133" max="5376" width="8.81640625" style="177"/>
    <col min="5377" max="5377" width="6.54296875" style="177" customWidth="1"/>
    <col min="5378" max="5381" width="1.54296875" style="177" customWidth="1"/>
    <col min="5382" max="5386" width="16.54296875" style="177" customWidth="1"/>
    <col min="5387" max="5387" width="6.54296875" style="177" customWidth="1"/>
    <col min="5388" max="5388" width="13.1796875" style="177" bestFit="1" customWidth="1"/>
    <col min="5389" max="5632" width="8.81640625" style="177"/>
    <col min="5633" max="5633" width="6.54296875" style="177" customWidth="1"/>
    <col min="5634" max="5637" width="1.54296875" style="177" customWidth="1"/>
    <col min="5638" max="5642" width="16.54296875" style="177" customWidth="1"/>
    <col min="5643" max="5643" width="6.54296875" style="177" customWidth="1"/>
    <col min="5644" max="5644" width="13.1796875" style="177" bestFit="1" customWidth="1"/>
    <col min="5645" max="5888" width="8.81640625" style="177"/>
    <col min="5889" max="5889" width="6.54296875" style="177" customWidth="1"/>
    <col min="5890" max="5893" width="1.54296875" style="177" customWidth="1"/>
    <col min="5894" max="5898" width="16.54296875" style="177" customWidth="1"/>
    <col min="5899" max="5899" width="6.54296875" style="177" customWidth="1"/>
    <col min="5900" max="5900" width="13.1796875" style="177" bestFit="1" customWidth="1"/>
    <col min="5901" max="6144" width="8.81640625" style="177"/>
    <col min="6145" max="6145" width="6.54296875" style="177" customWidth="1"/>
    <col min="6146" max="6149" width="1.54296875" style="177" customWidth="1"/>
    <col min="6150" max="6154" width="16.54296875" style="177" customWidth="1"/>
    <col min="6155" max="6155" width="6.54296875" style="177" customWidth="1"/>
    <col min="6156" max="6156" width="13.1796875" style="177" bestFit="1" customWidth="1"/>
    <col min="6157" max="6400" width="8.81640625" style="177"/>
    <col min="6401" max="6401" width="6.54296875" style="177" customWidth="1"/>
    <col min="6402" max="6405" width="1.54296875" style="177" customWidth="1"/>
    <col min="6406" max="6410" width="16.54296875" style="177" customWidth="1"/>
    <col min="6411" max="6411" width="6.54296875" style="177" customWidth="1"/>
    <col min="6412" max="6412" width="13.1796875" style="177" bestFit="1" customWidth="1"/>
    <col min="6413" max="6656" width="8.81640625" style="177"/>
    <col min="6657" max="6657" width="6.54296875" style="177" customWidth="1"/>
    <col min="6658" max="6661" width="1.54296875" style="177" customWidth="1"/>
    <col min="6662" max="6666" width="16.54296875" style="177" customWidth="1"/>
    <col min="6667" max="6667" width="6.54296875" style="177" customWidth="1"/>
    <col min="6668" max="6668" width="13.1796875" style="177" bestFit="1" customWidth="1"/>
    <col min="6669" max="6912" width="8.81640625" style="177"/>
    <col min="6913" max="6913" width="6.54296875" style="177" customWidth="1"/>
    <col min="6914" max="6917" width="1.54296875" style="177" customWidth="1"/>
    <col min="6918" max="6922" width="16.54296875" style="177" customWidth="1"/>
    <col min="6923" max="6923" width="6.54296875" style="177" customWidth="1"/>
    <col min="6924" max="6924" width="13.1796875" style="177" bestFit="1" customWidth="1"/>
    <col min="6925" max="7168" width="8.81640625" style="177"/>
    <col min="7169" max="7169" width="6.54296875" style="177" customWidth="1"/>
    <col min="7170" max="7173" width="1.54296875" style="177" customWidth="1"/>
    <col min="7174" max="7178" width="16.54296875" style="177" customWidth="1"/>
    <col min="7179" max="7179" width="6.54296875" style="177" customWidth="1"/>
    <col min="7180" max="7180" width="13.1796875" style="177" bestFit="1" customWidth="1"/>
    <col min="7181" max="7424" width="8.81640625" style="177"/>
    <col min="7425" max="7425" width="6.54296875" style="177" customWidth="1"/>
    <col min="7426" max="7429" width="1.54296875" style="177" customWidth="1"/>
    <col min="7430" max="7434" width="16.54296875" style="177" customWidth="1"/>
    <col min="7435" max="7435" width="6.54296875" style="177" customWidth="1"/>
    <col min="7436" max="7436" width="13.1796875" style="177" bestFit="1" customWidth="1"/>
    <col min="7437" max="7680" width="8.81640625" style="177"/>
    <col min="7681" max="7681" width="6.54296875" style="177" customWidth="1"/>
    <col min="7682" max="7685" width="1.54296875" style="177" customWidth="1"/>
    <col min="7686" max="7690" width="16.54296875" style="177" customWidth="1"/>
    <col min="7691" max="7691" width="6.54296875" style="177" customWidth="1"/>
    <col min="7692" max="7692" width="13.1796875" style="177" bestFit="1" customWidth="1"/>
    <col min="7693" max="7936" width="8.81640625" style="177"/>
    <col min="7937" max="7937" width="6.54296875" style="177" customWidth="1"/>
    <col min="7938" max="7941" width="1.54296875" style="177" customWidth="1"/>
    <col min="7942" max="7946" width="16.54296875" style="177" customWidth="1"/>
    <col min="7947" max="7947" width="6.54296875" style="177" customWidth="1"/>
    <col min="7948" max="7948" width="13.1796875" style="177" bestFit="1" customWidth="1"/>
    <col min="7949" max="8192" width="8.81640625" style="177"/>
    <col min="8193" max="8193" width="6.54296875" style="177" customWidth="1"/>
    <col min="8194" max="8197" width="1.54296875" style="177" customWidth="1"/>
    <col min="8198" max="8202" width="16.54296875" style="177" customWidth="1"/>
    <col min="8203" max="8203" width="6.54296875" style="177" customWidth="1"/>
    <col min="8204" max="8204" width="13.1796875" style="177" bestFit="1" customWidth="1"/>
    <col min="8205" max="8448" width="8.81640625" style="177"/>
    <col min="8449" max="8449" width="6.54296875" style="177" customWidth="1"/>
    <col min="8450" max="8453" width="1.54296875" style="177" customWidth="1"/>
    <col min="8454" max="8458" width="16.54296875" style="177" customWidth="1"/>
    <col min="8459" max="8459" width="6.54296875" style="177" customWidth="1"/>
    <col min="8460" max="8460" width="13.1796875" style="177" bestFit="1" customWidth="1"/>
    <col min="8461" max="8704" width="8.81640625" style="177"/>
    <col min="8705" max="8705" width="6.54296875" style="177" customWidth="1"/>
    <col min="8706" max="8709" width="1.54296875" style="177" customWidth="1"/>
    <col min="8710" max="8714" width="16.54296875" style="177" customWidth="1"/>
    <col min="8715" max="8715" width="6.54296875" style="177" customWidth="1"/>
    <col min="8716" max="8716" width="13.1796875" style="177" bestFit="1" customWidth="1"/>
    <col min="8717" max="8960" width="8.81640625" style="177"/>
    <col min="8961" max="8961" width="6.54296875" style="177" customWidth="1"/>
    <col min="8962" max="8965" width="1.54296875" style="177" customWidth="1"/>
    <col min="8966" max="8970" width="16.54296875" style="177" customWidth="1"/>
    <col min="8971" max="8971" width="6.54296875" style="177" customWidth="1"/>
    <col min="8972" max="8972" width="13.1796875" style="177" bestFit="1" customWidth="1"/>
    <col min="8973" max="9216" width="8.81640625" style="177"/>
    <col min="9217" max="9217" width="6.54296875" style="177" customWidth="1"/>
    <col min="9218" max="9221" width="1.54296875" style="177" customWidth="1"/>
    <col min="9222" max="9226" width="16.54296875" style="177" customWidth="1"/>
    <col min="9227" max="9227" width="6.54296875" style="177" customWidth="1"/>
    <col min="9228" max="9228" width="13.1796875" style="177" bestFit="1" customWidth="1"/>
    <col min="9229" max="9472" width="8.81640625" style="177"/>
    <col min="9473" max="9473" width="6.54296875" style="177" customWidth="1"/>
    <col min="9474" max="9477" width="1.54296875" style="177" customWidth="1"/>
    <col min="9478" max="9482" width="16.54296875" style="177" customWidth="1"/>
    <col min="9483" max="9483" width="6.54296875" style="177" customWidth="1"/>
    <col min="9484" max="9484" width="13.1796875" style="177" bestFit="1" customWidth="1"/>
    <col min="9485" max="9728" width="8.81640625" style="177"/>
    <col min="9729" max="9729" width="6.54296875" style="177" customWidth="1"/>
    <col min="9730" max="9733" width="1.54296875" style="177" customWidth="1"/>
    <col min="9734" max="9738" width="16.54296875" style="177" customWidth="1"/>
    <col min="9739" max="9739" width="6.54296875" style="177" customWidth="1"/>
    <col min="9740" max="9740" width="13.1796875" style="177" bestFit="1" customWidth="1"/>
    <col min="9741" max="9984" width="8.81640625" style="177"/>
    <col min="9985" max="9985" width="6.54296875" style="177" customWidth="1"/>
    <col min="9986" max="9989" width="1.54296875" style="177" customWidth="1"/>
    <col min="9990" max="9994" width="16.54296875" style="177" customWidth="1"/>
    <col min="9995" max="9995" width="6.54296875" style="177" customWidth="1"/>
    <col min="9996" max="9996" width="13.1796875" style="177" bestFit="1" customWidth="1"/>
    <col min="9997" max="10240" width="8.81640625" style="177"/>
    <col min="10241" max="10241" width="6.54296875" style="177" customWidth="1"/>
    <col min="10242" max="10245" width="1.54296875" style="177" customWidth="1"/>
    <col min="10246" max="10250" width="16.54296875" style="177" customWidth="1"/>
    <col min="10251" max="10251" width="6.54296875" style="177" customWidth="1"/>
    <col min="10252" max="10252" width="13.1796875" style="177" bestFit="1" customWidth="1"/>
    <col min="10253" max="10496" width="8.81640625" style="177"/>
    <col min="10497" max="10497" width="6.54296875" style="177" customWidth="1"/>
    <col min="10498" max="10501" width="1.54296875" style="177" customWidth="1"/>
    <col min="10502" max="10506" width="16.54296875" style="177" customWidth="1"/>
    <col min="10507" max="10507" width="6.54296875" style="177" customWidth="1"/>
    <col min="10508" max="10508" width="13.1796875" style="177" bestFit="1" customWidth="1"/>
    <col min="10509" max="10752" width="8.81640625" style="177"/>
    <col min="10753" max="10753" width="6.54296875" style="177" customWidth="1"/>
    <col min="10754" max="10757" width="1.54296875" style="177" customWidth="1"/>
    <col min="10758" max="10762" width="16.54296875" style="177" customWidth="1"/>
    <col min="10763" max="10763" width="6.54296875" style="177" customWidth="1"/>
    <col min="10764" max="10764" width="13.1796875" style="177" bestFit="1" customWidth="1"/>
    <col min="10765" max="11008" width="8.81640625" style="177"/>
    <col min="11009" max="11009" width="6.54296875" style="177" customWidth="1"/>
    <col min="11010" max="11013" width="1.54296875" style="177" customWidth="1"/>
    <col min="11014" max="11018" width="16.54296875" style="177" customWidth="1"/>
    <col min="11019" max="11019" width="6.54296875" style="177" customWidth="1"/>
    <col min="11020" max="11020" width="13.1796875" style="177" bestFit="1" customWidth="1"/>
    <col min="11021" max="11264" width="8.81640625" style="177"/>
    <col min="11265" max="11265" width="6.54296875" style="177" customWidth="1"/>
    <col min="11266" max="11269" width="1.54296875" style="177" customWidth="1"/>
    <col min="11270" max="11274" width="16.54296875" style="177" customWidth="1"/>
    <col min="11275" max="11275" width="6.54296875" style="177" customWidth="1"/>
    <col min="11276" max="11276" width="13.1796875" style="177" bestFit="1" customWidth="1"/>
    <col min="11277" max="11520" width="8.81640625" style="177"/>
    <col min="11521" max="11521" width="6.54296875" style="177" customWidth="1"/>
    <col min="11522" max="11525" width="1.54296875" style="177" customWidth="1"/>
    <col min="11526" max="11530" width="16.54296875" style="177" customWidth="1"/>
    <col min="11531" max="11531" width="6.54296875" style="177" customWidth="1"/>
    <col min="11532" max="11532" width="13.1796875" style="177" bestFit="1" customWidth="1"/>
    <col min="11533" max="11776" width="8.81640625" style="177"/>
    <col min="11777" max="11777" width="6.54296875" style="177" customWidth="1"/>
    <col min="11778" max="11781" width="1.54296875" style="177" customWidth="1"/>
    <col min="11782" max="11786" width="16.54296875" style="177" customWidth="1"/>
    <col min="11787" max="11787" width="6.54296875" style="177" customWidth="1"/>
    <col min="11788" max="11788" width="13.1796875" style="177" bestFit="1" customWidth="1"/>
    <col min="11789" max="12032" width="8.81640625" style="177"/>
    <col min="12033" max="12033" width="6.54296875" style="177" customWidth="1"/>
    <col min="12034" max="12037" width="1.54296875" style="177" customWidth="1"/>
    <col min="12038" max="12042" width="16.54296875" style="177" customWidth="1"/>
    <col min="12043" max="12043" width="6.54296875" style="177" customWidth="1"/>
    <col min="12044" max="12044" width="13.1796875" style="177" bestFit="1" customWidth="1"/>
    <col min="12045" max="12288" width="8.81640625" style="177"/>
    <col min="12289" max="12289" width="6.54296875" style="177" customWidth="1"/>
    <col min="12290" max="12293" width="1.54296875" style="177" customWidth="1"/>
    <col min="12294" max="12298" width="16.54296875" style="177" customWidth="1"/>
    <col min="12299" max="12299" width="6.54296875" style="177" customWidth="1"/>
    <col min="12300" max="12300" width="13.1796875" style="177" bestFit="1" customWidth="1"/>
    <col min="12301" max="12544" width="8.81640625" style="177"/>
    <col min="12545" max="12545" width="6.54296875" style="177" customWidth="1"/>
    <col min="12546" max="12549" width="1.54296875" style="177" customWidth="1"/>
    <col min="12550" max="12554" width="16.54296875" style="177" customWidth="1"/>
    <col min="12555" max="12555" width="6.54296875" style="177" customWidth="1"/>
    <col min="12556" max="12556" width="13.1796875" style="177" bestFit="1" customWidth="1"/>
    <col min="12557" max="12800" width="8.81640625" style="177"/>
    <col min="12801" max="12801" width="6.54296875" style="177" customWidth="1"/>
    <col min="12802" max="12805" width="1.54296875" style="177" customWidth="1"/>
    <col min="12806" max="12810" width="16.54296875" style="177" customWidth="1"/>
    <col min="12811" max="12811" width="6.54296875" style="177" customWidth="1"/>
    <col min="12812" max="12812" width="13.1796875" style="177" bestFit="1" customWidth="1"/>
    <col min="12813" max="13056" width="8.81640625" style="177"/>
    <col min="13057" max="13057" width="6.54296875" style="177" customWidth="1"/>
    <col min="13058" max="13061" width="1.54296875" style="177" customWidth="1"/>
    <col min="13062" max="13066" width="16.54296875" style="177" customWidth="1"/>
    <col min="13067" max="13067" width="6.54296875" style="177" customWidth="1"/>
    <col min="13068" max="13068" width="13.1796875" style="177" bestFit="1" customWidth="1"/>
    <col min="13069" max="13312" width="8.81640625" style="177"/>
    <col min="13313" max="13313" width="6.54296875" style="177" customWidth="1"/>
    <col min="13314" max="13317" width="1.54296875" style="177" customWidth="1"/>
    <col min="13318" max="13322" width="16.54296875" style="177" customWidth="1"/>
    <col min="13323" max="13323" width="6.54296875" style="177" customWidth="1"/>
    <col min="13324" max="13324" width="13.1796875" style="177" bestFit="1" customWidth="1"/>
    <col min="13325" max="13568" width="8.81640625" style="177"/>
    <col min="13569" max="13569" width="6.54296875" style="177" customWidth="1"/>
    <col min="13570" max="13573" width="1.54296875" style="177" customWidth="1"/>
    <col min="13574" max="13578" width="16.54296875" style="177" customWidth="1"/>
    <col min="13579" max="13579" width="6.54296875" style="177" customWidth="1"/>
    <col min="13580" max="13580" width="13.1796875" style="177" bestFit="1" customWidth="1"/>
    <col min="13581" max="13824" width="8.81640625" style="177"/>
    <col min="13825" max="13825" width="6.54296875" style="177" customWidth="1"/>
    <col min="13826" max="13829" width="1.54296875" style="177" customWidth="1"/>
    <col min="13830" max="13834" width="16.54296875" style="177" customWidth="1"/>
    <col min="13835" max="13835" width="6.54296875" style="177" customWidth="1"/>
    <col min="13836" max="13836" width="13.1796875" style="177" bestFit="1" customWidth="1"/>
    <col min="13837" max="14080" width="8.81640625" style="177"/>
    <col min="14081" max="14081" width="6.54296875" style="177" customWidth="1"/>
    <col min="14082" max="14085" width="1.54296875" style="177" customWidth="1"/>
    <col min="14086" max="14090" width="16.54296875" style="177" customWidth="1"/>
    <col min="14091" max="14091" width="6.54296875" style="177" customWidth="1"/>
    <col min="14092" max="14092" width="13.1796875" style="177" bestFit="1" customWidth="1"/>
    <col min="14093" max="14336" width="8.81640625" style="177"/>
    <col min="14337" max="14337" width="6.54296875" style="177" customWidth="1"/>
    <col min="14338" max="14341" width="1.54296875" style="177" customWidth="1"/>
    <col min="14342" max="14346" width="16.54296875" style="177" customWidth="1"/>
    <col min="14347" max="14347" width="6.54296875" style="177" customWidth="1"/>
    <col min="14348" max="14348" width="13.1796875" style="177" bestFit="1" customWidth="1"/>
    <col min="14349" max="14592" width="8.81640625" style="177"/>
    <col min="14593" max="14593" width="6.54296875" style="177" customWidth="1"/>
    <col min="14594" max="14597" width="1.54296875" style="177" customWidth="1"/>
    <col min="14598" max="14602" width="16.54296875" style="177" customWidth="1"/>
    <col min="14603" max="14603" width="6.54296875" style="177" customWidth="1"/>
    <col min="14604" max="14604" width="13.1796875" style="177" bestFit="1" customWidth="1"/>
    <col min="14605" max="14848" width="8.81640625" style="177"/>
    <col min="14849" max="14849" width="6.54296875" style="177" customWidth="1"/>
    <col min="14850" max="14853" width="1.54296875" style="177" customWidth="1"/>
    <col min="14854" max="14858" width="16.54296875" style="177" customWidth="1"/>
    <col min="14859" max="14859" width="6.54296875" style="177" customWidth="1"/>
    <col min="14860" max="14860" width="13.1796875" style="177" bestFit="1" customWidth="1"/>
    <col min="14861" max="15104" width="8.81640625" style="177"/>
    <col min="15105" max="15105" width="6.54296875" style="177" customWidth="1"/>
    <col min="15106" max="15109" width="1.54296875" style="177" customWidth="1"/>
    <col min="15110" max="15114" width="16.54296875" style="177" customWidth="1"/>
    <col min="15115" max="15115" width="6.54296875" style="177" customWidth="1"/>
    <col min="15116" max="15116" width="13.1796875" style="177" bestFit="1" customWidth="1"/>
    <col min="15117" max="15360" width="8.81640625" style="177"/>
    <col min="15361" max="15361" width="6.54296875" style="177" customWidth="1"/>
    <col min="15362" max="15365" width="1.54296875" style="177" customWidth="1"/>
    <col min="15366" max="15370" width="16.54296875" style="177" customWidth="1"/>
    <col min="15371" max="15371" width="6.54296875" style="177" customWidth="1"/>
    <col min="15372" max="15372" width="13.1796875" style="177" bestFit="1" customWidth="1"/>
    <col min="15373" max="15616" width="8.81640625" style="177"/>
    <col min="15617" max="15617" width="6.54296875" style="177" customWidth="1"/>
    <col min="15618" max="15621" width="1.54296875" style="177" customWidth="1"/>
    <col min="15622" max="15626" width="16.54296875" style="177" customWidth="1"/>
    <col min="15627" max="15627" width="6.54296875" style="177" customWidth="1"/>
    <col min="15628" max="15628" width="13.1796875" style="177" bestFit="1" customWidth="1"/>
    <col min="15629" max="15872" width="8.81640625" style="177"/>
    <col min="15873" max="15873" width="6.54296875" style="177" customWidth="1"/>
    <col min="15874" max="15877" width="1.54296875" style="177" customWidth="1"/>
    <col min="15878" max="15882" width="16.54296875" style="177" customWidth="1"/>
    <col min="15883" max="15883" width="6.54296875" style="177" customWidth="1"/>
    <col min="15884" max="15884" width="13.1796875" style="177" bestFit="1" customWidth="1"/>
    <col min="15885" max="16128" width="8.81640625" style="177"/>
    <col min="16129" max="16129" width="6.54296875" style="177" customWidth="1"/>
    <col min="16130" max="16133" width="1.54296875" style="177" customWidth="1"/>
    <col min="16134" max="16138" width="16.54296875" style="177" customWidth="1"/>
    <col min="16139" max="16139" width="6.54296875" style="177" customWidth="1"/>
    <col min="16140" max="16140" width="13.1796875" style="177" bestFit="1" customWidth="1"/>
    <col min="16141" max="16384" width="8.81640625" style="177"/>
  </cols>
  <sheetData>
    <row r="1" spans="2:13" ht="21" customHeight="1" x14ac:dyDescent="0.3">
      <c r="B1" s="741" t="str">
        <f>Índice!B56</f>
        <v>V.1. Casamentos celebrados, por distribuição geográfica do facto, segundo a modalidade</v>
      </c>
      <c r="C1" s="741"/>
      <c r="D1" s="741"/>
      <c r="E1" s="741"/>
      <c r="F1" s="742"/>
      <c r="G1" s="742"/>
      <c r="H1" s="742"/>
      <c r="I1" s="742"/>
      <c r="J1" s="742"/>
    </row>
    <row r="2" spans="2:13" ht="21" customHeight="1" x14ac:dyDescent="0.25">
      <c r="B2" s="769"/>
      <c r="C2" s="769"/>
      <c r="D2" s="769"/>
      <c r="E2" s="769"/>
      <c r="F2" s="769"/>
      <c r="G2" s="769"/>
      <c r="H2" s="770"/>
      <c r="I2" s="770"/>
      <c r="J2" s="770"/>
    </row>
    <row r="3" spans="2:13" ht="12.75" customHeight="1" x14ac:dyDescent="0.25">
      <c r="B3" s="771">
        <v>2025</v>
      </c>
      <c r="C3" s="771"/>
      <c r="D3" s="771"/>
      <c r="E3" s="771"/>
      <c r="G3" s="177"/>
      <c r="H3" s="177"/>
      <c r="I3" s="772" t="s">
        <v>17</v>
      </c>
      <c r="J3" s="772"/>
      <c r="L3" s="17" t="s">
        <v>18</v>
      </c>
    </row>
    <row r="4" spans="2:13" ht="18" customHeight="1" x14ac:dyDescent="0.2">
      <c r="B4" s="773" t="s">
        <v>281</v>
      </c>
      <c r="C4" s="534"/>
      <c r="D4" s="534"/>
      <c r="E4" s="534"/>
      <c r="F4" s="534"/>
      <c r="G4" s="534" t="s">
        <v>282</v>
      </c>
      <c r="H4" s="774" t="s">
        <v>283</v>
      </c>
      <c r="I4" s="774"/>
      <c r="J4" s="537"/>
    </row>
    <row r="5" spans="2:13" ht="15" customHeight="1" x14ac:dyDescent="0.2">
      <c r="B5" s="533"/>
      <c r="C5" s="534"/>
      <c r="D5" s="534"/>
      <c r="E5" s="534"/>
      <c r="F5" s="534"/>
      <c r="G5" s="534"/>
      <c r="H5" s="534" t="s">
        <v>284</v>
      </c>
      <c r="I5" s="534" t="s">
        <v>40</v>
      </c>
      <c r="J5" s="775" t="s">
        <v>39</v>
      </c>
    </row>
    <row r="6" spans="2:13" ht="15" customHeight="1" x14ac:dyDescent="0.2">
      <c r="B6" s="533"/>
      <c r="C6" s="534"/>
      <c r="D6" s="534"/>
      <c r="E6" s="534"/>
      <c r="F6" s="534"/>
      <c r="G6" s="534"/>
      <c r="H6" s="534"/>
      <c r="I6" s="534"/>
      <c r="J6" s="775"/>
    </row>
    <row r="7" spans="2:13" ht="15" customHeight="1" x14ac:dyDescent="0.2">
      <c r="B7" s="533"/>
      <c r="C7" s="534"/>
      <c r="D7" s="534"/>
      <c r="E7" s="534"/>
      <c r="F7" s="534"/>
      <c r="G7" s="534"/>
      <c r="H7" s="534"/>
      <c r="I7" s="534"/>
      <c r="J7" s="775"/>
    </row>
    <row r="8" spans="2:13" ht="15" customHeight="1" x14ac:dyDescent="0.2">
      <c r="B8" s="533"/>
      <c r="C8" s="534"/>
      <c r="D8" s="534"/>
      <c r="E8" s="534"/>
      <c r="F8" s="534"/>
      <c r="G8" s="534"/>
      <c r="H8" s="534"/>
      <c r="I8" s="534"/>
      <c r="J8" s="775"/>
    </row>
    <row r="9" spans="2:13" ht="12.75" customHeight="1" x14ac:dyDescent="0.2">
      <c r="B9" s="193"/>
      <c r="C9" s="193"/>
      <c r="D9" s="193"/>
      <c r="E9" s="193"/>
      <c r="F9" s="193"/>
      <c r="L9" s="188"/>
    </row>
    <row r="10" spans="2:13" ht="12.75" customHeight="1" x14ac:dyDescent="0.25">
      <c r="B10" s="176" t="s">
        <v>13</v>
      </c>
      <c r="C10" s="178"/>
      <c r="D10" s="178"/>
      <c r="E10" s="178"/>
      <c r="F10" s="178"/>
      <c r="G10" s="174">
        <v>1286</v>
      </c>
      <c r="H10" s="174">
        <v>1234</v>
      </c>
      <c r="I10" s="174">
        <v>25</v>
      </c>
      <c r="J10" s="174">
        <v>27</v>
      </c>
      <c r="K10" s="183"/>
      <c r="L10" s="188"/>
      <c r="M10" s="190"/>
    </row>
    <row r="11" spans="2:13" ht="18" customHeight="1" x14ac:dyDescent="0.25">
      <c r="B11" s="175" t="s">
        <v>3</v>
      </c>
      <c r="C11" s="178"/>
      <c r="D11" s="178"/>
      <c r="E11" s="178"/>
      <c r="F11" s="178"/>
      <c r="G11" s="174">
        <v>99</v>
      </c>
      <c r="H11" s="173">
        <v>95</v>
      </c>
      <c r="I11" s="173">
        <v>0</v>
      </c>
      <c r="J11" s="184">
        <v>4</v>
      </c>
      <c r="L11" s="188"/>
      <c r="M11" s="190"/>
    </row>
    <row r="12" spans="2:13" ht="18" customHeight="1" x14ac:dyDescent="0.25">
      <c r="B12" s="175" t="s">
        <v>4</v>
      </c>
      <c r="C12" s="187"/>
      <c r="D12" s="178"/>
      <c r="E12" s="178"/>
      <c r="F12" s="178"/>
      <c r="G12" s="174">
        <v>90</v>
      </c>
      <c r="H12" s="173">
        <v>88</v>
      </c>
      <c r="I12" s="173">
        <v>1</v>
      </c>
      <c r="J12" s="173">
        <v>1</v>
      </c>
      <c r="L12" s="188"/>
      <c r="M12" s="190"/>
    </row>
    <row r="13" spans="2:13" ht="18" customHeight="1" x14ac:dyDescent="0.25">
      <c r="B13" s="175" t="s">
        <v>5</v>
      </c>
      <c r="C13" s="186"/>
      <c r="D13" s="178"/>
      <c r="E13" s="178"/>
      <c r="F13" s="178"/>
      <c r="G13" s="174">
        <v>546</v>
      </c>
      <c r="H13" s="173">
        <v>528</v>
      </c>
      <c r="I13" s="173">
        <v>11</v>
      </c>
      <c r="J13" s="184">
        <v>7</v>
      </c>
      <c r="L13" s="188"/>
      <c r="M13" s="190"/>
    </row>
    <row r="14" spans="2:13" ht="18" customHeight="1" x14ac:dyDescent="0.25">
      <c r="B14" s="175" t="s">
        <v>6</v>
      </c>
      <c r="C14" s="178"/>
      <c r="D14" s="186"/>
      <c r="E14" s="178"/>
      <c r="F14" s="178"/>
      <c r="G14" s="174">
        <v>115</v>
      </c>
      <c r="H14" s="173">
        <v>111</v>
      </c>
      <c r="I14" s="173">
        <v>2</v>
      </c>
      <c r="J14" s="173">
        <v>2</v>
      </c>
      <c r="L14" s="188"/>
      <c r="M14" s="190"/>
    </row>
    <row r="15" spans="2:13" ht="18" customHeight="1" x14ac:dyDescent="0.25">
      <c r="B15" s="175" t="s">
        <v>7</v>
      </c>
      <c r="C15" s="178"/>
      <c r="D15" s="178"/>
      <c r="E15" s="178"/>
      <c r="F15" s="178"/>
      <c r="G15" s="174">
        <v>28</v>
      </c>
      <c r="H15" s="173">
        <v>27</v>
      </c>
      <c r="I15" s="173">
        <v>0</v>
      </c>
      <c r="J15" s="173">
        <v>1</v>
      </c>
      <c r="L15" s="188"/>
      <c r="M15" s="190"/>
    </row>
    <row r="16" spans="2:13" ht="18" customHeight="1" x14ac:dyDescent="0.25">
      <c r="B16" s="175" t="s">
        <v>8</v>
      </c>
      <c r="C16" s="178"/>
      <c r="D16" s="186"/>
      <c r="E16" s="178"/>
      <c r="F16" s="178"/>
      <c r="G16" s="174">
        <v>73</v>
      </c>
      <c r="H16" s="177">
        <v>69</v>
      </c>
      <c r="I16" s="177">
        <v>3</v>
      </c>
      <c r="J16" s="177">
        <v>1</v>
      </c>
      <c r="L16" s="188"/>
      <c r="M16" s="190"/>
    </row>
    <row r="17" spans="2:13" ht="18" customHeight="1" x14ac:dyDescent="0.25">
      <c r="B17" s="175" t="s">
        <v>9</v>
      </c>
      <c r="C17" s="178"/>
      <c r="D17" s="178"/>
      <c r="E17" s="178"/>
      <c r="F17" s="178"/>
      <c r="G17" s="174">
        <v>49</v>
      </c>
      <c r="H17" s="173">
        <v>47</v>
      </c>
      <c r="I17" s="173">
        <v>0</v>
      </c>
      <c r="J17" s="173">
        <v>2</v>
      </c>
      <c r="M17" s="190"/>
    </row>
    <row r="18" spans="2:13" ht="18" customHeight="1" x14ac:dyDescent="0.25">
      <c r="B18" s="175" t="s">
        <v>10</v>
      </c>
      <c r="C18" s="178"/>
      <c r="D18" s="186"/>
      <c r="E18" s="178"/>
      <c r="F18" s="178"/>
      <c r="G18" s="174">
        <v>203</v>
      </c>
      <c r="H18" s="173">
        <v>191</v>
      </c>
      <c r="I18" s="173">
        <v>5</v>
      </c>
      <c r="J18" s="173">
        <v>7</v>
      </c>
      <c r="M18" s="190"/>
    </row>
    <row r="19" spans="2:13" ht="18" customHeight="1" x14ac:dyDescent="0.25">
      <c r="B19" s="175" t="s">
        <v>11</v>
      </c>
      <c r="C19" s="178"/>
      <c r="D19" s="186"/>
      <c r="E19" s="178"/>
      <c r="F19" s="178"/>
      <c r="G19" s="174">
        <v>34</v>
      </c>
      <c r="H19" s="173">
        <v>32</v>
      </c>
      <c r="I19" s="173">
        <v>1</v>
      </c>
      <c r="J19" s="173">
        <v>1</v>
      </c>
      <c r="M19" s="190"/>
    </row>
    <row r="20" spans="2:13" ht="18" customHeight="1" x14ac:dyDescent="0.25">
      <c r="B20" s="175" t="s">
        <v>15</v>
      </c>
      <c r="C20" s="178"/>
      <c r="D20" s="186"/>
      <c r="E20" s="178"/>
      <c r="F20" s="178"/>
      <c r="G20" s="174">
        <v>9</v>
      </c>
      <c r="H20" s="173">
        <v>9</v>
      </c>
      <c r="I20" s="173">
        <v>0</v>
      </c>
      <c r="J20" s="173">
        <v>0</v>
      </c>
      <c r="M20" s="190"/>
    </row>
    <row r="21" spans="2:13" ht="18" customHeight="1" x14ac:dyDescent="0.25">
      <c r="B21" s="4" t="s">
        <v>12</v>
      </c>
      <c r="C21" s="178"/>
      <c r="D21" s="178"/>
      <c r="E21" s="178"/>
      <c r="F21" s="178"/>
      <c r="G21" s="174">
        <v>40</v>
      </c>
      <c r="H21" s="173">
        <v>37</v>
      </c>
      <c r="I21" s="173">
        <v>2</v>
      </c>
      <c r="J21" s="173">
        <v>1</v>
      </c>
      <c r="M21" s="190"/>
    </row>
    <row r="22" spans="2:13" ht="10.5" x14ac:dyDescent="0.25">
      <c r="B22" s="178"/>
      <c r="C22" s="178"/>
      <c r="D22" s="178"/>
      <c r="E22" s="178"/>
      <c r="F22" s="178"/>
      <c r="G22" s="174"/>
      <c r="H22" s="180"/>
      <c r="I22" s="180"/>
      <c r="J22" s="180"/>
    </row>
    <row r="23" spans="2:13" ht="3" customHeight="1" x14ac:dyDescent="0.2">
      <c r="B23" s="182"/>
      <c r="C23" s="182"/>
      <c r="D23" s="182"/>
      <c r="E23" s="182"/>
      <c r="F23" s="182"/>
      <c r="G23" s="181"/>
      <c r="H23" s="181"/>
      <c r="I23" s="181"/>
      <c r="J23" s="181"/>
    </row>
    <row r="24" spans="2:13" ht="9" customHeight="1" x14ac:dyDescent="0.25">
      <c r="G24" s="230"/>
      <c r="H24" s="230"/>
      <c r="I24" s="230"/>
      <c r="J24" s="230"/>
    </row>
    <row r="25" spans="2:13" ht="10.5" x14ac:dyDescent="0.25">
      <c r="B25" s="16" t="s">
        <v>74</v>
      </c>
      <c r="D25" s="229"/>
      <c r="G25" s="209"/>
      <c r="H25" s="209"/>
      <c r="I25" s="209"/>
      <c r="J25" s="209"/>
    </row>
    <row r="26" spans="2:13" s="292" customFormat="1" ht="5.25" customHeight="1" x14ac:dyDescent="0.2">
      <c r="B26" s="293"/>
      <c r="C26" s="294"/>
      <c r="D26" s="294"/>
      <c r="E26" s="294"/>
      <c r="F26" s="294"/>
      <c r="G26" s="294"/>
      <c r="H26" s="294"/>
      <c r="I26" s="294"/>
      <c r="J26" s="294"/>
    </row>
    <row r="27" spans="2:13" s="292" customFormat="1" ht="12.75" customHeight="1" x14ac:dyDescent="0.2">
      <c r="B27" s="319" t="s">
        <v>485</v>
      </c>
    </row>
  </sheetData>
  <mergeCells count="10">
    <mergeCell ref="B1:J1"/>
    <mergeCell ref="B2:J2"/>
    <mergeCell ref="B3:E3"/>
    <mergeCell ref="I3:J3"/>
    <mergeCell ref="B4:F8"/>
    <mergeCell ref="G4:G8"/>
    <mergeCell ref="H4:J4"/>
    <mergeCell ref="H5:H8"/>
    <mergeCell ref="I5:I8"/>
    <mergeCell ref="J5:J8"/>
  </mergeCells>
  <hyperlinks>
    <hyperlink ref="L3" location="Índice!A1" display="(Voltar ao Índice)" xr:uid="{14626339-EBBE-4128-83DB-AD2E8EE315E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9EB4-DE68-45FA-AD7F-64248701AD13}">
  <dimension ref="B1:Q26"/>
  <sheetViews>
    <sheetView showGridLines="0" zoomScaleNormal="100" workbookViewId="0">
      <selection activeCell="B1" sqref="B1:O1"/>
    </sheetView>
  </sheetViews>
  <sheetFormatPr defaultColWidth="12.54296875" defaultRowHeight="10" x14ac:dyDescent="0.2"/>
  <cols>
    <col min="1" max="1" width="6.54296875" style="6" customWidth="1"/>
    <col min="2" max="2" width="20.54296875" style="6" customWidth="1"/>
    <col min="3" max="15" width="9" style="6" customWidth="1"/>
    <col min="16" max="16" width="6.54296875" style="6" customWidth="1"/>
    <col min="17" max="17" width="13.26953125" style="6" bestFit="1" customWidth="1"/>
    <col min="18" max="16384" width="12.54296875" style="6"/>
  </cols>
  <sheetData>
    <row r="1" spans="2:17" ht="21" customHeight="1" x14ac:dyDescent="0.3">
      <c r="B1" s="494" t="str">
        <f>Índice!B57</f>
        <v xml:space="preserve">V.2. Casamentos celebrados, por distribuição geográfica do facto, segundo os meses </v>
      </c>
      <c r="C1" s="494"/>
      <c r="D1" s="494"/>
      <c r="E1" s="494"/>
      <c r="F1" s="495"/>
      <c r="G1" s="495"/>
      <c r="H1" s="495"/>
      <c r="I1" s="495"/>
      <c r="J1" s="495"/>
      <c r="K1" s="495"/>
      <c r="L1" s="495"/>
      <c r="M1" s="495"/>
      <c r="N1" s="495"/>
      <c r="O1" s="495"/>
    </row>
    <row r="2" spans="2:17" ht="21" customHeight="1" x14ac:dyDescent="0.25">
      <c r="B2" s="372"/>
      <c r="C2" s="372"/>
      <c r="D2" s="372"/>
      <c r="E2" s="372"/>
      <c r="F2" s="372"/>
      <c r="G2" s="372"/>
      <c r="H2" s="29"/>
      <c r="I2" s="29"/>
      <c r="J2" s="29"/>
      <c r="K2" s="29"/>
      <c r="L2" s="29"/>
      <c r="M2" s="29"/>
      <c r="N2" s="29"/>
      <c r="O2" s="29"/>
      <c r="Q2" s="7"/>
    </row>
    <row r="3" spans="2:17" ht="12.75" customHeight="1" x14ac:dyDescent="0.25">
      <c r="B3" s="32">
        <v>2025</v>
      </c>
      <c r="C3" s="30"/>
      <c r="D3" s="30"/>
      <c r="E3" s="30"/>
      <c r="F3" s="31" t="s">
        <v>14</v>
      </c>
      <c r="G3" s="30"/>
      <c r="H3" s="30"/>
      <c r="I3" s="30"/>
      <c r="J3" s="30"/>
      <c r="K3" s="30"/>
      <c r="L3" s="30"/>
      <c r="M3" s="30"/>
      <c r="N3" s="544" t="s">
        <v>17</v>
      </c>
      <c r="O3" s="544"/>
      <c r="Q3" s="17" t="s">
        <v>18</v>
      </c>
    </row>
    <row r="4" spans="2:17" ht="15" customHeight="1" x14ac:dyDescent="0.2">
      <c r="B4" s="540" t="s">
        <v>232</v>
      </c>
      <c r="C4" s="551" t="s">
        <v>16</v>
      </c>
      <c r="D4" s="551" t="s">
        <v>29</v>
      </c>
      <c r="E4" s="546" t="s">
        <v>28</v>
      </c>
      <c r="F4" s="551" t="s">
        <v>27</v>
      </c>
      <c r="G4" s="551" t="s">
        <v>26</v>
      </c>
      <c r="H4" s="551" t="s">
        <v>25</v>
      </c>
      <c r="I4" s="551" t="s">
        <v>24</v>
      </c>
      <c r="J4" s="551" t="s">
        <v>23</v>
      </c>
      <c r="K4" s="551" t="s">
        <v>22</v>
      </c>
      <c r="L4" s="546" t="s">
        <v>21</v>
      </c>
      <c r="M4" s="546" t="s">
        <v>20</v>
      </c>
      <c r="N4" s="546" t="s">
        <v>73</v>
      </c>
      <c r="O4" s="540" t="s">
        <v>72</v>
      </c>
      <c r="P4" s="29"/>
    </row>
    <row r="5" spans="2:17" ht="15" customHeight="1" x14ac:dyDescent="0.2">
      <c r="B5" s="505"/>
      <c r="C5" s="673"/>
      <c r="D5" s="776"/>
      <c r="E5" s="520"/>
      <c r="F5" s="776"/>
      <c r="G5" s="673"/>
      <c r="H5" s="673"/>
      <c r="I5" s="673"/>
      <c r="J5" s="673"/>
      <c r="K5" s="673"/>
      <c r="L5" s="548"/>
      <c r="M5" s="548"/>
      <c r="N5" s="520"/>
      <c r="O5" s="505"/>
      <c r="P5" s="29"/>
    </row>
    <row r="6" spans="2:17" ht="15" customHeight="1" x14ac:dyDescent="0.2">
      <c r="B6" s="505"/>
      <c r="C6" s="673"/>
      <c r="D6" s="776"/>
      <c r="E6" s="520"/>
      <c r="F6" s="776"/>
      <c r="G6" s="673"/>
      <c r="H6" s="673"/>
      <c r="I6" s="673"/>
      <c r="J6" s="673"/>
      <c r="K6" s="673"/>
      <c r="L6" s="548"/>
      <c r="M6" s="548"/>
      <c r="N6" s="520"/>
      <c r="O6" s="505"/>
      <c r="P6" s="29"/>
    </row>
    <row r="7" spans="2:17" ht="15" customHeight="1" x14ac:dyDescent="0.2">
      <c r="B7" s="744"/>
      <c r="C7" s="674"/>
      <c r="D7" s="777"/>
      <c r="E7" s="760"/>
      <c r="F7" s="777"/>
      <c r="G7" s="674"/>
      <c r="H7" s="674"/>
      <c r="I7" s="674"/>
      <c r="J7" s="674"/>
      <c r="K7" s="674"/>
      <c r="L7" s="550"/>
      <c r="M7" s="550"/>
      <c r="N7" s="760"/>
      <c r="O7" s="744"/>
      <c r="P7" s="29"/>
    </row>
    <row r="8" spans="2:17" ht="12.75" customHeight="1" x14ac:dyDescent="0.2">
      <c r="B8" s="29" t="s">
        <v>14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7" s="11" customFormat="1" ht="12.75" customHeight="1" x14ac:dyDescent="0.25">
      <c r="B9" s="176" t="s">
        <v>13</v>
      </c>
      <c r="C9" s="174">
        <v>1286</v>
      </c>
      <c r="D9" s="174">
        <v>64</v>
      </c>
      <c r="E9" s="174">
        <v>68</v>
      </c>
      <c r="F9" s="174">
        <v>69</v>
      </c>
      <c r="G9" s="174">
        <v>76</v>
      </c>
      <c r="H9" s="174">
        <v>113</v>
      </c>
      <c r="I9" s="174">
        <v>136</v>
      </c>
      <c r="J9" s="174">
        <v>146</v>
      </c>
      <c r="K9" s="174">
        <v>117</v>
      </c>
      <c r="L9" s="174">
        <v>166</v>
      </c>
      <c r="M9" s="174">
        <v>136</v>
      </c>
      <c r="N9" s="174">
        <v>90</v>
      </c>
      <c r="O9" s="174">
        <v>105</v>
      </c>
      <c r="P9" s="22"/>
      <c r="Q9" s="6"/>
    </row>
    <row r="10" spans="2:17" ht="18" customHeight="1" x14ac:dyDescent="0.25">
      <c r="B10" s="175" t="s">
        <v>3</v>
      </c>
      <c r="C10" s="174">
        <v>99</v>
      </c>
      <c r="D10" s="119">
        <v>4</v>
      </c>
      <c r="E10" s="119">
        <v>8</v>
      </c>
      <c r="F10" s="119">
        <v>2</v>
      </c>
      <c r="G10" s="119">
        <v>5</v>
      </c>
      <c r="H10" s="119">
        <v>9</v>
      </c>
      <c r="I10" s="119">
        <v>15</v>
      </c>
      <c r="J10" s="119">
        <v>10</v>
      </c>
      <c r="K10" s="119">
        <v>5</v>
      </c>
      <c r="L10" s="119">
        <v>14</v>
      </c>
      <c r="M10" s="119">
        <v>10</v>
      </c>
      <c r="N10" s="119">
        <v>7</v>
      </c>
      <c r="O10" s="119">
        <v>10</v>
      </c>
      <c r="P10" s="5"/>
    </row>
    <row r="11" spans="2:17" ht="18" customHeight="1" x14ac:dyDescent="0.25">
      <c r="B11" s="175" t="s">
        <v>4</v>
      </c>
      <c r="C11" s="174">
        <v>90</v>
      </c>
      <c r="D11" s="173">
        <v>2</v>
      </c>
      <c r="E11" s="173">
        <v>4</v>
      </c>
      <c r="F11" s="173">
        <v>0</v>
      </c>
      <c r="G11" s="173">
        <v>2</v>
      </c>
      <c r="H11" s="173">
        <v>6</v>
      </c>
      <c r="I11" s="173">
        <v>8</v>
      </c>
      <c r="J11" s="173">
        <v>12</v>
      </c>
      <c r="K11" s="173">
        <v>13</v>
      </c>
      <c r="L11" s="173">
        <v>17</v>
      </c>
      <c r="M11" s="173">
        <v>11</v>
      </c>
      <c r="N11" s="173">
        <v>9</v>
      </c>
      <c r="O11" s="173">
        <v>6</v>
      </c>
      <c r="P11" s="5"/>
    </row>
    <row r="12" spans="2:17" ht="18" customHeight="1" x14ac:dyDescent="0.25">
      <c r="B12" s="175" t="s">
        <v>5</v>
      </c>
      <c r="C12" s="174">
        <v>546</v>
      </c>
      <c r="D12" s="173">
        <v>33</v>
      </c>
      <c r="E12" s="173">
        <v>30</v>
      </c>
      <c r="F12" s="173">
        <v>34</v>
      </c>
      <c r="G12" s="173">
        <v>27</v>
      </c>
      <c r="H12" s="173">
        <v>57</v>
      </c>
      <c r="I12" s="173">
        <v>56</v>
      </c>
      <c r="J12" s="173">
        <v>60</v>
      </c>
      <c r="K12" s="173">
        <v>55</v>
      </c>
      <c r="L12" s="173">
        <v>51</v>
      </c>
      <c r="M12" s="173">
        <v>58</v>
      </c>
      <c r="N12" s="173">
        <v>40</v>
      </c>
      <c r="O12" s="173">
        <v>45</v>
      </c>
      <c r="P12" s="5"/>
    </row>
    <row r="13" spans="2:17" ht="18" customHeight="1" x14ac:dyDescent="0.25">
      <c r="B13" s="175" t="s">
        <v>6</v>
      </c>
      <c r="C13" s="174">
        <v>115</v>
      </c>
      <c r="D13" s="173">
        <v>3</v>
      </c>
      <c r="E13" s="173">
        <v>4</v>
      </c>
      <c r="F13" s="173">
        <v>6</v>
      </c>
      <c r="G13" s="173">
        <v>3</v>
      </c>
      <c r="H13" s="173">
        <v>16</v>
      </c>
      <c r="I13" s="173">
        <v>9</v>
      </c>
      <c r="J13" s="173">
        <v>14</v>
      </c>
      <c r="K13" s="173">
        <v>6</v>
      </c>
      <c r="L13" s="173">
        <v>24</v>
      </c>
      <c r="M13" s="173">
        <v>15</v>
      </c>
      <c r="N13" s="173">
        <v>7</v>
      </c>
      <c r="O13" s="173">
        <v>8</v>
      </c>
      <c r="P13" s="5"/>
    </row>
    <row r="14" spans="2:17" ht="18" customHeight="1" x14ac:dyDescent="0.25">
      <c r="B14" s="175" t="s">
        <v>7</v>
      </c>
      <c r="C14" s="174">
        <v>28</v>
      </c>
      <c r="D14" s="173">
        <v>1</v>
      </c>
      <c r="E14" s="173">
        <v>5</v>
      </c>
      <c r="F14" s="173">
        <v>2</v>
      </c>
      <c r="G14" s="173">
        <v>1</v>
      </c>
      <c r="H14" s="173">
        <v>0</v>
      </c>
      <c r="I14" s="173">
        <v>1</v>
      </c>
      <c r="J14" s="173">
        <v>6</v>
      </c>
      <c r="K14" s="173">
        <v>1</v>
      </c>
      <c r="L14" s="173">
        <v>4</v>
      </c>
      <c r="M14" s="173">
        <v>5</v>
      </c>
      <c r="N14" s="173">
        <v>1</v>
      </c>
      <c r="O14" s="173">
        <v>1</v>
      </c>
      <c r="P14" s="5"/>
    </row>
    <row r="15" spans="2:17" ht="18" customHeight="1" x14ac:dyDescent="0.25">
      <c r="B15" s="175" t="s">
        <v>8</v>
      </c>
      <c r="C15" s="174">
        <v>73</v>
      </c>
      <c r="D15" s="173">
        <v>3</v>
      </c>
      <c r="E15" s="173">
        <v>5</v>
      </c>
      <c r="F15" s="173">
        <v>5</v>
      </c>
      <c r="G15" s="173">
        <v>6</v>
      </c>
      <c r="H15" s="173">
        <v>5</v>
      </c>
      <c r="I15" s="173">
        <v>6</v>
      </c>
      <c r="J15" s="173">
        <v>6</v>
      </c>
      <c r="K15" s="173">
        <v>4</v>
      </c>
      <c r="L15" s="173">
        <v>15</v>
      </c>
      <c r="M15" s="173">
        <v>11</v>
      </c>
      <c r="N15" s="173">
        <v>3</v>
      </c>
      <c r="O15" s="173">
        <v>4</v>
      </c>
      <c r="P15" s="5"/>
    </row>
    <row r="16" spans="2:17" ht="18" customHeight="1" x14ac:dyDescent="0.25">
      <c r="B16" s="175" t="s">
        <v>9</v>
      </c>
      <c r="C16" s="174">
        <v>49</v>
      </c>
      <c r="D16" s="173">
        <v>4</v>
      </c>
      <c r="E16" s="173">
        <v>2</v>
      </c>
      <c r="F16" s="173">
        <v>0</v>
      </c>
      <c r="G16" s="173">
        <v>11</v>
      </c>
      <c r="H16" s="173">
        <v>4</v>
      </c>
      <c r="I16" s="173">
        <v>7</v>
      </c>
      <c r="J16" s="173">
        <v>2</v>
      </c>
      <c r="K16" s="173">
        <v>6</v>
      </c>
      <c r="L16" s="173">
        <v>7</v>
      </c>
      <c r="M16" s="173">
        <v>3</v>
      </c>
      <c r="N16" s="173">
        <v>0</v>
      </c>
      <c r="O16" s="173">
        <v>3</v>
      </c>
      <c r="P16" s="5"/>
    </row>
    <row r="17" spans="2:15" ht="18" customHeight="1" x14ac:dyDescent="0.25">
      <c r="B17" s="175" t="s">
        <v>10</v>
      </c>
      <c r="C17" s="174">
        <v>203</v>
      </c>
      <c r="D17" s="173">
        <v>10</v>
      </c>
      <c r="E17" s="173">
        <v>5</v>
      </c>
      <c r="F17" s="173">
        <v>15</v>
      </c>
      <c r="G17" s="173">
        <v>17</v>
      </c>
      <c r="H17" s="173">
        <v>12</v>
      </c>
      <c r="I17" s="173">
        <v>24</v>
      </c>
      <c r="J17" s="173">
        <v>30</v>
      </c>
      <c r="K17" s="173">
        <v>13</v>
      </c>
      <c r="L17" s="173">
        <v>23</v>
      </c>
      <c r="M17" s="173">
        <v>15</v>
      </c>
      <c r="N17" s="173">
        <v>16</v>
      </c>
      <c r="O17" s="173">
        <v>23</v>
      </c>
    </row>
    <row r="18" spans="2:15" ht="18" customHeight="1" x14ac:dyDescent="0.25">
      <c r="B18" s="175" t="s">
        <v>11</v>
      </c>
      <c r="C18" s="174">
        <v>34</v>
      </c>
      <c r="D18" s="173">
        <v>4</v>
      </c>
      <c r="E18" s="173">
        <v>1</v>
      </c>
      <c r="F18" s="173">
        <v>3</v>
      </c>
      <c r="G18" s="173">
        <v>2</v>
      </c>
      <c r="H18" s="173">
        <v>0</v>
      </c>
      <c r="I18" s="173">
        <v>4</v>
      </c>
      <c r="J18" s="173">
        <v>1</v>
      </c>
      <c r="K18" s="173">
        <v>7</v>
      </c>
      <c r="L18" s="173">
        <v>6</v>
      </c>
      <c r="M18" s="173">
        <v>1</v>
      </c>
      <c r="N18" s="173">
        <v>2</v>
      </c>
      <c r="O18" s="173">
        <v>3</v>
      </c>
    </row>
    <row r="19" spans="2:15" ht="18" customHeight="1" x14ac:dyDescent="0.25">
      <c r="B19" s="175" t="s">
        <v>15</v>
      </c>
      <c r="C19" s="174">
        <v>9</v>
      </c>
      <c r="D19" s="173">
        <v>0</v>
      </c>
      <c r="E19" s="173">
        <v>1</v>
      </c>
      <c r="F19" s="173">
        <v>1</v>
      </c>
      <c r="G19" s="173">
        <v>0</v>
      </c>
      <c r="H19" s="173">
        <v>1</v>
      </c>
      <c r="I19" s="173">
        <v>1</v>
      </c>
      <c r="J19" s="173">
        <v>0</v>
      </c>
      <c r="K19" s="173">
        <v>0</v>
      </c>
      <c r="L19" s="173">
        <v>1</v>
      </c>
      <c r="M19" s="173">
        <v>3</v>
      </c>
      <c r="N19" s="173">
        <v>1</v>
      </c>
      <c r="O19" s="173">
        <v>0</v>
      </c>
    </row>
    <row r="20" spans="2:15" ht="18" customHeight="1" x14ac:dyDescent="0.25">
      <c r="B20" s="4" t="s">
        <v>12</v>
      </c>
      <c r="C20" s="174">
        <v>40</v>
      </c>
      <c r="D20" s="173">
        <v>0</v>
      </c>
      <c r="E20" s="173">
        <v>3</v>
      </c>
      <c r="F20" s="173">
        <v>1</v>
      </c>
      <c r="G20" s="173">
        <v>2</v>
      </c>
      <c r="H20" s="173">
        <v>3</v>
      </c>
      <c r="I20" s="173">
        <v>5</v>
      </c>
      <c r="J20" s="173">
        <v>5</v>
      </c>
      <c r="K20" s="173">
        <v>7</v>
      </c>
      <c r="L20" s="173">
        <v>4</v>
      </c>
      <c r="M20" s="173">
        <v>4</v>
      </c>
      <c r="N20" s="173">
        <v>4</v>
      </c>
      <c r="O20" s="173">
        <v>2</v>
      </c>
    </row>
    <row r="21" spans="2:15" ht="10.5" customHeight="1" x14ac:dyDescent="0.25">
      <c r="C21" s="2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2:15" ht="3" customHeight="1" x14ac:dyDescent="0.2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6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s="292" customFormat="1" ht="5.25" customHeight="1" x14ac:dyDescent="0.2">
      <c r="B25" s="293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</row>
    <row r="26" spans="2:15" s="292" customFormat="1" ht="12.75" customHeight="1" x14ac:dyDescent="0.2">
      <c r="B26" s="319" t="s">
        <v>485</v>
      </c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Índice!A1" display="(Voltar ao Índice)" xr:uid="{54EA2A0E-8F91-42A8-ABD3-7A15FA85D91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F51D-26B8-461E-8B90-109D342A2F79}">
  <sheetPr>
    <pageSetUpPr autoPageBreaks="0"/>
  </sheetPr>
  <dimension ref="B1:AB28"/>
  <sheetViews>
    <sheetView showGridLines="0" zoomScaleNormal="100" workbookViewId="0">
      <selection activeCell="B1" sqref="B1:V2"/>
    </sheetView>
  </sheetViews>
  <sheetFormatPr defaultColWidth="9.1796875" defaultRowHeight="10" x14ac:dyDescent="0.2"/>
  <cols>
    <col min="1" max="1" width="6.54296875" style="177" customWidth="1"/>
    <col min="2" max="5" width="1.54296875" style="178" customWidth="1"/>
    <col min="6" max="6" width="9.36328125" style="178" customWidth="1"/>
    <col min="7" max="10" width="7.1796875" style="178" customWidth="1"/>
    <col min="11" max="13" width="8.54296875" style="178" customWidth="1"/>
    <col min="14" max="14" width="9.54296875" style="178" customWidth="1"/>
    <col min="15" max="15" width="8.36328125" style="178" customWidth="1"/>
    <col min="16" max="17" width="7.1796875" style="178" customWidth="1"/>
    <col min="18" max="18" width="9.54296875" style="178" customWidth="1"/>
    <col min="19" max="22" width="7.1796875" style="178" customWidth="1"/>
    <col min="23" max="23" width="6.54296875" style="177" customWidth="1"/>
    <col min="24" max="24" width="13.26953125" style="177" bestFit="1" customWidth="1"/>
    <col min="25" max="16384" width="9.1796875" style="177"/>
  </cols>
  <sheetData>
    <row r="1" spans="2:28" ht="21" customHeight="1" x14ac:dyDescent="0.2">
      <c r="B1" s="778" t="str">
        <f>Índice!B58</f>
        <v>V.3. Casamentos celebrados, por distribuição geográfica do facto, segundo a forma de celebração, o parentesco, o regime de bens, a existência de residência comum anterior ao casamento e o país de residência futura dos cônjuges</v>
      </c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  <c r="S1" s="778"/>
      <c r="T1" s="778"/>
      <c r="U1" s="778"/>
      <c r="V1" s="778"/>
    </row>
    <row r="2" spans="2:28" ht="21" customHeight="1" x14ac:dyDescent="0.25"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X2" s="7"/>
    </row>
    <row r="3" spans="2:28" ht="12.75" customHeight="1" x14ac:dyDescent="0.25">
      <c r="B3" s="793">
        <v>2025</v>
      </c>
      <c r="C3" s="793"/>
      <c r="D3" s="793"/>
      <c r="E3" s="793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794"/>
      <c r="T3" s="794"/>
      <c r="U3" s="794" t="s">
        <v>17</v>
      </c>
      <c r="V3" s="794"/>
      <c r="X3" s="17" t="s">
        <v>18</v>
      </c>
    </row>
    <row r="4" spans="2:28" ht="15" customHeight="1" x14ac:dyDescent="0.2">
      <c r="B4" s="779" t="s">
        <v>245</v>
      </c>
      <c r="C4" s="505"/>
      <c r="D4" s="505"/>
      <c r="E4" s="505"/>
      <c r="F4" s="505"/>
      <c r="G4" s="780" t="s">
        <v>16</v>
      </c>
      <c r="H4" s="782" t="s">
        <v>244</v>
      </c>
      <c r="I4" s="752"/>
      <c r="J4" s="753"/>
      <c r="K4" s="782" t="s">
        <v>243</v>
      </c>
      <c r="L4" s="752"/>
      <c r="M4" s="753"/>
      <c r="N4" s="784" t="s">
        <v>242</v>
      </c>
      <c r="O4" s="785"/>
      <c r="P4" s="785"/>
      <c r="Q4" s="785"/>
      <c r="R4" s="786"/>
      <c r="S4" s="752" t="s">
        <v>241</v>
      </c>
      <c r="T4" s="752"/>
      <c r="U4" s="782" t="s">
        <v>335</v>
      </c>
      <c r="V4" s="752"/>
    </row>
    <row r="5" spans="2:28" ht="15" customHeight="1" x14ac:dyDescent="0.2">
      <c r="B5" s="779"/>
      <c r="C5" s="505"/>
      <c r="D5" s="505"/>
      <c r="E5" s="505"/>
      <c r="F5" s="505"/>
      <c r="G5" s="781"/>
      <c r="H5" s="763"/>
      <c r="I5" s="505"/>
      <c r="J5" s="512"/>
      <c r="K5" s="763"/>
      <c r="L5" s="505"/>
      <c r="M5" s="512"/>
      <c r="N5" s="787"/>
      <c r="O5" s="788"/>
      <c r="P5" s="788"/>
      <c r="Q5" s="788"/>
      <c r="R5" s="789"/>
      <c r="S5" s="505"/>
      <c r="T5" s="505"/>
      <c r="U5" s="763"/>
      <c r="V5" s="505"/>
    </row>
    <row r="6" spans="2:28" ht="15" customHeight="1" x14ac:dyDescent="0.2">
      <c r="B6" s="505"/>
      <c r="C6" s="505"/>
      <c r="D6" s="505"/>
      <c r="E6" s="505"/>
      <c r="F6" s="505"/>
      <c r="G6" s="776"/>
      <c r="H6" s="755"/>
      <c r="I6" s="756"/>
      <c r="J6" s="783"/>
      <c r="K6" s="755"/>
      <c r="L6" s="756"/>
      <c r="M6" s="783"/>
      <c r="N6" s="790"/>
      <c r="O6" s="791"/>
      <c r="P6" s="791"/>
      <c r="Q6" s="791"/>
      <c r="R6" s="792"/>
      <c r="S6" s="756"/>
      <c r="T6" s="756"/>
      <c r="U6" s="755"/>
      <c r="V6" s="756"/>
    </row>
    <row r="7" spans="2:28" ht="15" customHeight="1" x14ac:dyDescent="0.2">
      <c r="B7" s="505"/>
      <c r="C7" s="505"/>
      <c r="D7" s="505"/>
      <c r="E7" s="505"/>
      <c r="F7" s="505"/>
      <c r="G7" s="776"/>
      <c r="H7" s="788" t="s">
        <v>43</v>
      </c>
      <c r="I7" s="796" t="s">
        <v>42</v>
      </c>
      <c r="J7" s="233"/>
      <c r="K7" s="761" t="s">
        <v>488</v>
      </c>
      <c r="L7" s="761" t="s">
        <v>489</v>
      </c>
      <c r="M7" s="761" t="s">
        <v>423</v>
      </c>
      <c r="N7" s="761" t="s">
        <v>238</v>
      </c>
      <c r="O7" s="759" t="s">
        <v>237</v>
      </c>
      <c r="P7" s="759" t="s">
        <v>236</v>
      </c>
      <c r="Q7" s="761" t="s">
        <v>41</v>
      </c>
      <c r="R7" s="761" t="s">
        <v>235</v>
      </c>
      <c r="S7" s="796" t="s">
        <v>234</v>
      </c>
      <c r="T7" s="505" t="s">
        <v>233</v>
      </c>
      <c r="U7" s="796" t="s">
        <v>336</v>
      </c>
      <c r="V7" s="505" t="s">
        <v>337</v>
      </c>
    </row>
    <row r="8" spans="2:28" ht="15" customHeight="1" x14ac:dyDescent="0.2">
      <c r="B8" s="505"/>
      <c r="C8" s="505"/>
      <c r="D8" s="505"/>
      <c r="E8" s="505"/>
      <c r="F8" s="505"/>
      <c r="G8" s="776"/>
      <c r="H8" s="788"/>
      <c r="I8" s="776"/>
      <c r="J8" s="231" t="s">
        <v>41</v>
      </c>
      <c r="K8" s="520"/>
      <c r="L8" s="520"/>
      <c r="M8" s="520"/>
      <c r="N8" s="520"/>
      <c r="O8" s="520"/>
      <c r="P8" s="520"/>
      <c r="Q8" s="520"/>
      <c r="R8" s="520"/>
      <c r="S8" s="776"/>
      <c r="T8" s="505"/>
      <c r="U8" s="776"/>
      <c r="V8" s="505"/>
    </row>
    <row r="9" spans="2:28" s="188" customFormat="1" ht="15" customHeight="1" x14ac:dyDescent="0.2">
      <c r="B9" s="744"/>
      <c r="C9" s="744"/>
      <c r="D9" s="744"/>
      <c r="E9" s="744"/>
      <c r="F9" s="744"/>
      <c r="G9" s="776"/>
      <c r="H9" s="795"/>
      <c r="I9" s="777"/>
      <c r="J9" s="232"/>
      <c r="K9" s="760"/>
      <c r="L9" s="760"/>
      <c r="M9" s="760"/>
      <c r="N9" s="760"/>
      <c r="O9" s="760"/>
      <c r="P9" s="760"/>
      <c r="Q9" s="760"/>
      <c r="R9" s="760"/>
      <c r="S9" s="777"/>
      <c r="T9" s="744"/>
      <c r="U9" s="777"/>
      <c r="V9" s="744"/>
    </row>
    <row r="10" spans="2:28" ht="12.75" customHeight="1" x14ac:dyDescent="0.2">
      <c r="B10" s="186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</row>
    <row r="11" spans="2:28" ht="12.75" customHeight="1" x14ac:dyDescent="0.25">
      <c r="B11" s="176" t="s">
        <v>13</v>
      </c>
      <c r="G11" s="185">
        <v>1286</v>
      </c>
      <c r="H11" s="185">
        <v>997</v>
      </c>
      <c r="I11" s="185">
        <v>285</v>
      </c>
      <c r="J11" s="185">
        <v>4</v>
      </c>
      <c r="K11" s="185">
        <v>1283</v>
      </c>
      <c r="L11" s="185">
        <v>3</v>
      </c>
      <c r="M11" s="185">
        <v>0</v>
      </c>
      <c r="N11" s="185">
        <v>755</v>
      </c>
      <c r="O11" s="185">
        <v>49</v>
      </c>
      <c r="P11" s="185">
        <v>104</v>
      </c>
      <c r="Q11" s="185">
        <v>271</v>
      </c>
      <c r="R11" s="185">
        <v>107</v>
      </c>
      <c r="S11" s="185">
        <v>970</v>
      </c>
      <c r="T11" s="185">
        <v>316</v>
      </c>
      <c r="U11" s="185">
        <v>1020</v>
      </c>
      <c r="V11" s="185">
        <v>266</v>
      </c>
      <c r="W11" s="356"/>
      <c r="X11" s="183"/>
      <c r="Y11" s="190"/>
      <c r="Z11" s="190"/>
      <c r="AA11" s="190"/>
      <c r="AB11" s="190"/>
    </row>
    <row r="12" spans="2:28" ht="18" customHeight="1" x14ac:dyDescent="0.25">
      <c r="B12" s="175" t="s">
        <v>3</v>
      </c>
      <c r="G12" s="185">
        <v>99</v>
      </c>
      <c r="H12" s="173">
        <v>87</v>
      </c>
      <c r="I12" s="173">
        <v>12</v>
      </c>
      <c r="J12" s="173">
        <v>0</v>
      </c>
      <c r="K12" s="184">
        <v>99</v>
      </c>
      <c r="L12" s="184">
        <v>0</v>
      </c>
      <c r="M12" s="184">
        <v>0</v>
      </c>
      <c r="N12" s="173">
        <v>63</v>
      </c>
      <c r="O12" s="173">
        <v>2</v>
      </c>
      <c r="P12" s="173">
        <v>7</v>
      </c>
      <c r="Q12" s="173">
        <v>23</v>
      </c>
      <c r="R12" s="173">
        <v>4</v>
      </c>
      <c r="S12" s="173">
        <v>83</v>
      </c>
      <c r="T12" s="173">
        <v>16</v>
      </c>
      <c r="U12" s="173">
        <v>67</v>
      </c>
      <c r="V12" s="173">
        <v>32</v>
      </c>
      <c r="W12" s="179"/>
      <c r="X12" s="183"/>
      <c r="Y12" s="190"/>
      <c r="Z12" s="190"/>
      <c r="AA12" s="190"/>
      <c r="AB12" s="190"/>
    </row>
    <row r="13" spans="2:28" ht="18" customHeight="1" x14ac:dyDescent="0.25">
      <c r="B13" s="175" t="s">
        <v>4</v>
      </c>
      <c r="C13" s="187"/>
      <c r="G13" s="185">
        <v>90</v>
      </c>
      <c r="H13" s="173">
        <v>55</v>
      </c>
      <c r="I13" s="173">
        <v>35</v>
      </c>
      <c r="J13" s="173">
        <v>0</v>
      </c>
      <c r="K13" s="173">
        <v>90</v>
      </c>
      <c r="L13" s="173">
        <v>0</v>
      </c>
      <c r="M13" s="184">
        <v>0</v>
      </c>
      <c r="N13" s="173">
        <v>62</v>
      </c>
      <c r="O13" s="173">
        <v>8</v>
      </c>
      <c r="P13" s="173">
        <v>5</v>
      </c>
      <c r="Q13" s="173">
        <v>10</v>
      </c>
      <c r="R13" s="173">
        <v>5</v>
      </c>
      <c r="S13" s="173">
        <v>65</v>
      </c>
      <c r="T13" s="173">
        <v>25</v>
      </c>
      <c r="U13" s="173">
        <v>74</v>
      </c>
      <c r="V13" s="173">
        <v>16</v>
      </c>
      <c r="W13" s="179"/>
      <c r="X13" s="183"/>
      <c r="Y13" s="190"/>
      <c r="Z13" s="190"/>
      <c r="AA13" s="190"/>
      <c r="AB13" s="190"/>
    </row>
    <row r="14" spans="2:28" ht="18" customHeight="1" x14ac:dyDescent="0.25">
      <c r="B14" s="175" t="s">
        <v>5</v>
      </c>
      <c r="C14" s="186"/>
      <c r="G14" s="185">
        <v>546</v>
      </c>
      <c r="H14" s="173">
        <v>385</v>
      </c>
      <c r="I14" s="173">
        <v>159</v>
      </c>
      <c r="J14" s="173">
        <v>2</v>
      </c>
      <c r="K14" s="184">
        <v>544</v>
      </c>
      <c r="L14" s="184">
        <v>2</v>
      </c>
      <c r="M14" s="184">
        <v>0</v>
      </c>
      <c r="N14" s="173">
        <v>344</v>
      </c>
      <c r="O14" s="173">
        <v>13</v>
      </c>
      <c r="P14" s="173">
        <v>26</v>
      </c>
      <c r="Q14" s="173">
        <v>107</v>
      </c>
      <c r="R14" s="173">
        <v>56</v>
      </c>
      <c r="S14" s="173">
        <v>393</v>
      </c>
      <c r="T14" s="173">
        <v>153</v>
      </c>
      <c r="U14" s="173">
        <v>497</v>
      </c>
      <c r="V14" s="173">
        <v>49</v>
      </c>
      <c r="W14" s="179"/>
      <c r="X14" s="183"/>
      <c r="Y14" s="190"/>
      <c r="Z14" s="190"/>
      <c r="AA14" s="190"/>
      <c r="AB14" s="190"/>
    </row>
    <row r="15" spans="2:28" ht="18" customHeight="1" x14ac:dyDescent="0.25">
      <c r="B15" s="175" t="s">
        <v>6</v>
      </c>
      <c r="D15" s="186"/>
      <c r="G15" s="185">
        <v>115</v>
      </c>
      <c r="H15" s="173">
        <v>88</v>
      </c>
      <c r="I15" s="173">
        <v>27</v>
      </c>
      <c r="J15" s="173">
        <v>0</v>
      </c>
      <c r="K15" s="173">
        <v>115</v>
      </c>
      <c r="L15" s="173">
        <v>0</v>
      </c>
      <c r="M15" s="184">
        <v>0</v>
      </c>
      <c r="N15" s="173">
        <v>83</v>
      </c>
      <c r="O15" s="173">
        <v>3</v>
      </c>
      <c r="P15" s="173">
        <v>7</v>
      </c>
      <c r="Q15" s="173">
        <v>20</v>
      </c>
      <c r="R15" s="173">
        <v>2</v>
      </c>
      <c r="S15" s="173">
        <v>87</v>
      </c>
      <c r="T15" s="173">
        <v>28</v>
      </c>
      <c r="U15" s="173">
        <v>95</v>
      </c>
      <c r="V15" s="173">
        <v>20</v>
      </c>
      <c r="W15" s="179"/>
      <c r="X15" s="183"/>
      <c r="Y15" s="190"/>
      <c r="Z15" s="190"/>
      <c r="AA15" s="190"/>
      <c r="AB15" s="190"/>
    </row>
    <row r="16" spans="2:28" ht="18" customHeight="1" x14ac:dyDescent="0.25">
      <c r="B16" s="175" t="s">
        <v>7</v>
      </c>
      <c r="G16" s="185">
        <v>28</v>
      </c>
      <c r="H16" s="173">
        <v>25</v>
      </c>
      <c r="I16" s="173">
        <v>3</v>
      </c>
      <c r="J16" s="173">
        <v>0</v>
      </c>
      <c r="K16" s="173">
        <v>28</v>
      </c>
      <c r="L16" s="173">
        <v>0</v>
      </c>
      <c r="M16" s="184">
        <v>0</v>
      </c>
      <c r="N16" s="173">
        <v>15</v>
      </c>
      <c r="O16" s="173">
        <v>1</v>
      </c>
      <c r="P16" s="173">
        <v>3</v>
      </c>
      <c r="Q16" s="173">
        <v>3</v>
      </c>
      <c r="R16" s="173">
        <v>6</v>
      </c>
      <c r="S16" s="173">
        <v>27</v>
      </c>
      <c r="T16" s="173">
        <v>1</v>
      </c>
      <c r="U16" s="173">
        <v>21</v>
      </c>
      <c r="V16" s="173">
        <v>7</v>
      </c>
      <c r="W16" s="179"/>
      <c r="X16" s="183"/>
      <c r="Y16" s="190"/>
      <c r="Z16" s="190"/>
      <c r="AA16" s="190"/>
      <c r="AB16" s="190"/>
    </row>
    <row r="17" spans="2:28" ht="18" customHeight="1" x14ac:dyDescent="0.25">
      <c r="B17" s="175" t="s">
        <v>8</v>
      </c>
      <c r="D17" s="186"/>
      <c r="G17" s="185">
        <v>73</v>
      </c>
      <c r="H17" s="177">
        <v>73</v>
      </c>
      <c r="I17" s="177">
        <v>0</v>
      </c>
      <c r="J17" s="177">
        <v>0</v>
      </c>
      <c r="K17" s="177">
        <v>73</v>
      </c>
      <c r="L17" s="177">
        <v>0</v>
      </c>
      <c r="M17" s="184">
        <v>0</v>
      </c>
      <c r="N17" s="177">
        <v>12</v>
      </c>
      <c r="O17" s="177">
        <v>1</v>
      </c>
      <c r="P17" s="177">
        <v>4</v>
      </c>
      <c r="Q17" s="177">
        <v>56</v>
      </c>
      <c r="R17" s="177">
        <v>0</v>
      </c>
      <c r="S17" s="177">
        <v>62</v>
      </c>
      <c r="T17" s="177">
        <v>11</v>
      </c>
      <c r="U17" s="177">
        <v>14</v>
      </c>
      <c r="V17" s="177">
        <v>59</v>
      </c>
      <c r="X17" s="183"/>
      <c r="Y17" s="190"/>
      <c r="Z17" s="190"/>
      <c r="AA17" s="190"/>
      <c r="AB17" s="190"/>
    </row>
    <row r="18" spans="2:28" ht="18" customHeight="1" x14ac:dyDescent="0.25">
      <c r="B18" s="175" t="s">
        <v>9</v>
      </c>
      <c r="G18" s="185">
        <v>49</v>
      </c>
      <c r="H18" s="173">
        <v>36</v>
      </c>
      <c r="I18" s="173">
        <v>13</v>
      </c>
      <c r="J18" s="173">
        <v>0</v>
      </c>
      <c r="K18" s="173">
        <v>49</v>
      </c>
      <c r="L18" s="173">
        <v>0</v>
      </c>
      <c r="M18" s="184">
        <v>0</v>
      </c>
      <c r="N18" s="173">
        <v>28</v>
      </c>
      <c r="O18" s="173">
        <v>6</v>
      </c>
      <c r="P18" s="173">
        <v>6</v>
      </c>
      <c r="Q18" s="173">
        <v>9</v>
      </c>
      <c r="R18" s="173">
        <v>0</v>
      </c>
      <c r="S18" s="173">
        <v>39</v>
      </c>
      <c r="T18" s="173">
        <v>10</v>
      </c>
      <c r="U18" s="173">
        <v>37</v>
      </c>
      <c r="V18" s="173">
        <v>12</v>
      </c>
      <c r="X18" s="183"/>
      <c r="Y18" s="190"/>
      <c r="Z18" s="190"/>
      <c r="AA18" s="190"/>
      <c r="AB18" s="190"/>
    </row>
    <row r="19" spans="2:28" ht="18" customHeight="1" x14ac:dyDescent="0.25">
      <c r="B19" s="175" t="s">
        <v>10</v>
      </c>
      <c r="D19" s="186"/>
      <c r="G19" s="185">
        <v>203</v>
      </c>
      <c r="H19" s="173">
        <v>175</v>
      </c>
      <c r="I19" s="173">
        <v>27</v>
      </c>
      <c r="J19" s="173">
        <v>1</v>
      </c>
      <c r="K19" s="173">
        <v>202</v>
      </c>
      <c r="L19" s="173">
        <v>1</v>
      </c>
      <c r="M19" s="184">
        <v>0</v>
      </c>
      <c r="N19" s="173">
        <v>98</v>
      </c>
      <c r="O19" s="173">
        <v>10</v>
      </c>
      <c r="P19" s="173">
        <v>32</v>
      </c>
      <c r="Q19" s="173">
        <v>33</v>
      </c>
      <c r="R19" s="173">
        <v>30</v>
      </c>
      <c r="S19" s="173">
        <v>151</v>
      </c>
      <c r="T19" s="173">
        <v>52</v>
      </c>
      <c r="U19" s="173">
        <v>153</v>
      </c>
      <c r="V19" s="173">
        <v>50</v>
      </c>
      <c r="X19" s="183"/>
      <c r="Y19" s="190"/>
      <c r="Z19" s="190"/>
      <c r="AA19" s="190"/>
      <c r="AB19" s="190"/>
    </row>
    <row r="20" spans="2:28" ht="18" customHeight="1" x14ac:dyDescent="0.25">
      <c r="B20" s="175" t="s">
        <v>11</v>
      </c>
      <c r="D20" s="186"/>
      <c r="G20" s="185">
        <v>34</v>
      </c>
      <c r="H20" s="173">
        <v>28</v>
      </c>
      <c r="I20" s="173">
        <v>6</v>
      </c>
      <c r="J20" s="173">
        <v>0</v>
      </c>
      <c r="K20" s="173">
        <v>34</v>
      </c>
      <c r="L20" s="173">
        <v>0</v>
      </c>
      <c r="M20" s="184">
        <v>0</v>
      </c>
      <c r="N20" s="173">
        <v>18</v>
      </c>
      <c r="O20" s="173">
        <v>1</v>
      </c>
      <c r="P20" s="173">
        <v>4</v>
      </c>
      <c r="Q20" s="173">
        <v>10</v>
      </c>
      <c r="R20" s="173">
        <v>1</v>
      </c>
      <c r="S20" s="173">
        <v>23</v>
      </c>
      <c r="T20" s="173">
        <v>11</v>
      </c>
      <c r="U20" s="173">
        <v>20</v>
      </c>
      <c r="V20" s="173">
        <v>14</v>
      </c>
      <c r="X20" s="183"/>
      <c r="Y20" s="190"/>
      <c r="Z20" s="190"/>
      <c r="AA20" s="190"/>
      <c r="AB20" s="190"/>
    </row>
    <row r="21" spans="2:28" ht="18" customHeight="1" x14ac:dyDescent="0.25">
      <c r="B21" s="175" t="s">
        <v>15</v>
      </c>
      <c r="D21" s="186"/>
      <c r="G21" s="185">
        <v>9</v>
      </c>
      <c r="H21" s="173">
        <v>9</v>
      </c>
      <c r="I21" s="173">
        <v>0</v>
      </c>
      <c r="J21" s="173">
        <v>0</v>
      </c>
      <c r="K21" s="173">
        <v>9</v>
      </c>
      <c r="L21" s="173">
        <v>0</v>
      </c>
      <c r="M21" s="184">
        <v>0</v>
      </c>
      <c r="N21" s="173">
        <v>7</v>
      </c>
      <c r="O21" s="173">
        <v>0</v>
      </c>
      <c r="P21" s="173">
        <v>2</v>
      </c>
      <c r="Q21" s="173">
        <v>0</v>
      </c>
      <c r="R21" s="173">
        <v>0</v>
      </c>
      <c r="S21" s="173">
        <v>5</v>
      </c>
      <c r="T21" s="173">
        <v>4</v>
      </c>
      <c r="U21" s="173">
        <v>9</v>
      </c>
      <c r="V21" s="173">
        <v>0</v>
      </c>
      <c r="X21" s="183"/>
      <c r="Y21" s="190"/>
      <c r="Z21" s="190"/>
      <c r="AA21" s="190"/>
      <c r="AB21" s="190"/>
    </row>
    <row r="22" spans="2:28" ht="18" customHeight="1" x14ac:dyDescent="0.25">
      <c r="B22" s="4" t="s">
        <v>12</v>
      </c>
      <c r="G22" s="185">
        <v>40</v>
      </c>
      <c r="H22" s="173">
        <v>36</v>
      </c>
      <c r="I22" s="173">
        <v>3</v>
      </c>
      <c r="J22" s="173">
        <v>1</v>
      </c>
      <c r="K22" s="173">
        <v>40</v>
      </c>
      <c r="L22" s="173">
        <v>0</v>
      </c>
      <c r="M22" s="184">
        <v>0</v>
      </c>
      <c r="N22" s="173">
        <v>25</v>
      </c>
      <c r="O22" s="173">
        <v>4</v>
      </c>
      <c r="P22" s="173">
        <v>8</v>
      </c>
      <c r="Q22" s="173">
        <v>0</v>
      </c>
      <c r="R22" s="173">
        <v>3</v>
      </c>
      <c r="S22" s="173">
        <v>35</v>
      </c>
      <c r="T22" s="173">
        <v>5</v>
      </c>
      <c r="U22" s="173">
        <v>33</v>
      </c>
      <c r="V22" s="173">
        <v>7</v>
      </c>
      <c r="X22" s="183"/>
      <c r="Y22" s="190"/>
      <c r="Z22" s="190"/>
      <c r="AA22" s="190"/>
      <c r="AB22" s="190"/>
    </row>
    <row r="23" spans="2:28" x14ac:dyDescent="0.2">
      <c r="G23" s="180"/>
      <c r="H23" s="180"/>
      <c r="I23" s="180"/>
      <c r="J23" s="180"/>
      <c r="K23" s="180"/>
      <c r="L23" s="180"/>
      <c r="M23" s="180"/>
      <c r="O23" s="180"/>
      <c r="P23" s="180"/>
      <c r="Q23" s="180"/>
      <c r="R23" s="180"/>
      <c r="S23" s="180"/>
      <c r="T23" s="180"/>
      <c r="U23" s="180"/>
      <c r="V23" s="180"/>
    </row>
    <row r="24" spans="2:28" ht="3" customHeight="1" x14ac:dyDescent="0.2">
      <c r="B24" s="182"/>
      <c r="C24" s="182"/>
      <c r="D24" s="182"/>
      <c r="E24" s="182"/>
      <c r="F24" s="182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</row>
    <row r="25" spans="2:28" ht="6" customHeight="1" x14ac:dyDescent="0.2"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</row>
    <row r="26" spans="2:28" s="6" customFormat="1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5"/>
      <c r="R26" s="5"/>
      <c r="S26" s="5"/>
      <c r="T26" s="5"/>
      <c r="U26" s="5"/>
      <c r="V26" s="5"/>
    </row>
    <row r="27" spans="2:28" s="292" customFormat="1" ht="5.25" customHeight="1" x14ac:dyDescent="0.2">
      <c r="B27" s="293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</row>
    <row r="28" spans="2:28" s="292" customFormat="1" ht="12.75" customHeight="1" x14ac:dyDescent="0.2">
      <c r="B28" s="319" t="s">
        <v>485</v>
      </c>
    </row>
  </sheetData>
  <mergeCells count="25">
    <mergeCell ref="U7:U9"/>
    <mergeCell ref="V7:V9"/>
    <mergeCell ref="H4:J6"/>
    <mergeCell ref="O7:O9"/>
    <mergeCell ref="P7:P9"/>
    <mergeCell ref="Q7:Q9"/>
    <mergeCell ref="R7:R9"/>
    <mergeCell ref="S7:S9"/>
    <mergeCell ref="L7:L9"/>
    <mergeCell ref="B1:V2"/>
    <mergeCell ref="B4:F9"/>
    <mergeCell ref="G4:G9"/>
    <mergeCell ref="K4:M6"/>
    <mergeCell ref="N4:R6"/>
    <mergeCell ref="B3:E3"/>
    <mergeCell ref="S3:T3"/>
    <mergeCell ref="U3:V3"/>
    <mergeCell ref="S4:T6"/>
    <mergeCell ref="U4:V6"/>
    <mergeCell ref="H7:H9"/>
    <mergeCell ref="I7:I9"/>
    <mergeCell ref="K7:K9"/>
    <mergeCell ref="M7:M9"/>
    <mergeCell ref="N7:N9"/>
    <mergeCell ref="T7:T9"/>
  </mergeCells>
  <hyperlinks>
    <hyperlink ref="X3" location="Índice!A1" display="(Voltar ao Índice)" xr:uid="{D586F73F-DB74-428D-B746-5A39ACF51DDE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22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9D2C-DBDC-422D-B68D-BCE4382CDAD4}">
  <sheetPr>
    <pageSetUpPr autoPageBreaks="0"/>
  </sheetPr>
  <dimension ref="B1:X45"/>
  <sheetViews>
    <sheetView showGridLines="0" zoomScaleNormal="100" workbookViewId="0">
      <selection activeCell="B1" sqref="B1:V2"/>
    </sheetView>
  </sheetViews>
  <sheetFormatPr defaultColWidth="9.1796875" defaultRowHeight="10.5" customHeight="1" x14ac:dyDescent="0.2"/>
  <cols>
    <col min="1" max="1" width="6.54296875" style="177" customWidth="1"/>
    <col min="2" max="5" width="1.54296875" style="178" customWidth="1"/>
    <col min="6" max="6" width="6.54296875" style="178" customWidth="1"/>
    <col min="7" max="10" width="7" style="178" customWidth="1"/>
    <col min="11" max="13" width="8.54296875" style="178" customWidth="1"/>
    <col min="14" max="15" width="9.54296875" style="178" customWidth="1"/>
    <col min="16" max="17" width="7.54296875" style="178" customWidth="1"/>
    <col min="18" max="18" width="9.54296875" style="178" customWidth="1"/>
    <col min="19" max="22" width="7" style="178" customWidth="1"/>
    <col min="23" max="23" width="6.54296875" style="177" customWidth="1"/>
    <col min="24" max="24" width="13.26953125" style="177" bestFit="1" customWidth="1"/>
    <col min="25" max="16384" width="9.1796875" style="177"/>
  </cols>
  <sheetData>
    <row r="1" spans="2:24" ht="21" customHeight="1" x14ac:dyDescent="0.2">
      <c r="B1" s="797" t="str">
        <f>Índice!B59</f>
        <v>V.4. Casamentos celebrados, por grupo etário dos cônjuges, segundo a forma de celebração, o parentesco, o regime de bens, a existência de residência comum anterior ao casamento e o país de residência futura dos cônjuges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179"/>
    </row>
    <row r="2" spans="2:24" ht="21" customHeight="1" x14ac:dyDescent="0.25"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179"/>
      <c r="X2" s="7"/>
    </row>
    <row r="3" spans="2:24" ht="12.75" customHeight="1" x14ac:dyDescent="0.25">
      <c r="B3" s="743">
        <v>2025</v>
      </c>
      <c r="C3" s="743"/>
      <c r="D3" s="743"/>
      <c r="E3" s="743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815"/>
      <c r="T3" s="815"/>
      <c r="U3" s="815" t="s">
        <v>17</v>
      </c>
      <c r="V3" s="815"/>
      <c r="W3" s="179"/>
      <c r="X3" s="17" t="s">
        <v>18</v>
      </c>
    </row>
    <row r="4" spans="2:24" ht="15" customHeight="1" x14ac:dyDescent="0.2">
      <c r="B4" s="779" t="s">
        <v>247</v>
      </c>
      <c r="C4" s="779"/>
      <c r="D4" s="779"/>
      <c r="E4" s="779"/>
      <c r="F4" s="779"/>
      <c r="G4" s="799" t="s">
        <v>16</v>
      </c>
      <c r="H4" s="803" t="s">
        <v>244</v>
      </c>
      <c r="I4" s="752"/>
      <c r="J4" s="804"/>
      <c r="K4" s="803" t="s">
        <v>243</v>
      </c>
      <c r="L4" s="752"/>
      <c r="M4" s="804"/>
      <c r="N4" s="809" t="s">
        <v>242</v>
      </c>
      <c r="O4" s="785"/>
      <c r="P4" s="785"/>
      <c r="Q4" s="785"/>
      <c r="R4" s="810"/>
      <c r="S4" s="752" t="s">
        <v>241</v>
      </c>
      <c r="T4" s="752"/>
      <c r="U4" s="782" t="s">
        <v>335</v>
      </c>
      <c r="V4" s="752"/>
    </row>
    <row r="5" spans="2:24" ht="15" customHeight="1" x14ac:dyDescent="0.2">
      <c r="B5" s="779"/>
      <c r="C5" s="779"/>
      <c r="D5" s="779"/>
      <c r="E5" s="779"/>
      <c r="F5" s="779"/>
      <c r="G5" s="800"/>
      <c r="H5" s="805"/>
      <c r="I5" s="505"/>
      <c r="J5" s="806"/>
      <c r="K5" s="805"/>
      <c r="L5" s="505"/>
      <c r="M5" s="806"/>
      <c r="N5" s="811"/>
      <c r="O5" s="788"/>
      <c r="P5" s="788"/>
      <c r="Q5" s="788"/>
      <c r="R5" s="812"/>
      <c r="S5" s="505"/>
      <c r="T5" s="505"/>
      <c r="U5" s="763"/>
      <c r="V5" s="505"/>
    </row>
    <row r="6" spans="2:24" ht="15" customHeight="1" x14ac:dyDescent="0.2">
      <c r="B6" s="779"/>
      <c r="C6" s="779"/>
      <c r="D6" s="779"/>
      <c r="E6" s="779"/>
      <c r="F6" s="779"/>
      <c r="G6" s="801"/>
      <c r="H6" s="807"/>
      <c r="I6" s="756"/>
      <c r="J6" s="808"/>
      <c r="K6" s="807"/>
      <c r="L6" s="756"/>
      <c r="M6" s="808"/>
      <c r="N6" s="813"/>
      <c r="O6" s="791"/>
      <c r="P6" s="791"/>
      <c r="Q6" s="791"/>
      <c r="R6" s="814"/>
      <c r="S6" s="756"/>
      <c r="T6" s="756"/>
      <c r="U6" s="755"/>
      <c r="V6" s="756"/>
    </row>
    <row r="7" spans="2:24" ht="15" customHeight="1" x14ac:dyDescent="0.2">
      <c r="B7" s="779"/>
      <c r="C7" s="779"/>
      <c r="D7" s="779"/>
      <c r="E7" s="779"/>
      <c r="F7" s="779"/>
      <c r="G7" s="801"/>
      <c r="H7" s="788" t="s">
        <v>43</v>
      </c>
      <c r="I7" s="796" t="s">
        <v>42</v>
      </c>
      <c r="J7" s="233"/>
      <c r="K7" s="761" t="s">
        <v>488</v>
      </c>
      <c r="L7" s="761" t="s">
        <v>489</v>
      </c>
      <c r="M7" s="761" t="s">
        <v>423</v>
      </c>
      <c r="N7" s="761" t="s">
        <v>238</v>
      </c>
      <c r="O7" s="759" t="s">
        <v>237</v>
      </c>
      <c r="P7" s="759" t="s">
        <v>236</v>
      </c>
      <c r="Q7" s="761" t="s">
        <v>41</v>
      </c>
      <c r="R7" s="761" t="s">
        <v>235</v>
      </c>
      <c r="S7" s="796" t="s">
        <v>234</v>
      </c>
      <c r="T7" s="505" t="s">
        <v>233</v>
      </c>
      <c r="U7" s="796" t="s">
        <v>336</v>
      </c>
      <c r="V7" s="505" t="s">
        <v>337</v>
      </c>
    </row>
    <row r="8" spans="2:24" ht="15" customHeight="1" x14ac:dyDescent="0.2">
      <c r="B8" s="779"/>
      <c r="C8" s="779"/>
      <c r="D8" s="779"/>
      <c r="E8" s="779"/>
      <c r="F8" s="779"/>
      <c r="G8" s="801"/>
      <c r="H8" s="788"/>
      <c r="I8" s="776"/>
      <c r="J8" s="231" t="s">
        <v>41</v>
      </c>
      <c r="K8" s="520"/>
      <c r="L8" s="520"/>
      <c r="M8" s="520"/>
      <c r="N8" s="520"/>
      <c r="O8" s="520"/>
      <c r="P8" s="520"/>
      <c r="Q8" s="520"/>
      <c r="R8" s="520"/>
      <c r="S8" s="776"/>
      <c r="T8" s="505"/>
      <c r="U8" s="776"/>
      <c r="V8" s="505"/>
    </row>
    <row r="9" spans="2:24" s="188" customFormat="1" ht="15" customHeight="1" x14ac:dyDescent="0.2">
      <c r="B9" s="798"/>
      <c r="C9" s="798"/>
      <c r="D9" s="798"/>
      <c r="E9" s="798"/>
      <c r="F9" s="798"/>
      <c r="G9" s="802"/>
      <c r="H9" s="795"/>
      <c r="I9" s="777"/>
      <c r="J9" s="232"/>
      <c r="K9" s="760"/>
      <c r="L9" s="760"/>
      <c r="M9" s="760"/>
      <c r="N9" s="760"/>
      <c r="O9" s="760"/>
      <c r="P9" s="760"/>
      <c r="Q9" s="760"/>
      <c r="R9" s="760"/>
      <c r="S9" s="777"/>
      <c r="T9" s="744"/>
      <c r="U9" s="777"/>
      <c r="V9" s="744"/>
    </row>
    <row r="10" spans="2:24" ht="12.75" customHeight="1" x14ac:dyDescent="0.2">
      <c r="B10" s="193"/>
      <c r="C10" s="193"/>
      <c r="D10" s="193"/>
      <c r="E10" s="193"/>
      <c r="F10" s="193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9"/>
    </row>
    <row r="11" spans="2:24" ht="12.75" customHeight="1" x14ac:dyDescent="0.25">
      <c r="B11" s="192" t="s">
        <v>16</v>
      </c>
      <c r="C11" s="177"/>
      <c r="D11" s="177"/>
      <c r="E11" s="177"/>
      <c r="F11" s="191"/>
      <c r="G11" s="185">
        <v>1286</v>
      </c>
      <c r="H11" s="185">
        <v>997</v>
      </c>
      <c r="I11" s="185">
        <v>285</v>
      </c>
      <c r="J11" s="185">
        <v>4</v>
      </c>
      <c r="K11" s="185">
        <v>1283</v>
      </c>
      <c r="L11" s="185">
        <v>3</v>
      </c>
      <c r="M11" s="185">
        <v>0</v>
      </c>
      <c r="N11" s="185">
        <v>755</v>
      </c>
      <c r="O11" s="185">
        <v>49</v>
      </c>
      <c r="P11" s="185">
        <v>104</v>
      </c>
      <c r="Q11" s="185">
        <v>271</v>
      </c>
      <c r="R11" s="185">
        <v>107</v>
      </c>
      <c r="S11" s="185">
        <v>970</v>
      </c>
      <c r="T11" s="185">
        <v>316</v>
      </c>
      <c r="U11" s="185">
        <v>1020</v>
      </c>
      <c r="V11" s="185">
        <v>266</v>
      </c>
      <c r="W11" s="179"/>
      <c r="X11" s="190"/>
    </row>
    <row r="12" spans="2:24" ht="18" customHeight="1" x14ac:dyDescent="0.25">
      <c r="C12" s="192" t="s">
        <v>46</v>
      </c>
      <c r="D12" s="177"/>
      <c r="E12" s="177"/>
      <c r="F12" s="191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79"/>
      <c r="X12" s="190"/>
    </row>
    <row r="13" spans="2:24" ht="12.75" customHeight="1" x14ac:dyDescent="0.25">
      <c r="C13" s="177"/>
      <c r="D13" s="177" t="s">
        <v>246</v>
      </c>
      <c r="E13" s="177"/>
      <c r="F13" s="177"/>
      <c r="G13" s="185">
        <v>3</v>
      </c>
      <c r="H13" s="173">
        <v>3</v>
      </c>
      <c r="I13" s="173">
        <v>0</v>
      </c>
      <c r="J13" s="173">
        <v>0</v>
      </c>
      <c r="K13" s="173">
        <v>3</v>
      </c>
      <c r="L13" s="173">
        <v>0</v>
      </c>
      <c r="M13" s="184">
        <v>0</v>
      </c>
      <c r="N13" s="173">
        <v>2</v>
      </c>
      <c r="O13" s="173">
        <v>0</v>
      </c>
      <c r="P13" s="173">
        <v>0</v>
      </c>
      <c r="Q13" s="173">
        <v>1</v>
      </c>
      <c r="R13" s="173">
        <v>0</v>
      </c>
      <c r="S13" s="173">
        <v>1</v>
      </c>
      <c r="T13" s="173">
        <v>2</v>
      </c>
      <c r="U13" s="173">
        <v>3</v>
      </c>
      <c r="V13" s="173">
        <v>0</v>
      </c>
      <c r="W13" s="179"/>
      <c r="X13" s="190"/>
    </row>
    <row r="14" spans="2:24" ht="12.75" customHeight="1" x14ac:dyDescent="0.25">
      <c r="C14" s="177"/>
      <c r="D14" s="177" t="s">
        <v>92</v>
      </c>
      <c r="E14" s="177"/>
      <c r="F14" s="177"/>
      <c r="G14" s="185">
        <v>56</v>
      </c>
      <c r="H14" s="173">
        <v>47</v>
      </c>
      <c r="I14" s="173">
        <v>8</v>
      </c>
      <c r="J14" s="173">
        <v>1</v>
      </c>
      <c r="K14" s="173">
        <v>56</v>
      </c>
      <c r="L14" s="173">
        <v>0</v>
      </c>
      <c r="M14" s="173">
        <v>0</v>
      </c>
      <c r="N14" s="173">
        <v>39</v>
      </c>
      <c r="O14" s="173">
        <v>3</v>
      </c>
      <c r="P14" s="173">
        <v>2</v>
      </c>
      <c r="Q14" s="173">
        <v>12</v>
      </c>
      <c r="R14" s="173">
        <v>0</v>
      </c>
      <c r="S14" s="173">
        <v>27</v>
      </c>
      <c r="T14" s="173">
        <v>29</v>
      </c>
      <c r="U14" s="173">
        <v>49</v>
      </c>
      <c r="V14" s="173">
        <v>7</v>
      </c>
      <c r="W14" s="179"/>
      <c r="X14" s="190"/>
    </row>
    <row r="15" spans="2:24" ht="12.75" customHeight="1" x14ac:dyDescent="0.25">
      <c r="C15" s="177"/>
      <c r="D15" s="177" t="s">
        <v>91</v>
      </c>
      <c r="E15" s="177"/>
      <c r="F15" s="177"/>
      <c r="G15" s="185">
        <v>199</v>
      </c>
      <c r="H15" s="173">
        <v>138</v>
      </c>
      <c r="I15" s="173">
        <v>60</v>
      </c>
      <c r="J15" s="173">
        <v>1</v>
      </c>
      <c r="K15" s="173">
        <v>199</v>
      </c>
      <c r="L15" s="173">
        <v>0</v>
      </c>
      <c r="M15" s="173">
        <v>0</v>
      </c>
      <c r="N15" s="173">
        <v>127</v>
      </c>
      <c r="O15" s="173">
        <v>5</v>
      </c>
      <c r="P15" s="173">
        <v>15</v>
      </c>
      <c r="Q15" s="173">
        <v>52</v>
      </c>
      <c r="R15" s="173">
        <v>0</v>
      </c>
      <c r="S15" s="173">
        <v>126</v>
      </c>
      <c r="T15" s="173">
        <v>73</v>
      </c>
      <c r="U15" s="173">
        <v>154</v>
      </c>
      <c r="V15" s="173">
        <v>45</v>
      </c>
      <c r="W15" s="179"/>
      <c r="X15" s="190"/>
    </row>
    <row r="16" spans="2:24" ht="12.75" customHeight="1" x14ac:dyDescent="0.25">
      <c r="C16" s="177"/>
      <c r="D16" s="177" t="s">
        <v>90</v>
      </c>
      <c r="E16" s="177"/>
      <c r="F16" s="177"/>
      <c r="G16" s="185">
        <v>262</v>
      </c>
      <c r="H16" s="173">
        <v>159</v>
      </c>
      <c r="I16" s="173">
        <v>102</v>
      </c>
      <c r="J16" s="173">
        <v>1</v>
      </c>
      <c r="K16" s="173">
        <v>262</v>
      </c>
      <c r="L16" s="173">
        <v>0</v>
      </c>
      <c r="M16" s="173">
        <v>0</v>
      </c>
      <c r="N16" s="173">
        <v>163</v>
      </c>
      <c r="O16" s="173">
        <v>17</v>
      </c>
      <c r="P16" s="173">
        <v>20</v>
      </c>
      <c r="Q16" s="173">
        <v>62</v>
      </c>
      <c r="R16" s="173">
        <v>0</v>
      </c>
      <c r="S16" s="173">
        <v>195</v>
      </c>
      <c r="T16" s="173">
        <v>67</v>
      </c>
      <c r="U16" s="173">
        <v>197</v>
      </c>
      <c r="V16" s="173">
        <v>65</v>
      </c>
      <c r="W16" s="179"/>
      <c r="X16" s="190"/>
    </row>
    <row r="17" spans="2:22" ht="12.75" customHeight="1" x14ac:dyDescent="0.25">
      <c r="C17" s="177"/>
      <c r="D17" s="177" t="s">
        <v>101</v>
      </c>
      <c r="E17" s="177"/>
      <c r="F17" s="177"/>
      <c r="G17" s="185">
        <v>232</v>
      </c>
      <c r="H17" s="173">
        <v>168</v>
      </c>
      <c r="I17" s="173">
        <v>64</v>
      </c>
      <c r="J17" s="173">
        <v>0</v>
      </c>
      <c r="K17" s="173">
        <v>232</v>
      </c>
      <c r="L17" s="173">
        <v>0</v>
      </c>
      <c r="M17" s="173">
        <v>0</v>
      </c>
      <c r="N17" s="173">
        <v>141</v>
      </c>
      <c r="O17" s="173">
        <v>8</v>
      </c>
      <c r="P17" s="173">
        <v>16</v>
      </c>
      <c r="Q17" s="173">
        <v>67</v>
      </c>
      <c r="R17" s="173">
        <v>0</v>
      </c>
      <c r="S17" s="173">
        <v>182</v>
      </c>
      <c r="T17" s="173">
        <v>50</v>
      </c>
      <c r="U17" s="173">
        <v>164</v>
      </c>
      <c r="V17" s="173">
        <v>68</v>
      </c>
    </row>
    <row r="18" spans="2:22" ht="12.75" customHeight="1" x14ac:dyDescent="0.25">
      <c r="B18" s="177"/>
      <c r="C18" s="177"/>
      <c r="D18" s="177" t="s">
        <v>89</v>
      </c>
      <c r="E18" s="177"/>
      <c r="F18" s="177"/>
      <c r="G18" s="185">
        <v>167</v>
      </c>
      <c r="H18" s="173">
        <v>138</v>
      </c>
      <c r="I18" s="173">
        <v>29</v>
      </c>
      <c r="J18" s="173">
        <v>0</v>
      </c>
      <c r="K18" s="173">
        <v>166</v>
      </c>
      <c r="L18" s="173">
        <v>1</v>
      </c>
      <c r="M18" s="173">
        <v>0</v>
      </c>
      <c r="N18" s="173">
        <v>115</v>
      </c>
      <c r="O18" s="173">
        <v>3</v>
      </c>
      <c r="P18" s="173">
        <v>18</v>
      </c>
      <c r="Q18" s="173">
        <v>30</v>
      </c>
      <c r="R18" s="173">
        <v>1</v>
      </c>
      <c r="S18" s="173">
        <v>135</v>
      </c>
      <c r="T18" s="173">
        <v>32</v>
      </c>
      <c r="U18" s="173">
        <v>136</v>
      </c>
      <c r="V18" s="173">
        <v>31</v>
      </c>
    </row>
    <row r="19" spans="2:22" ht="12.75" customHeight="1" x14ac:dyDescent="0.25">
      <c r="B19" s="177"/>
      <c r="C19" s="177"/>
      <c r="D19" s="177" t="s">
        <v>88</v>
      </c>
      <c r="E19" s="177"/>
      <c r="F19" s="177"/>
      <c r="G19" s="185">
        <v>116</v>
      </c>
      <c r="H19" s="173">
        <v>101</v>
      </c>
      <c r="I19" s="173">
        <v>14</v>
      </c>
      <c r="J19" s="173">
        <v>1</v>
      </c>
      <c r="K19" s="173">
        <v>116</v>
      </c>
      <c r="L19" s="173">
        <v>0</v>
      </c>
      <c r="M19" s="173">
        <v>0</v>
      </c>
      <c r="N19" s="173">
        <v>87</v>
      </c>
      <c r="O19" s="173">
        <v>7</v>
      </c>
      <c r="P19" s="173">
        <v>8</v>
      </c>
      <c r="Q19" s="173">
        <v>13</v>
      </c>
      <c r="R19" s="173">
        <v>1</v>
      </c>
      <c r="S19" s="173">
        <v>95</v>
      </c>
      <c r="T19" s="173">
        <v>21</v>
      </c>
      <c r="U19" s="173">
        <v>102</v>
      </c>
      <c r="V19" s="173">
        <v>14</v>
      </c>
    </row>
    <row r="20" spans="2:22" ht="12.75" customHeight="1" x14ac:dyDescent="0.25">
      <c r="B20" s="177"/>
      <c r="C20" s="177"/>
      <c r="D20" s="177" t="s">
        <v>131</v>
      </c>
      <c r="E20" s="177"/>
      <c r="F20" s="177"/>
      <c r="G20" s="185">
        <v>87</v>
      </c>
      <c r="H20" s="173">
        <v>82</v>
      </c>
      <c r="I20" s="173">
        <v>5</v>
      </c>
      <c r="J20" s="173">
        <v>0</v>
      </c>
      <c r="K20" s="173">
        <v>87</v>
      </c>
      <c r="L20" s="173">
        <v>0</v>
      </c>
      <c r="M20" s="173">
        <v>0</v>
      </c>
      <c r="N20" s="173">
        <v>50</v>
      </c>
      <c r="O20" s="173">
        <v>2</v>
      </c>
      <c r="P20" s="173">
        <v>16</v>
      </c>
      <c r="Q20" s="173">
        <v>16</v>
      </c>
      <c r="R20" s="173">
        <v>3</v>
      </c>
      <c r="S20" s="173">
        <v>70</v>
      </c>
      <c r="T20" s="173">
        <v>17</v>
      </c>
      <c r="U20" s="173">
        <v>72</v>
      </c>
      <c r="V20" s="173">
        <v>15</v>
      </c>
    </row>
    <row r="21" spans="2:22" ht="12.75" customHeight="1" x14ac:dyDescent="0.25">
      <c r="B21" s="177"/>
      <c r="C21" s="177"/>
      <c r="D21" s="177" t="s">
        <v>216</v>
      </c>
      <c r="E21" s="177"/>
      <c r="F21" s="177"/>
      <c r="G21" s="185">
        <v>67</v>
      </c>
      <c r="H21" s="173">
        <v>66</v>
      </c>
      <c r="I21" s="173">
        <v>1</v>
      </c>
      <c r="J21" s="173">
        <v>0</v>
      </c>
      <c r="K21" s="173">
        <v>67</v>
      </c>
      <c r="L21" s="173">
        <v>0</v>
      </c>
      <c r="M21" s="173">
        <v>0</v>
      </c>
      <c r="N21" s="173">
        <v>31</v>
      </c>
      <c r="O21" s="173">
        <v>4</v>
      </c>
      <c r="P21" s="173">
        <v>9</v>
      </c>
      <c r="Q21" s="173">
        <v>16</v>
      </c>
      <c r="R21" s="173">
        <v>7</v>
      </c>
      <c r="S21" s="173">
        <v>57</v>
      </c>
      <c r="T21" s="173">
        <v>10</v>
      </c>
      <c r="U21" s="173">
        <v>56</v>
      </c>
      <c r="V21" s="173">
        <v>11</v>
      </c>
    </row>
    <row r="22" spans="2:22" ht="12.75" customHeight="1" x14ac:dyDescent="0.25">
      <c r="B22" s="177"/>
      <c r="C22" s="177"/>
      <c r="D22" s="177" t="s">
        <v>215</v>
      </c>
      <c r="E22" s="177"/>
      <c r="F22" s="177"/>
      <c r="G22" s="185">
        <v>44</v>
      </c>
      <c r="H22" s="173">
        <v>43</v>
      </c>
      <c r="I22" s="173">
        <v>1</v>
      </c>
      <c r="J22" s="173">
        <v>0</v>
      </c>
      <c r="K22" s="173">
        <v>43</v>
      </c>
      <c r="L22" s="173">
        <v>1</v>
      </c>
      <c r="M22" s="173">
        <v>0</v>
      </c>
      <c r="N22" s="173">
        <v>0</v>
      </c>
      <c r="O22" s="173">
        <v>0</v>
      </c>
      <c r="P22" s="173">
        <v>0</v>
      </c>
      <c r="Q22" s="173">
        <v>2</v>
      </c>
      <c r="R22" s="173">
        <v>42</v>
      </c>
      <c r="S22" s="173">
        <v>36</v>
      </c>
      <c r="T22" s="173">
        <v>8</v>
      </c>
      <c r="U22" s="173">
        <v>36</v>
      </c>
      <c r="V22" s="173">
        <v>8</v>
      </c>
    </row>
    <row r="23" spans="2:22" ht="12.75" customHeight="1" x14ac:dyDescent="0.25">
      <c r="B23" s="177"/>
      <c r="C23" s="177"/>
      <c r="D23" s="177" t="s">
        <v>214</v>
      </c>
      <c r="E23" s="177"/>
      <c r="F23" s="177"/>
      <c r="G23" s="185">
        <v>26</v>
      </c>
      <c r="H23" s="173">
        <v>25</v>
      </c>
      <c r="I23" s="173">
        <v>1</v>
      </c>
      <c r="J23" s="173">
        <v>0</v>
      </c>
      <c r="K23" s="173">
        <v>25</v>
      </c>
      <c r="L23" s="173">
        <v>1</v>
      </c>
      <c r="M23" s="173">
        <v>0</v>
      </c>
      <c r="N23" s="173">
        <v>0</v>
      </c>
      <c r="O23" s="173">
        <v>0</v>
      </c>
      <c r="P23" s="173">
        <v>0</v>
      </c>
      <c r="Q23" s="173">
        <v>0</v>
      </c>
      <c r="R23" s="173">
        <v>26</v>
      </c>
      <c r="S23" s="173">
        <v>22</v>
      </c>
      <c r="T23" s="173">
        <v>4</v>
      </c>
      <c r="U23" s="173">
        <v>25</v>
      </c>
      <c r="V23" s="173">
        <v>1</v>
      </c>
    </row>
    <row r="24" spans="2:22" ht="12.75" customHeight="1" x14ac:dyDescent="0.25">
      <c r="B24" s="177"/>
      <c r="C24" s="177"/>
      <c r="D24" s="177" t="s">
        <v>213</v>
      </c>
      <c r="E24" s="177"/>
      <c r="F24" s="177"/>
      <c r="G24" s="185">
        <v>12</v>
      </c>
      <c r="H24" s="173">
        <v>12</v>
      </c>
      <c r="I24" s="173">
        <v>0</v>
      </c>
      <c r="J24" s="173">
        <v>0</v>
      </c>
      <c r="K24" s="173">
        <v>12</v>
      </c>
      <c r="L24" s="173">
        <v>0</v>
      </c>
      <c r="M24" s="173">
        <v>0</v>
      </c>
      <c r="N24" s="173">
        <v>0</v>
      </c>
      <c r="O24" s="173">
        <v>0</v>
      </c>
      <c r="P24" s="173">
        <v>0</v>
      </c>
      <c r="Q24" s="173">
        <v>0</v>
      </c>
      <c r="R24" s="173">
        <v>12</v>
      </c>
      <c r="S24" s="173">
        <v>11</v>
      </c>
      <c r="T24" s="173">
        <v>1</v>
      </c>
      <c r="U24" s="173">
        <v>12</v>
      </c>
      <c r="V24" s="173">
        <v>0</v>
      </c>
    </row>
    <row r="25" spans="2:22" ht="12.75" customHeight="1" x14ac:dyDescent="0.25">
      <c r="B25" s="177"/>
      <c r="C25" s="177"/>
      <c r="D25" s="177" t="s">
        <v>44</v>
      </c>
      <c r="E25" s="177"/>
      <c r="F25" s="191"/>
      <c r="G25" s="185">
        <v>15</v>
      </c>
      <c r="H25" s="173">
        <v>15</v>
      </c>
      <c r="I25" s="173">
        <v>0</v>
      </c>
      <c r="J25" s="173">
        <v>0</v>
      </c>
      <c r="K25" s="173">
        <v>15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15</v>
      </c>
      <c r="S25" s="173">
        <v>13</v>
      </c>
      <c r="T25" s="173">
        <v>2</v>
      </c>
      <c r="U25" s="173">
        <v>14</v>
      </c>
      <c r="V25" s="173">
        <v>1</v>
      </c>
    </row>
    <row r="26" spans="2:22" ht="18" customHeight="1" x14ac:dyDescent="0.25">
      <c r="B26" s="177"/>
      <c r="C26" s="192" t="s">
        <v>45</v>
      </c>
      <c r="D26" s="177"/>
      <c r="E26" s="177"/>
      <c r="F26" s="191"/>
      <c r="G26" s="185"/>
      <c r="H26" s="184"/>
      <c r="I26" s="184"/>
      <c r="J26" s="184"/>
      <c r="K26" s="184"/>
      <c r="L26" s="184"/>
      <c r="M26" s="173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2:22" ht="12.75" customHeight="1" x14ac:dyDescent="0.25">
      <c r="B27" s="177"/>
      <c r="C27" s="177"/>
      <c r="D27" s="177" t="s">
        <v>246</v>
      </c>
      <c r="E27" s="177"/>
      <c r="F27" s="177"/>
      <c r="G27" s="185">
        <v>13</v>
      </c>
      <c r="H27" s="173">
        <v>11</v>
      </c>
      <c r="I27" s="173">
        <v>1</v>
      </c>
      <c r="J27" s="173">
        <v>1</v>
      </c>
      <c r="K27" s="173">
        <v>13</v>
      </c>
      <c r="L27" s="173">
        <v>0</v>
      </c>
      <c r="M27" s="184">
        <v>0</v>
      </c>
      <c r="N27" s="173">
        <v>9</v>
      </c>
      <c r="O27" s="173">
        <v>0</v>
      </c>
      <c r="P27" s="173">
        <v>0</v>
      </c>
      <c r="Q27" s="173">
        <v>4</v>
      </c>
      <c r="R27" s="173">
        <v>0</v>
      </c>
      <c r="S27" s="173">
        <v>7</v>
      </c>
      <c r="T27" s="173">
        <v>6</v>
      </c>
      <c r="U27" s="173">
        <v>12</v>
      </c>
      <c r="V27" s="173">
        <v>1</v>
      </c>
    </row>
    <row r="28" spans="2:22" ht="12.75" customHeight="1" x14ac:dyDescent="0.25">
      <c r="B28" s="177"/>
      <c r="C28" s="177"/>
      <c r="D28" s="177" t="s">
        <v>92</v>
      </c>
      <c r="E28" s="177"/>
      <c r="F28" s="177"/>
      <c r="G28" s="185">
        <v>100</v>
      </c>
      <c r="H28" s="173">
        <v>82</v>
      </c>
      <c r="I28" s="173">
        <v>17</v>
      </c>
      <c r="J28" s="173">
        <v>1</v>
      </c>
      <c r="K28" s="173">
        <v>100</v>
      </c>
      <c r="L28" s="173">
        <v>0</v>
      </c>
      <c r="M28" s="173">
        <v>0</v>
      </c>
      <c r="N28" s="173">
        <v>72</v>
      </c>
      <c r="O28" s="173">
        <v>2</v>
      </c>
      <c r="P28" s="173">
        <v>8</v>
      </c>
      <c r="Q28" s="173">
        <v>18</v>
      </c>
      <c r="R28" s="173">
        <v>0</v>
      </c>
      <c r="S28" s="173">
        <v>57</v>
      </c>
      <c r="T28" s="173">
        <v>43</v>
      </c>
      <c r="U28" s="173">
        <v>86</v>
      </c>
      <c r="V28" s="173">
        <v>14</v>
      </c>
    </row>
    <row r="29" spans="2:22" ht="12.75" customHeight="1" x14ac:dyDescent="0.25">
      <c r="B29" s="177"/>
      <c r="C29" s="177"/>
      <c r="D29" s="177" t="s">
        <v>91</v>
      </c>
      <c r="E29" s="177"/>
      <c r="F29" s="177"/>
      <c r="G29" s="185">
        <v>267</v>
      </c>
      <c r="H29" s="173">
        <v>174</v>
      </c>
      <c r="I29" s="173">
        <v>93</v>
      </c>
      <c r="J29" s="173">
        <v>0</v>
      </c>
      <c r="K29" s="173">
        <v>267</v>
      </c>
      <c r="L29" s="173">
        <v>0</v>
      </c>
      <c r="M29" s="173">
        <v>0</v>
      </c>
      <c r="N29" s="173">
        <v>164</v>
      </c>
      <c r="O29" s="173">
        <v>8</v>
      </c>
      <c r="P29" s="173">
        <v>24</v>
      </c>
      <c r="Q29" s="173">
        <v>71</v>
      </c>
      <c r="R29" s="173">
        <v>0</v>
      </c>
      <c r="S29" s="173">
        <v>180</v>
      </c>
      <c r="T29" s="173">
        <v>87</v>
      </c>
      <c r="U29" s="173">
        <v>201</v>
      </c>
      <c r="V29" s="173">
        <v>66</v>
      </c>
    </row>
    <row r="30" spans="2:22" ht="12.75" customHeight="1" x14ac:dyDescent="0.25">
      <c r="B30" s="177"/>
      <c r="C30" s="177"/>
      <c r="D30" s="177" t="s">
        <v>90</v>
      </c>
      <c r="E30" s="177"/>
      <c r="F30" s="177"/>
      <c r="G30" s="185">
        <v>267</v>
      </c>
      <c r="H30" s="173">
        <v>173</v>
      </c>
      <c r="I30" s="173">
        <v>93</v>
      </c>
      <c r="J30" s="173">
        <v>1</v>
      </c>
      <c r="K30" s="173">
        <v>266</v>
      </c>
      <c r="L30" s="173">
        <v>1</v>
      </c>
      <c r="M30" s="173">
        <v>0</v>
      </c>
      <c r="N30" s="173">
        <v>159</v>
      </c>
      <c r="O30" s="173">
        <v>16</v>
      </c>
      <c r="P30" s="173">
        <v>23</v>
      </c>
      <c r="Q30" s="173">
        <v>68</v>
      </c>
      <c r="R30" s="173">
        <v>1</v>
      </c>
      <c r="S30" s="173">
        <v>208</v>
      </c>
      <c r="T30" s="173">
        <v>59</v>
      </c>
      <c r="U30" s="173">
        <v>195</v>
      </c>
      <c r="V30" s="173">
        <v>72</v>
      </c>
    </row>
    <row r="31" spans="2:22" ht="12.75" customHeight="1" x14ac:dyDescent="0.25">
      <c r="B31" s="177"/>
      <c r="C31" s="177"/>
      <c r="D31" s="177" t="s">
        <v>101</v>
      </c>
      <c r="E31" s="177"/>
      <c r="F31" s="177"/>
      <c r="G31" s="185">
        <v>217</v>
      </c>
      <c r="H31" s="173">
        <v>167</v>
      </c>
      <c r="I31" s="173">
        <v>50</v>
      </c>
      <c r="J31" s="173">
        <v>0</v>
      </c>
      <c r="K31" s="173">
        <v>217</v>
      </c>
      <c r="L31" s="173">
        <v>0</v>
      </c>
      <c r="M31" s="173">
        <v>0</v>
      </c>
      <c r="N31" s="173">
        <v>137</v>
      </c>
      <c r="O31" s="173">
        <v>4</v>
      </c>
      <c r="P31" s="173">
        <v>19</v>
      </c>
      <c r="Q31" s="173">
        <v>54</v>
      </c>
      <c r="R31" s="173">
        <v>3</v>
      </c>
      <c r="S31" s="173">
        <v>174</v>
      </c>
      <c r="T31" s="173">
        <v>43</v>
      </c>
      <c r="U31" s="173">
        <v>161</v>
      </c>
      <c r="V31" s="173">
        <v>56</v>
      </c>
    </row>
    <row r="32" spans="2:22" ht="12.75" customHeight="1" x14ac:dyDescent="0.25">
      <c r="B32" s="177"/>
      <c r="C32" s="177"/>
      <c r="D32" s="177" t="s">
        <v>89</v>
      </c>
      <c r="E32" s="177"/>
      <c r="F32" s="177"/>
      <c r="G32" s="185">
        <v>132</v>
      </c>
      <c r="H32" s="173">
        <v>118</v>
      </c>
      <c r="I32" s="173">
        <v>13</v>
      </c>
      <c r="J32" s="173">
        <v>1</v>
      </c>
      <c r="K32" s="173">
        <v>132</v>
      </c>
      <c r="L32" s="173">
        <v>0</v>
      </c>
      <c r="M32" s="173">
        <v>0</v>
      </c>
      <c r="N32" s="173">
        <v>85</v>
      </c>
      <c r="O32" s="173">
        <v>9</v>
      </c>
      <c r="P32" s="173">
        <v>10</v>
      </c>
      <c r="Q32" s="173">
        <v>24</v>
      </c>
      <c r="R32" s="173">
        <v>4</v>
      </c>
      <c r="S32" s="173">
        <v>109</v>
      </c>
      <c r="T32" s="173">
        <v>23</v>
      </c>
      <c r="U32" s="173">
        <v>115</v>
      </c>
      <c r="V32" s="173">
        <v>17</v>
      </c>
    </row>
    <row r="33" spans="2:22" ht="12.75" customHeight="1" x14ac:dyDescent="0.25">
      <c r="C33" s="177"/>
      <c r="D33" s="177" t="s">
        <v>88</v>
      </c>
      <c r="E33" s="177"/>
      <c r="F33" s="177"/>
      <c r="G33" s="185">
        <v>118</v>
      </c>
      <c r="H33" s="173">
        <v>105</v>
      </c>
      <c r="I33" s="173">
        <v>13</v>
      </c>
      <c r="J33" s="173">
        <v>0</v>
      </c>
      <c r="K33" s="173">
        <v>118</v>
      </c>
      <c r="L33" s="173">
        <v>0</v>
      </c>
      <c r="M33" s="173">
        <v>0</v>
      </c>
      <c r="N33" s="173">
        <v>77</v>
      </c>
      <c r="O33" s="173">
        <v>7</v>
      </c>
      <c r="P33" s="173">
        <v>8</v>
      </c>
      <c r="Q33" s="173">
        <v>18</v>
      </c>
      <c r="R33" s="173">
        <v>8</v>
      </c>
      <c r="S33" s="173">
        <v>94</v>
      </c>
      <c r="T33" s="173">
        <v>24</v>
      </c>
      <c r="U33" s="173">
        <v>102</v>
      </c>
      <c r="V33" s="177">
        <v>16</v>
      </c>
    </row>
    <row r="34" spans="2:22" ht="12.75" customHeight="1" x14ac:dyDescent="0.25">
      <c r="C34" s="177"/>
      <c r="D34" s="177" t="s">
        <v>131</v>
      </c>
      <c r="E34" s="177"/>
      <c r="F34" s="177"/>
      <c r="G34" s="185">
        <v>79</v>
      </c>
      <c r="H34" s="173">
        <v>76</v>
      </c>
      <c r="I34" s="173">
        <v>3</v>
      </c>
      <c r="J34" s="173">
        <v>0</v>
      </c>
      <c r="K34" s="173">
        <v>78</v>
      </c>
      <c r="L34" s="173">
        <v>1</v>
      </c>
      <c r="M34" s="173">
        <v>0</v>
      </c>
      <c r="N34" s="173">
        <v>41</v>
      </c>
      <c r="O34" s="173">
        <v>2</v>
      </c>
      <c r="P34" s="173">
        <v>9</v>
      </c>
      <c r="Q34" s="173">
        <v>10</v>
      </c>
      <c r="R34" s="173">
        <v>17</v>
      </c>
      <c r="S34" s="173">
        <v>62</v>
      </c>
      <c r="T34" s="173">
        <v>17</v>
      </c>
      <c r="U34" s="173">
        <v>71</v>
      </c>
      <c r="V34" s="173">
        <v>8</v>
      </c>
    </row>
    <row r="35" spans="2:22" ht="12.75" customHeight="1" x14ac:dyDescent="0.25">
      <c r="C35" s="177"/>
      <c r="D35" s="177" t="s">
        <v>216</v>
      </c>
      <c r="E35" s="177"/>
      <c r="F35" s="177"/>
      <c r="G35" s="185">
        <v>32</v>
      </c>
      <c r="H35" s="173">
        <v>32</v>
      </c>
      <c r="I35" s="173">
        <v>0</v>
      </c>
      <c r="J35" s="173">
        <v>0</v>
      </c>
      <c r="K35" s="173">
        <v>32</v>
      </c>
      <c r="L35" s="173">
        <v>0</v>
      </c>
      <c r="M35" s="173">
        <v>0</v>
      </c>
      <c r="N35" s="173">
        <v>11</v>
      </c>
      <c r="O35" s="173">
        <v>1</v>
      </c>
      <c r="P35" s="173">
        <v>3</v>
      </c>
      <c r="Q35" s="173">
        <v>4</v>
      </c>
      <c r="R35" s="173">
        <v>13</v>
      </c>
      <c r="S35" s="173">
        <v>25</v>
      </c>
      <c r="T35" s="173">
        <v>7</v>
      </c>
      <c r="U35" s="173">
        <v>24</v>
      </c>
      <c r="V35" s="173">
        <v>8</v>
      </c>
    </row>
    <row r="36" spans="2:22" ht="12.75" customHeight="1" x14ac:dyDescent="0.25">
      <c r="C36" s="177"/>
      <c r="D36" s="177" t="s">
        <v>215</v>
      </c>
      <c r="E36" s="177"/>
      <c r="F36" s="177"/>
      <c r="G36" s="185">
        <v>32</v>
      </c>
      <c r="H36" s="173">
        <v>30</v>
      </c>
      <c r="I36" s="173">
        <v>2</v>
      </c>
      <c r="J36" s="173">
        <v>0</v>
      </c>
      <c r="K36" s="173">
        <v>31</v>
      </c>
      <c r="L36" s="173">
        <v>1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32</v>
      </c>
      <c r="S36" s="173">
        <v>27</v>
      </c>
      <c r="T36" s="173">
        <v>5</v>
      </c>
      <c r="U36" s="173">
        <v>26</v>
      </c>
      <c r="V36" s="173">
        <v>6</v>
      </c>
    </row>
    <row r="37" spans="2:22" ht="12.75" customHeight="1" x14ac:dyDescent="0.25">
      <c r="C37" s="177"/>
      <c r="D37" s="177" t="s">
        <v>214</v>
      </c>
      <c r="E37" s="177"/>
      <c r="F37" s="177"/>
      <c r="G37" s="185">
        <v>23</v>
      </c>
      <c r="H37" s="173">
        <v>23</v>
      </c>
      <c r="I37" s="173">
        <v>0</v>
      </c>
      <c r="J37" s="173">
        <v>0</v>
      </c>
      <c r="K37" s="173">
        <v>23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23</v>
      </c>
      <c r="S37" s="173">
        <v>21</v>
      </c>
      <c r="T37" s="173">
        <v>2</v>
      </c>
      <c r="U37" s="173">
        <v>21</v>
      </c>
      <c r="V37" s="173">
        <v>2</v>
      </c>
    </row>
    <row r="38" spans="2:22" ht="12.75" customHeight="1" x14ac:dyDescent="0.25">
      <c r="C38" s="177"/>
      <c r="D38" s="177" t="s">
        <v>213</v>
      </c>
      <c r="E38" s="177"/>
      <c r="F38" s="177"/>
      <c r="G38" s="185">
        <v>3</v>
      </c>
      <c r="H38" s="173">
        <v>3</v>
      </c>
      <c r="I38" s="173">
        <v>0</v>
      </c>
      <c r="J38" s="173">
        <v>0</v>
      </c>
      <c r="K38" s="173">
        <v>3</v>
      </c>
      <c r="L38" s="173">
        <v>0</v>
      </c>
      <c r="M38" s="173">
        <v>0</v>
      </c>
      <c r="N38" s="173">
        <v>0</v>
      </c>
      <c r="O38" s="173">
        <v>0</v>
      </c>
      <c r="P38" s="173">
        <v>0</v>
      </c>
      <c r="Q38" s="173">
        <v>0</v>
      </c>
      <c r="R38" s="173">
        <v>3</v>
      </c>
      <c r="S38" s="173">
        <v>3</v>
      </c>
      <c r="T38" s="173">
        <v>0</v>
      </c>
      <c r="U38" s="173">
        <v>3</v>
      </c>
      <c r="V38" s="173">
        <v>0</v>
      </c>
    </row>
    <row r="39" spans="2:22" ht="12.75" customHeight="1" x14ac:dyDescent="0.25">
      <c r="C39" s="177"/>
      <c r="D39" s="177" t="s">
        <v>44</v>
      </c>
      <c r="E39" s="177"/>
      <c r="F39" s="177"/>
      <c r="G39" s="185">
        <v>3</v>
      </c>
      <c r="H39" s="178">
        <v>3</v>
      </c>
      <c r="I39" s="178">
        <v>0</v>
      </c>
      <c r="J39" s="173">
        <v>0</v>
      </c>
      <c r="K39" s="173">
        <v>3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3</v>
      </c>
      <c r="S39" s="173">
        <v>3</v>
      </c>
      <c r="T39" s="173">
        <v>0</v>
      </c>
      <c r="U39" s="173">
        <v>3</v>
      </c>
      <c r="V39" s="173">
        <v>0</v>
      </c>
    </row>
    <row r="40" spans="2:22" ht="9.75" customHeight="1" x14ac:dyDescent="0.2">
      <c r="B40" s="177"/>
      <c r="C40" s="177"/>
      <c r="D40" s="177"/>
      <c r="E40" s="177"/>
      <c r="F40" s="177"/>
      <c r="G40" s="177"/>
      <c r="H40" s="177"/>
      <c r="I40" s="177"/>
    </row>
    <row r="41" spans="2:22" ht="3" customHeight="1" x14ac:dyDescent="0.2">
      <c r="B41" s="182"/>
      <c r="C41" s="182"/>
      <c r="D41" s="182"/>
      <c r="E41" s="182"/>
      <c r="F41" s="182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</row>
    <row r="42" spans="2:22" ht="6" customHeight="1" x14ac:dyDescent="0.2"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</row>
    <row r="43" spans="2:22" s="6" customFormat="1" ht="10" x14ac:dyDescent="0.2">
      <c r="B43" s="16" t="s">
        <v>74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5"/>
      <c r="R43" s="5"/>
      <c r="S43" s="5"/>
      <c r="T43" s="5"/>
      <c r="U43" s="5"/>
      <c r="V43" s="5"/>
    </row>
    <row r="44" spans="2:22" s="292" customFormat="1" ht="5.25" customHeight="1" x14ac:dyDescent="0.2">
      <c r="B44" s="293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</row>
    <row r="45" spans="2:22" s="292" customFormat="1" ht="12.75" customHeight="1" x14ac:dyDescent="0.2">
      <c r="B45" s="319" t="s">
        <v>485</v>
      </c>
    </row>
  </sheetData>
  <mergeCells count="25">
    <mergeCell ref="U7:U9"/>
    <mergeCell ref="V7:V9"/>
    <mergeCell ref="H4:J6"/>
    <mergeCell ref="O7:O9"/>
    <mergeCell ref="P7:P9"/>
    <mergeCell ref="Q7:Q9"/>
    <mergeCell ref="R7:R9"/>
    <mergeCell ref="S7:S9"/>
    <mergeCell ref="L7:L9"/>
    <mergeCell ref="B1:V2"/>
    <mergeCell ref="B4:F9"/>
    <mergeCell ref="G4:G9"/>
    <mergeCell ref="K4:M6"/>
    <mergeCell ref="N4:R6"/>
    <mergeCell ref="B3:E3"/>
    <mergeCell ref="S3:T3"/>
    <mergeCell ref="U3:V3"/>
    <mergeCell ref="S4:T6"/>
    <mergeCell ref="U4:V6"/>
    <mergeCell ref="H7:H9"/>
    <mergeCell ref="I7:I9"/>
    <mergeCell ref="K7:K9"/>
    <mergeCell ref="M7:M9"/>
    <mergeCell ref="N7:N9"/>
    <mergeCell ref="T7:T9"/>
  </mergeCells>
  <hyperlinks>
    <hyperlink ref="X3" location="Índice!A1" display="(Voltar ao Índice)" xr:uid="{29BCEF5E-F6F4-4E85-B4CD-31FE0AA016F7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22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75CB-90B8-4EA5-9B85-2A764E3AADE8}">
  <dimension ref="B1:T29"/>
  <sheetViews>
    <sheetView showGridLines="0" zoomScaleNormal="100" workbookViewId="0">
      <selection activeCell="B1" sqref="B1:R2"/>
    </sheetView>
  </sheetViews>
  <sheetFormatPr defaultColWidth="9.1796875" defaultRowHeight="10" x14ac:dyDescent="0.2"/>
  <cols>
    <col min="1" max="1" width="6.54296875" style="177" customWidth="1"/>
    <col min="2" max="2" width="13" style="177" customWidth="1"/>
    <col min="3" max="6" width="6.54296875" style="177" customWidth="1"/>
    <col min="7" max="8" width="7.81640625" style="177" customWidth="1"/>
    <col min="9" max="9" width="8" style="177" customWidth="1"/>
    <col min="10" max="11" width="9.54296875" style="177" customWidth="1"/>
    <col min="12" max="12" width="7.54296875" style="177" customWidth="1"/>
    <col min="13" max="13" width="6.81640625" style="177" customWidth="1"/>
    <col min="14" max="14" width="9.54296875" style="177" customWidth="1"/>
    <col min="15" max="16" width="7" style="177" customWidth="1"/>
    <col min="17" max="17" width="7.54296875" style="177" bestFit="1" customWidth="1"/>
    <col min="18" max="18" width="7" style="177" customWidth="1"/>
    <col min="19" max="19" width="6.54296875" style="177" customWidth="1"/>
    <col min="20" max="20" width="13.26953125" style="177" bestFit="1" customWidth="1"/>
    <col min="21" max="16384" width="9.1796875" style="177"/>
  </cols>
  <sheetData>
    <row r="1" spans="2:20" ht="21" customHeight="1" x14ac:dyDescent="0.2">
      <c r="B1" s="797" t="str">
        <f>Índice!B60</f>
        <v>V.5. Casamentos celebrados, por estado civil anterior dos cônjuges, segundo a forma de celebração, o parentesco, o regime de bens, a existência de residência comum anterior ao casamento e o país de residência futura dos cônjuges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</row>
    <row r="2" spans="2:20" ht="21" customHeight="1" x14ac:dyDescent="0.25"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T2" s="7"/>
    </row>
    <row r="3" spans="2:20" ht="12.75" customHeight="1" x14ac:dyDescent="0.25">
      <c r="B3" s="201">
        <v>2025</v>
      </c>
      <c r="O3" s="816"/>
      <c r="P3" s="816"/>
      <c r="Q3" s="816" t="s">
        <v>17</v>
      </c>
      <c r="R3" s="816"/>
      <c r="T3" s="17" t="s">
        <v>18</v>
      </c>
    </row>
    <row r="4" spans="2:20" ht="15" customHeight="1" x14ac:dyDescent="0.2">
      <c r="B4" s="817" t="s">
        <v>251</v>
      </c>
      <c r="C4" s="818" t="s">
        <v>16</v>
      </c>
      <c r="D4" s="762" t="s">
        <v>244</v>
      </c>
      <c r="E4" s="827"/>
      <c r="F4" s="828"/>
      <c r="G4" s="820" t="s">
        <v>243</v>
      </c>
      <c r="H4" s="817"/>
      <c r="I4" s="821"/>
      <c r="J4" s="822" t="s">
        <v>242</v>
      </c>
      <c r="K4" s="823"/>
      <c r="L4" s="823"/>
      <c r="M4" s="823"/>
      <c r="N4" s="824"/>
      <c r="O4" s="752" t="s">
        <v>241</v>
      </c>
      <c r="P4" s="752"/>
      <c r="Q4" s="782" t="s">
        <v>335</v>
      </c>
      <c r="R4" s="752"/>
    </row>
    <row r="5" spans="2:20" ht="15" customHeight="1" x14ac:dyDescent="0.2">
      <c r="B5" s="817"/>
      <c r="C5" s="818"/>
      <c r="D5" s="763"/>
      <c r="E5" s="505"/>
      <c r="F5" s="512"/>
      <c r="G5" s="820"/>
      <c r="H5" s="817"/>
      <c r="I5" s="821"/>
      <c r="J5" s="822"/>
      <c r="K5" s="823"/>
      <c r="L5" s="823"/>
      <c r="M5" s="823"/>
      <c r="N5" s="824"/>
      <c r="O5" s="505"/>
      <c r="P5" s="505"/>
      <c r="Q5" s="763"/>
      <c r="R5" s="505"/>
    </row>
    <row r="6" spans="2:20" ht="15" customHeight="1" x14ac:dyDescent="0.2">
      <c r="B6" s="817"/>
      <c r="C6" s="819"/>
      <c r="D6" s="755"/>
      <c r="E6" s="756"/>
      <c r="F6" s="783"/>
      <c r="G6" s="820"/>
      <c r="H6" s="817"/>
      <c r="I6" s="821"/>
      <c r="J6" s="822"/>
      <c r="K6" s="823"/>
      <c r="L6" s="823"/>
      <c r="M6" s="823"/>
      <c r="N6" s="824"/>
      <c r="O6" s="756"/>
      <c r="P6" s="756"/>
      <c r="Q6" s="755"/>
      <c r="R6" s="756"/>
    </row>
    <row r="7" spans="2:20" ht="15" customHeight="1" x14ac:dyDescent="0.2">
      <c r="B7" s="817"/>
      <c r="C7" s="819"/>
      <c r="D7" s="823" t="s">
        <v>43</v>
      </c>
      <c r="E7" s="819" t="s">
        <v>42</v>
      </c>
      <c r="F7" s="233"/>
      <c r="G7" s="761" t="s">
        <v>240</v>
      </c>
      <c r="H7" s="761" t="s">
        <v>239</v>
      </c>
      <c r="I7" s="761" t="s">
        <v>423</v>
      </c>
      <c r="J7" s="825" t="s">
        <v>238</v>
      </c>
      <c r="K7" s="829" t="s">
        <v>237</v>
      </c>
      <c r="L7" s="829" t="s">
        <v>236</v>
      </c>
      <c r="M7" s="825" t="s">
        <v>41</v>
      </c>
      <c r="N7" s="825" t="s">
        <v>235</v>
      </c>
      <c r="O7" s="825" t="s">
        <v>234</v>
      </c>
      <c r="P7" s="825" t="s">
        <v>233</v>
      </c>
      <c r="Q7" s="825" t="s">
        <v>336</v>
      </c>
      <c r="R7" s="762" t="s">
        <v>337</v>
      </c>
    </row>
    <row r="8" spans="2:20" ht="15" customHeight="1" x14ac:dyDescent="0.2">
      <c r="B8" s="817"/>
      <c r="C8" s="819"/>
      <c r="D8" s="823"/>
      <c r="E8" s="819"/>
      <c r="F8" s="231" t="s">
        <v>41</v>
      </c>
      <c r="G8" s="520"/>
      <c r="H8" s="520"/>
      <c r="I8" s="520"/>
      <c r="J8" s="825"/>
      <c r="K8" s="825"/>
      <c r="L8" s="825"/>
      <c r="M8" s="825"/>
      <c r="N8" s="825"/>
      <c r="O8" s="825"/>
      <c r="P8" s="825"/>
      <c r="Q8" s="825"/>
      <c r="R8" s="763"/>
    </row>
    <row r="9" spans="2:20" ht="15" customHeight="1" x14ac:dyDescent="0.2">
      <c r="B9" s="817"/>
      <c r="C9" s="819"/>
      <c r="D9" s="823"/>
      <c r="E9" s="819"/>
      <c r="F9" s="350"/>
      <c r="G9" s="826"/>
      <c r="H9" s="826"/>
      <c r="I9" s="826"/>
      <c r="J9" s="825"/>
      <c r="K9" s="825"/>
      <c r="L9" s="825"/>
      <c r="M9" s="825"/>
      <c r="N9" s="825"/>
      <c r="O9" s="825"/>
      <c r="P9" s="825"/>
      <c r="Q9" s="825"/>
      <c r="R9" s="755"/>
    </row>
    <row r="10" spans="2:20" ht="12.75" customHeight="1" x14ac:dyDescent="0.2">
      <c r="B10" s="196"/>
    </row>
    <row r="11" spans="2:20" ht="12.75" customHeight="1" x14ac:dyDescent="0.25">
      <c r="B11" s="200" t="s">
        <v>16</v>
      </c>
      <c r="C11" s="185">
        <v>1286</v>
      </c>
      <c r="D11" s="185">
        <v>997</v>
      </c>
      <c r="E11" s="185">
        <v>285</v>
      </c>
      <c r="F11" s="185">
        <v>4</v>
      </c>
      <c r="G11" s="185">
        <v>1283</v>
      </c>
      <c r="H11" s="185">
        <v>3</v>
      </c>
      <c r="I11" s="185">
        <v>0</v>
      </c>
      <c r="J11" s="185">
        <v>755</v>
      </c>
      <c r="K11" s="185">
        <v>49</v>
      </c>
      <c r="L11" s="185">
        <v>104</v>
      </c>
      <c r="M11" s="185">
        <v>271</v>
      </c>
      <c r="N11" s="185">
        <v>107</v>
      </c>
      <c r="O11" s="185">
        <v>970</v>
      </c>
      <c r="P11" s="185">
        <v>316</v>
      </c>
      <c r="Q11" s="185">
        <v>1020</v>
      </c>
      <c r="R11" s="185">
        <v>266</v>
      </c>
      <c r="T11" s="190"/>
    </row>
    <row r="12" spans="2:20" ht="12.75" customHeight="1" x14ac:dyDescent="0.25">
      <c r="C12" s="185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97"/>
      <c r="T12" s="190"/>
    </row>
    <row r="13" spans="2:20" ht="12.75" customHeight="1" x14ac:dyDescent="0.25">
      <c r="B13" s="199" t="s">
        <v>46</v>
      </c>
      <c r="C13" s="185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97"/>
      <c r="T13" s="190"/>
    </row>
    <row r="14" spans="2:20" ht="12.75" customHeight="1" x14ac:dyDescent="0.25">
      <c r="B14" s="191"/>
      <c r="C14" s="185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97"/>
      <c r="T14" s="190"/>
    </row>
    <row r="15" spans="2:20" ht="12.75" customHeight="1" x14ac:dyDescent="0.25">
      <c r="B15" s="198" t="s">
        <v>250</v>
      </c>
      <c r="C15" s="185">
        <v>972</v>
      </c>
      <c r="D15" s="173">
        <v>694</v>
      </c>
      <c r="E15" s="173">
        <v>275</v>
      </c>
      <c r="F15" s="173">
        <v>3</v>
      </c>
      <c r="G15" s="173">
        <v>971</v>
      </c>
      <c r="H15" s="173">
        <v>1</v>
      </c>
      <c r="I15" s="173">
        <v>0</v>
      </c>
      <c r="J15" s="173">
        <v>598</v>
      </c>
      <c r="K15" s="173">
        <v>43</v>
      </c>
      <c r="L15" s="173">
        <v>79</v>
      </c>
      <c r="M15" s="173">
        <v>227</v>
      </c>
      <c r="N15" s="184">
        <v>25</v>
      </c>
      <c r="O15" s="173">
        <v>720</v>
      </c>
      <c r="P15" s="173">
        <v>252</v>
      </c>
      <c r="Q15" s="173">
        <v>754</v>
      </c>
      <c r="R15" s="173">
        <v>218</v>
      </c>
      <c r="S15" s="197"/>
      <c r="T15" s="190"/>
    </row>
    <row r="16" spans="2:20" ht="12.75" customHeight="1" x14ac:dyDescent="0.25">
      <c r="B16" s="198" t="s">
        <v>249</v>
      </c>
      <c r="C16" s="185">
        <v>10</v>
      </c>
      <c r="D16" s="173">
        <v>10</v>
      </c>
      <c r="E16" s="173">
        <v>0</v>
      </c>
      <c r="F16" s="173">
        <v>0</v>
      </c>
      <c r="G16" s="173">
        <v>9</v>
      </c>
      <c r="H16" s="173">
        <v>1</v>
      </c>
      <c r="I16" s="173">
        <v>0</v>
      </c>
      <c r="J16" s="173">
        <v>3</v>
      </c>
      <c r="K16" s="173">
        <v>0</v>
      </c>
      <c r="L16" s="173">
        <v>0</v>
      </c>
      <c r="M16" s="173">
        <v>0</v>
      </c>
      <c r="N16" s="184">
        <v>7</v>
      </c>
      <c r="O16" s="173">
        <v>8</v>
      </c>
      <c r="P16" s="173">
        <v>2</v>
      </c>
      <c r="Q16" s="173">
        <v>9</v>
      </c>
      <c r="R16" s="173">
        <v>1</v>
      </c>
      <c r="S16" s="197"/>
      <c r="T16" s="190"/>
    </row>
    <row r="17" spans="2:18" ht="12.75" customHeight="1" x14ac:dyDescent="0.25">
      <c r="B17" s="198" t="s">
        <v>248</v>
      </c>
      <c r="C17" s="185">
        <v>304</v>
      </c>
      <c r="D17" s="173">
        <v>293</v>
      </c>
      <c r="E17" s="173">
        <v>10</v>
      </c>
      <c r="F17" s="173">
        <v>1</v>
      </c>
      <c r="G17" s="173">
        <v>303</v>
      </c>
      <c r="H17" s="173">
        <v>1</v>
      </c>
      <c r="I17" s="173">
        <v>0</v>
      </c>
      <c r="J17" s="173">
        <v>154</v>
      </c>
      <c r="K17" s="173">
        <v>6</v>
      </c>
      <c r="L17" s="173">
        <v>25</v>
      </c>
      <c r="M17" s="173">
        <v>44</v>
      </c>
      <c r="N17" s="184">
        <v>75</v>
      </c>
      <c r="O17" s="173">
        <v>242</v>
      </c>
      <c r="P17" s="173">
        <v>62</v>
      </c>
      <c r="Q17" s="173">
        <v>257</v>
      </c>
      <c r="R17" s="173">
        <v>47</v>
      </c>
    </row>
    <row r="18" spans="2:18" ht="12.75" customHeight="1" x14ac:dyDescent="0.25">
      <c r="C18" s="185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</row>
    <row r="19" spans="2:18" ht="12.75" customHeight="1" x14ac:dyDescent="0.25">
      <c r="B19" s="199" t="s">
        <v>45</v>
      </c>
      <c r="C19" s="185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</row>
    <row r="20" spans="2:18" ht="12.75" customHeight="1" x14ac:dyDescent="0.25">
      <c r="C20" s="185"/>
      <c r="D20" s="184"/>
      <c r="E20" s="184"/>
      <c r="F20" s="184"/>
      <c r="G20" s="184"/>
      <c r="H20" s="184"/>
      <c r="I20" s="184"/>
      <c r="O20" s="184"/>
      <c r="P20" s="184"/>
      <c r="Q20" s="184"/>
      <c r="R20" s="184"/>
    </row>
    <row r="21" spans="2:18" ht="12.75" customHeight="1" x14ac:dyDescent="0.25">
      <c r="B21" s="198" t="s">
        <v>250</v>
      </c>
      <c r="C21" s="185">
        <v>997</v>
      </c>
      <c r="D21" s="173">
        <v>727</v>
      </c>
      <c r="E21" s="173">
        <v>266</v>
      </c>
      <c r="F21" s="173">
        <v>4</v>
      </c>
      <c r="G21" s="173">
        <v>996</v>
      </c>
      <c r="H21" s="173">
        <v>1</v>
      </c>
      <c r="I21" s="173">
        <v>0</v>
      </c>
      <c r="J21" s="184">
        <v>599</v>
      </c>
      <c r="K21" s="184">
        <v>45</v>
      </c>
      <c r="L21" s="184">
        <v>85</v>
      </c>
      <c r="M21" s="184">
        <v>235</v>
      </c>
      <c r="N21" s="184">
        <v>33</v>
      </c>
      <c r="O21" s="173">
        <v>738</v>
      </c>
      <c r="P21" s="173">
        <v>259</v>
      </c>
      <c r="Q21" s="173">
        <v>780</v>
      </c>
      <c r="R21" s="173">
        <v>217</v>
      </c>
    </row>
    <row r="22" spans="2:18" ht="12.75" customHeight="1" x14ac:dyDescent="0.25">
      <c r="B22" s="198" t="s">
        <v>249</v>
      </c>
      <c r="C22" s="185">
        <v>11</v>
      </c>
      <c r="D22" s="173">
        <v>9</v>
      </c>
      <c r="E22" s="173">
        <v>2</v>
      </c>
      <c r="F22" s="173">
        <v>0</v>
      </c>
      <c r="G22" s="173">
        <v>10</v>
      </c>
      <c r="H22" s="173">
        <v>1</v>
      </c>
      <c r="I22" s="173">
        <v>0</v>
      </c>
      <c r="J22" s="173">
        <v>5</v>
      </c>
      <c r="K22" s="173">
        <v>0</v>
      </c>
      <c r="L22" s="173">
        <v>0</v>
      </c>
      <c r="M22" s="173">
        <v>1</v>
      </c>
      <c r="N22" s="184">
        <v>5</v>
      </c>
      <c r="O22" s="173">
        <v>8</v>
      </c>
      <c r="P22" s="173">
        <v>3</v>
      </c>
      <c r="Q22" s="173">
        <v>10</v>
      </c>
      <c r="R22" s="173">
        <v>1</v>
      </c>
    </row>
    <row r="23" spans="2:18" ht="12.75" customHeight="1" x14ac:dyDescent="0.25">
      <c r="B23" s="198" t="s">
        <v>248</v>
      </c>
      <c r="C23" s="185">
        <v>278</v>
      </c>
      <c r="D23" s="173">
        <v>261</v>
      </c>
      <c r="E23" s="173">
        <v>17</v>
      </c>
      <c r="F23" s="173">
        <v>0</v>
      </c>
      <c r="G23" s="173">
        <v>277</v>
      </c>
      <c r="H23" s="173">
        <v>1</v>
      </c>
      <c r="I23" s="173">
        <v>0</v>
      </c>
      <c r="J23" s="173">
        <v>151</v>
      </c>
      <c r="K23" s="173">
        <v>4</v>
      </c>
      <c r="L23" s="173">
        <v>19</v>
      </c>
      <c r="M23" s="173">
        <v>35</v>
      </c>
      <c r="N23" s="184">
        <v>69</v>
      </c>
      <c r="O23" s="173">
        <v>224</v>
      </c>
      <c r="P23" s="173">
        <v>54</v>
      </c>
      <c r="Q23" s="173">
        <v>230</v>
      </c>
      <c r="R23" s="173">
        <v>48</v>
      </c>
    </row>
    <row r="24" spans="2:18" ht="9.75" customHeight="1" x14ac:dyDescent="0.2">
      <c r="B24" s="196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2:18" ht="3" customHeight="1" x14ac:dyDescent="0.2">
      <c r="B25" s="195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</row>
    <row r="26" spans="2:18" ht="6" customHeight="1" x14ac:dyDescent="0.2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2:18" s="6" customFormat="1" x14ac:dyDescent="0.2">
      <c r="B27" s="16" t="s">
        <v>74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2:18" s="292" customFormat="1" ht="5.25" customHeight="1" x14ac:dyDescent="0.2">
      <c r="B28" s="293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</row>
    <row r="29" spans="2:18" s="292" customFormat="1" ht="12.75" customHeight="1" x14ac:dyDescent="0.2">
      <c r="B29" s="319" t="s">
        <v>485</v>
      </c>
    </row>
  </sheetData>
  <mergeCells count="24">
    <mergeCell ref="E7:E9"/>
    <mergeCell ref="O7:O9"/>
    <mergeCell ref="P7:P9"/>
    <mergeCell ref="K7:K9"/>
    <mergeCell ref="L7:L9"/>
    <mergeCell ref="M7:M9"/>
    <mergeCell ref="N7:N9"/>
    <mergeCell ref="H7:H9"/>
    <mergeCell ref="B1:R2"/>
    <mergeCell ref="O3:P3"/>
    <mergeCell ref="Q3:R3"/>
    <mergeCell ref="B4:B9"/>
    <mergeCell ref="C4:C9"/>
    <mergeCell ref="G4:I6"/>
    <mergeCell ref="J4:N6"/>
    <mergeCell ref="O4:P6"/>
    <mergeCell ref="Q7:Q9"/>
    <mergeCell ref="R7:R9"/>
    <mergeCell ref="Q4:R6"/>
    <mergeCell ref="G7:G9"/>
    <mergeCell ref="I7:I9"/>
    <mergeCell ref="J7:J9"/>
    <mergeCell ref="D4:F6"/>
    <mergeCell ref="D7:D9"/>
  </mergeCells>
  <hyperlinks>
    <hyperlink ref="T3" location="Índice!A1" display="(Voltar ao Índice)" xr:uid="{FF477608-C7D9-45FC-B1F4-04C7B9B04F1D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8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9E07-6154-4C48-AFDC-B13F529B158D}">
  <dimension ref="B1:R28"/>
  <sheetViews>
    <sheetView showGridLines="0" zoomScaleNormal="100" workbookViewId="0">
      <selection activeCell="B1" sqref="B1:P1"/>
    </sheetView>
  </sheetViews>
  <sheetFormatPr defaultColWidth="9.1796875" defaultRowHeight="10" x14ac:dyDescent="0.2"/>
  <cols>
    <col min="1" max="1" width="6.54296875" style="177" customWidth="1"/>
    <col min="2" max="2" width="12.1796875" style="177" customWidth="1"/>
    <col min="3" max="16" width="7.54296875" style="177" customWidth="1"/>
    <col min="17" max="17" width="6.54296875" style="177" customWidth="1"/>
    <col min="18" max="18" width="13.26953125" style="177" bestFit="1" customWidth="1"/>
    <col min="19" max="16384" width="9.1796875" style="177"/>
  </cols>
  <sheetData>
    <row r="1" spans="2:18" ht="21" customHeight="1" x14ac:dyDescent="0.3">
      <c r="B1" s="741" t="str">
        <f>Índice!B61</f>
        <v>V.6. Casamentos celebrados, por grupo etário do cônjuge 2,  segundo o grupo etário do cônjuge 1</v>
      </c>
      <c r="C1" s="741"/>
      <c r="D1" s="741"/>
      <c r="E1" s="741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</row>
    <row r="2" spans="2:18" ht="21" customHeight="1" x14ac:dyDescent="0.25">
      <c r="B2" s="832"/>
      <c r="C2" s="832"/>
      <c r="D2" s="832"/>
      <c r="E2" s="832"/>
      <c r="F2" s="832"/>
      <c r="G2" s="832"/>
      <c r="H2" s="742"/>
      <c r="I2" s="742"/>
      <c r="J2" s="742"/>
      <c r="K2" s="742"/>
      <c r="L2" s="742"/>
      <c r="M2" s="742"/>
      <c r="N2" s="742"/>
      <c r="O2" s="742"/>
      <c r="P2" s="742"/>
      <c r="R2" s="7"/>
    </row>
    <row r="3" spans="2:18" ht="12.75" customHeight="1" x14ac:dyDescent="0.25">
      <c r="B3" s="201">
        <v>2025</v>
      </c>
      <c r="O3" s="816" t="s">
        <v>17</v>
      </c>
      <c r="P3" s="816"/>
      <c r="R3" s="17" t="s">
        <v>18</v>
      </c>
    </row>
    <row r="4" spans="2:18" ht="21" customHeight="1" x14ac:dyDescent="0.2">
      <c r="B4" s="831" t="s">
        <v>48</v>
      </c>
      <c r="C4" s="796" t="s">
        <v>16</v>
      </c>
      <c r="D4" s="823" t="s">
        <v>47</v>
      </c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</row>
    <row r="5" spans="2:18" ht="15" customHeight="1" x14ac:dyDescent="0.2">
      <c r="B5" s="505"/>
      <c r="C5" s="776"/>
      <c r="D5" s="788" t="s">
        <v>246</v>
      </c>
      <c r="E5" s="796" t="s">
        <v>92</v>
      </c>
      <c r="F5" s="796" t="s">
        <v>91</v>
      </c>
      <c r="G5" s="796" t="s">
        <v>90</v>
      </c>
      <c r="H5" s="796" t="s">
        <v>101</v>
      </c>
      <c r="I5" s="796" t="s">
        <v>89</v>
      </c>
      <c r="J5" s="796" t="s">
        <v>88</v>
      </c>
      <c r="K5" s="796" t="s">
        <v>131</v>
      </c>
      <c r="L5" s="796" t="s">
        <v>216</v>
      </c>
      <c r="M5" s="796" t="s">
        <v>215</v>
      </c>
      <c r="N5" s="796" t="s">
        <v>214</v>
      </c>
      <c r="O5" s="796" t="s">
        <v>213</v>
      </c>
      <c r="P5" s="758" t="s">
        <v>44</v>
      </c>
    </row>
    <row r="6" spans="2:18" ht="15" customHeight="1" x14ac:dyDescent="0.2">
      <c r="B6" s="505"/>
      <c r="C6" s="776"/>
      <c r="D6" s="788"/>
      <c r="E6" s="776" t="s">
        <v>92</v>
      </c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58"/>
    </row>
    <row r="7" spans="2:18" ht="15" customHeight="1" x14ac:dyDescent="0.2">
      <c r="B7" s="756"/>
      <c r="C7" s="830"/>
      <c r="D7" s="791"/>
      <c r="E7" s="830"/>
      <c r="F7" s="830"/>
      <c r="G7" s="830"/>
      <c r="H7" s="830"/>
      <c r="I7" s="830"/>
      <c r="J7" s="830"/>
      <c r="K7" s="830"/>
      <c r="L7" s="830"/>
      <c r="M7" s="830"/>
      <c r="N7" s="830"/>
      <c r="O7" s="830"/>
      <c r="P7" s="833"/>
    </row>
    <row r="8" spans="2:18" s="188" customFormat="1" ht="12.75" customHeight="1" x14ac:dyDescent="0.2"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</row>
    <row r="9" spans="2:18" ht="12.75" customHeight="1" x14ac:dyDescent="0.25">
      <c r="B9" s="176" t="s">
        <v>16</v>
      </c>
      <c r="C9" s="185">
        <v>1286</v>
      </c>
      <c r="D9" s="204">
        <v>3</v>
      </c>
      <c r="E9" s="204">
        <v>56</v>
      </c>
      <c r="F9" s="204">
        <v>199</v>
      </c>
      <c r="G9" s="204">
        <v>262</v>
      </c>
      <c r="H9" s="204">
        <v>232</v>
      </c>
      <c r="I9" s="204">
        <v>167</v>
      </c>
      <c r="J9" s="204">
        <v>116</v>
      </c>
      <c r="K9" s="204">
        <v>87</v>
      </c>
      <c r="L9" s="204">
        <v>67</v>
      </c>
      <c r="M9" s="204">
        <v>44</v>
      </c>
      <c r="N9" s="204">
        <v>26</v>
      </c>
      <c r="O9" s="204">
        <v>12</v>
      </c>
      <c r="P9" s="204">
        <v>15</v>
      </c>
    </row>
    <row r="10" spans="2:18" ht="15" customHeight="1" x14ac:dyDescent="0.25">
      <c r="B10" s="205" t="s">
        <v>252</v>
      </c>
      <c r="C10" s="185">
        <v>13</v>
      </c>
      <c r="D10" s="173">
        <v>3</v>
      </c>
      <c r="E10" s="173">
        <v>6</v>
      </c>
      <c r="F10" s="173">
        <v>4</v>
      </c>
      <c r="G10" s="173">
        <v>0</v>
      </c>
      <c r="H10" s="173">
        <v>0</v>
      </c>
      <c r="I10" s="173">
        <v>0</v>
      </c>
      <c r="J10" s="173">
        <v>0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9"/>
      <c r="R10" s="179"/>
    </row>
    <row r="11" spans="2:18" ht="15" customHeight="1" x14ac:dyDescent="0.25">
      <c r="B11" s="205" t="s">
        <v>85</v>
      </c>
      <c r="C11" s="185">
        <v>100</v>
      </c>
      <c r="D11" s="173">
        <v>0</v>
      </c>
      <c r="E11" s="173">
        <v>32</v>
      </c>
      <c r="F11" s="173">
        <v>42</v>
      </c>
      <c r="G11" s="173">
        <v>12</v>
      </c>
      <c r="H11" s="173">
        <v>5</v>
      </c>
      <c r="I11" s="173">
        <v>3</v>
      </c>
      <c r="J11" s="173">
        <v>1</v>
      </c>
      <c r="K11" s="173">
        <v>2</v>
      </c>
      <c r="L11" s="173">
        <v>2</v>
      </c>
      <c r="M11" s="173">
        <v>1</v>
      </c>
      <c r="N11" s="173">
        <v>0</v>
      </c>
      <c r="O11" s="173">
        <v>0</v>
      </c>
      <c r="P11" s="173">
        <v>0</v>
      </c>
      <c r="Q11" s="179"/>
      <c r="R11" s="179"/>
    </row>
    <row r="12" spans="2:18" ht="15" customHeight="1" x14ac:dyDescent="0.25">
      <c r="B12" s="205" t="s">
        <v>84</v>
      </c>
      <c r="C12" s="185">
        <v>267</v>
      </c>
      <c r="D12" s="173">
        <v>0</v>
      </c>
      <c r="E12" s="173">
        <v>15</v>
      </c>
      <c r="F12" s="173">
        <v>122</v>
      </c>
      <c r="G12" s="173">
        <v>88</v>
      </c>
      <c r="H12" s="173">
        <v>31</v>
      </c>
      <c r="I12" s="173">
        <v>8</v>
      </c>
      <c r="J12" s="173">
        <v>2</v>
      </c>
      <c r="K12" s="173">
        <v>1</v>
      </c>
      <c r="L12" s="173">
        <v>0</v>
      </c>
      <c r="M12" s="173">
        <v>0</v>
      </c>
      <c r="N12" s="173">
        <v>0</v>
      </c>
      <c r="O12" s="173">
        <v>0</v>
      </c>
      <c r="P12" s="173">
        <v>0</v>
      </c>
      <c r="Q12" s="179"/>
      <c r="R12" s="179"/>
    </row>
    <row r="13" spans="2:18" ht="15" customHeight="1" x14ac:dyDescent="0.25">
      <c r="B13" s="205" t="s">
        <v>83</v>
      </c>
      <c r="C13" s="185">
        <v>267</v>
      </c>
      <c r="D13" s="173">
        <v>0</v>
      </c>
      <c r="E13" s="173">
        <v>3</v>
      </c>
      <c r="F13" s="173">
        <v>26</v>
      </c>
      <c r="G13" s="173">
        <v>127</v>
      </c>
      <c r="H13" s="173">
        <v>70</v>
      </c>
      <c r="I13" s="173">
        <v>20</v>
      </c>
      <c r="J13" s="173">
        <v>13</v>
      </c>
      <c r="K13" s="173">
        <v>6</v>
      </c>
      <c r="L13" s="173">
        <v>1</v>
      </c>
      <c r="M13" s="173">
        <v>1</v>
      </c>
      <c r="N13" s="173">
        <v>0</v>
      </c>
      <c r="O13" s="173">
        <v>0</v>
      </c>
      <c r="P13" s="173">
        <v>0</v>
      </c>
      <c r="Q13" s="179"/>
      <c r="R13" s="179"/>
    </row>
    <row r="14" spans="2:18" ht="15" customHeight="1" x14ac:dyDescent="0.25">
      <c r="B14" s="205" t="s">
        <v>82</v>
      </c>
      <c r="C14" s="185">
        <v>217</v>
      </c>
      <c r="D14" s="173">
        <v>0</v>
      </c>
      <c r="E14" s="173">
        <v>0</v>
      </c>
      <c r="F14" s="173">
        <v>4</v>
      </c>
      <c r="G14" s="173">
        <v>25</v>
      </c>
      <c r="H14" s="173">
        <v>87</v>
      </c>
      <c r="I14" s="173">
        <v>58</v>
      </c>
      <c r="J14" s="173">
        <v>21</v>
      </c>
      <c r="K14" s="173">
        <v>16</v>
      </c>
      <c r="L14" s="173">
        <v>3</v>
      </c>
      <c r="M14" s="173">
        <v>2</v>
      </c>
      <c r="N14" s="173">
        <v>1</v>
      </c>
      <c r="O14" s="173">
        <v>0</v>
      </c>
      <c r="P14" s="173">
        <v>0</v>
      </c>
      <c r="Q14" s="179"/>
      <c r="R14" s="179"/>
    </row>
    <row r="15" spans="2:18" ht="15" customHeight="1" x14ac:dyDescent="0.25">
      <c r="B15" s="205" t="s">
        <v>81</v>
      </c>
      <c r="C15" s="185">
        <v>132</v>
      </c>
      <c r="D15" s="173">
        <v>0</v>
      </c>
      <c r="E15" s="173">
        <v>0</v>
      </c>
      <c r="F15" s="173">
        <v>1</v>
      </c>
      <c r="G15" s="173">
        <v>5</v>
      </c>
      <c r="H15" s="173">
        <v>27</v>
      </c>
      <c r="I15" s="173">
        <v>47</v>
      </c>
      <c r="J15" s="173">
        <v>31</v>
      </c>
      <c r="K15" s="173">
        <v>9</v>
      </c>
      <c r="L15" s="173">
        <v>8</v>
      </c>
      <c r="M15" s="173">
        <v>4</v>
      </c>
      <c r="N15" s="173">
        <v>0</v>
      </c>
      <c r="O15" s="173">
        <v>0</v>
      </c>
      <c r="P15" s="173">
        <v>0</v>
      </c>
      <c r="Q15" s="179"/>
      <c r="R15" s="179"/>
    </row>
    <row r="16" spans="2:18" ht="15" customHeight="1" x14ac:dyDescent="0.25">
      <c r="B16" s="205" t="s">
        <v>80</v>
      </c>
      <c r="C16" s="185">
        <v>118</v>
      </c>
      <c r="D16" s="173">
        <v>0</v>
      </c>
      <c r="E16" s="173">
        <v>0</v>
      </c>
      <c r="F16" s="173">
        <v>0</v>
      </c>
      <c r="G16" s="173">
        <v>5</v>
      </c>
      <c r="H16" s="173">
        <v>9</v>
      </c>
      <c r="I16" s="173">
        <v>21</v>
      </c>
      <c r="J16" s="173">
        <v>30</v>
      </c>
      <c r="K16" s="173">
        <v>20</v>
      </c>
      <c r="L16" s="173">
        <v>25</v>
      </c>
      <c r="M16" s="173">
        <v>4</v>
      </c>
      <c r="N16" s="173">
        <v>3</v>
      </c>
      <c r="O16" s="173">
        <v>1</v>
      </c>
      <c r="P16" s="173">
        <v>0</v>
      </c>
    </row>
    <row r="17" spans="2:16" ht="15" customHeight="1" x14ac:dyDescent="0.25">
      <c r="B17" s="205" t="s">
        <v>79</v>
      </c>
      <c r="C17" s="185">
        <v>79</v>
      </c>
      <c r="D17" s="173">
        <v>0</v>
      </c>
      <c r="E17" s="173">
        <v>0</v>
      </c>
      <c r="F17" s="173">
        <v>0</v>
      </c>
      <c r="G17" s="173">
        <v>0</v>
      </c>
      <c r="H17" s="173">
        <v>3</v>
      </c>
      <c r="I17" s="173">
        <v>8</v>
      </c>
      <c r="J17" s="173">
        <v>14</v>
      </c>
      <c r="K17" s="173">
        <v>23</v>
      </c>
      <c r="L17" s="173">
        <v>14</v>
      </c>
      <c r="M17" s="173">
        <v>12</v>
      </c>
      <c r="N17" s="173">
        <v>4</v>
      </c>
      <c r="O17" s="173">
        <v>0</v>
      </c>
      <c r="P17" s="173">
        <v>1</v>
      </c>
    </row>
    <row r="18" spans="2:16" ht="15" customHeight="1" x14ac:dyDescent="0.25">
      <c r="B18" s="205" t="s">
        <v>78</v>
      </c>
      <c r="C18" s="185">
        <v>32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1</v>
      </c>
      <c r="J18" s="173">
        <v>3</v>
      </c>
      <c r="K18" s="173">
        <v>7</v>
      </c>
      <c r="L18" s="173">
        <v>7</v>
      </c>
      <c r="M18" s="173">
        <v>10</v>
      </c>
      <c r="N18" s="173">
        <v>3</v>
      </c>
      <c r="O18" s="173">
        <v>1</v>
      </c>
      <c r="P18" s="173">
        <v>0</v>
      </c>
    </row>
    <row r="19" spans="2:16" ht="15" customHeight="1" x14ac:dyDescent="0.25">
      <c r="B19" s="205" t="s">
        <v>77</v>
      </c>
      <c r="C19" s="185">
        <v>32</v>
      </c>
      <c r="D19" s="173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1</v>
      </c>
      <c r="J19" s="173">
        <v>1</v>
      </c>
      <c r="K19" s="173">
        <v>3</v>
      </c>
      <c r="L19" s="173">
        <v>5</v>
      </c>
      <c r="M19" s="173">
        <v>5</v>
      </c>
      <c r="N19" s="173">
        <v>10</v>
      </c>
      <c r="O19" s="173">
        <v>2</v>
      </c>
      <c r="P19" s="173">
        <v>5</v>
      </c>
    </row>
    <row r="20" spans="2:16" ht="15" customHeight="1" x14ac:dyDescent="0.25">
      <c r="B20" s="205" t="s">
        <v>76</v>
      </c>
      <c r="C20" s="185">
        <v>23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  <c r="L20" s="173">
        <v>2</v>
      </c>
      <c r="M20" s="173">
        <v>4</v>
      </c>
      <c r="N20" s="173">
        <v>4</v>
      </c>
      <c r="O20" s="173">
        <v>6</v>
      </c>
      <c r="P20" s="173">
        <v>7</v>
      </c>
    </row>
    <row r="21" spans="2:16" ht="15" customHeight="1" x14ac:dyDescent="0.25">
      <c r="B21" s="205" t="s">
        <v>75</v>
      </c>
      <c r="C21" s="185">
        <v>3</v>
      </c>
      <c r="D21" s="173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0</v>
      </c>
      <c r="M21" s="173">
        <v>1</v>
      </c>
      <c r="N21" s="173">
        <v>0</v>
      </c>
      <c r="O21" s="173">
        <v>1</v>
      </c>
      <c r="P21" s="173">
        <v>1</v>
      </c>
    </row>
    <row r="22" spans="2:16" ht="15" customHeight="1" x14ac:dyDescent="0.25">
      <c r="B22" s="205" t="s">
        <v>44</v>
      </c>
      <c r="C22" s="185">
        <v>3</v>
      </c>
      <c r="D22" s="173">
        <v>0</v>
      </c>
      <c r="E22" s="173">
        <v>0</v>
      </c>
      <c r="F22" s="173">
        <v>0</v>
      </c>
      <c r="G22" s="173">
        <v>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7">
        <v>0</v>
      </c>
      <c r="N22" s="177">
        <v>1</v>
      </c>
      <c r="O22" s="177">
        <v>1</v>
      </c>
      <c r="P22" s="177">
        <v>1</v>
      </c>
    </row>
    <row r="23" spans="2:16" ht="9.75" customHeight="1" x14ac:dyDescent="0.2">
      <c r="B23" s="203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</row>
    <row r="24" spans="2:16" ht="3" customHeight="1" x14ac:dyDescent="0.2">
      <c r="B24" s="195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</row>
    <row r="25" spans="2:16" ht="6" customHeight="1" x14ac:dyDescent="0.2"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</row>
    <row r="26" spans="2:16" s="6" customFormat="1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s="292" customFormat="1" ht="5.25" customHeight="1" x14ac:dyDescent="0.2">
      <c r="B27" s="293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</row>
    <row r="28" spans="2:16" s="292" customFormat="1" ht="12.75" customHeight="1" x14ac:dyDescent="0.2">
      <c r="B28" s="319" t="s">
        <v>485</v>
      </c>
    </row>
  </sheetData>
  <mergeCells count="19">
    <mergeCell ref="D5:D7"/>
    <mergeCell ref="O5:O7"/>
    <mergeCell ref="N5:N7"/>
    <mergeCell ref="G5:G7"/>
    <mergeCell ref="H5:H7"/>
    <mergeCell ref="I5:I7"/>
    <mergeCell ref="F5:F7"/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</mergeCells>
  <hyperlinks>
    <hyperlink ref="R3" location="Índice!A1" display="(Voltar ao Índice)" xr:uid="{48A1BE57-C463-4CB6-8A9A-AC72004B05CF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8A73-DD83-48BD-9BEB-AEF89AEF0283}">
  <dimension ref="B1:I17"/>
  <sheetViews>
    <sheetView showGridLines="0" zoomScaleNormal="100" zoomScaleSheetLayoutView="100" workbookViewId="0">
      <selection activeCell="B1" sqref="B1:G1"/>
    </sheetView>
  </sheetViews>
  <sheetFormatPr defaultColWidth="23.54296875" defaultRowHeight="10" x14ac:dyDescent="0.2"/>
  <cols>
    <col min="1" max="1" width="6.54296875" style="177" customWidth="1"/>
    <col min="2" max="2" width="20.54296875" style="177" customWidth="1"/>
    <col min="3" max="7" width="14.54296875" style="177" customWidth="1"/>
    <col min="8" max="8" width="6.54296875" style="177" customWidth="1"/>
    <col min="9" max="9" width="13.26953125" style="177" bestFit="1" customWidth="1"/>
    <col min="10" max="12" width="12.54296875" style="177" customWidth="1"/>
    <col min="13" max="13" width="11.1796875" style="177" customWidth="1"/>
    <col min="14" max="16384" width="23.54296875" style="177"/>
  </cols>
  <sheetData>
    <row r="1" spans="2:9" ht="27.75" customHeight="1" x14ac:dyDescent="0.2">
      <c r="B1" s="797" t="str">
        <f>Índice!B62</f>
        <v>V.7. Casamentos celebrados, por número de casamentos anteriores do cônjuge 2, segundo o número de casamentos anteriores do cônjuge 1</v>
      </c>
      <c r="C1" s="797"/>
      <c r="D1" s="797"/>
      <c r="E1" s="797"/>
      <c r="F1" s="797"/>
      <c r="G1" s="797"/>
    </row>
    <row r="2" spans="2:9" ht="14.25" customHeight="1" x14ac:dyDescent="0.25">
      <c r="B2" s="797"/>
      <c r="C2" s="797"/>
      <c r="D2" s="797"/>
      <c r="E2" s="797"/>
      <c r="F2" s="797"/>
      <c r="G2" s="797"/>
      <c r="I2" s="7"/>
    </row>
    <row r="3" spans="2:9" ht="12.75" customHeight="1" x14ac:dyDescent="0.25">
      <c r="B3" s="235">
        <v>2025</v>
      </c>
      <c r="C3" s="194"/>
      <c r="D3" s="194"/>
      <c r="E3" s="212"/>
      <c r="F3" s="212"/>
      <c r="G3" s="234" t="s">
        <v>17</v>
      </c>
      <c r="I3" s="17" t="s">
        <v>18</v>
      </c>
    </row>
    <row r="4" spans="2:9" ht="18" customHeight="1" x14ac:dyDescent="0.2">
      <c r="B4" s="744" t="s">
        <v>254</v>
      </c>
      <c r="C4" s="836" t="s">
        <v>16</v>
      </c>
      <c r="D4" s="834" t="s">
        <v>253</v>
      </c>
      <c r="E4" s="768"/>
      <c r="F4" s="768"/>
      <c r="G4" s="768"/>
    </row>
    <row r="5" spans="2:9" ht="27" customHeight="1" x14ac:dyDescent="0.2">
      <c r="B5" s="835"/>
      <c r="C5" s="836"/>
      <c r="D5" s="231">
        <v>0</v>
      </c>
      <c r="E5" s="231">
        <v>1</v>
      </c>
      <c r="F5" s="231">
        <v>2</v>
      </c>
      <c r="G5" s="271">
        <v>3</v>
      </c>
    </row>
    <row r="6" spans="2:9" ht="12.75" customHeight="1" x14ac:dyDescent="0.25">
      <c r="C6" s="192"/>
    </row>
    <row r="7" spans="2:9" ht="18" customHeight="1" x14ac:dyDescent="0.25">
      <c r="B7" s="211" t="s">
        <v>16</v>
      </c>
      <c r="C7" s="209">
        <v>1286</v>
      </c>
      <c r="D7" s="209">
        <v>972</v>
      </c>
      <c r="E7" s="209">
        <v>302</v>
      </c>
      <c r="F7" s="209">
        <v>10</v>
      </c>
      <c r="G7" s="209">
        <v>2</v>
      </c>
      <c r="I7" s="190"/>
    </row>
    <row r="8" spans="2:9" ht="18" customHeight="1" x14ac:dyDescent="0.25">
      <c r="B8" s="210">
        <v>0</v>
      </c>
      <c r="C8" s="209">
        <v>997</v>
      </c>
      <c r="D8" s="173">
        <v>850</v>
      </c>
      <c r="E8" s="173">
        <v>142</v>
      </c>
      <c r="F8" s="173">
        <v>5</v>
      </c>
      <c r="G8" s="173">
        <v>0</v>
      </c>
      <c r="H8" s="183"/>
      <c r="I8" s="190"/>
    </row>
    <row r="9" spans="2:9" ht="18" customHeight="1" x14ac:dyDescent="0.25">
      <c r="B9" s="210">
        <v>1</v>
      </c>
      <c r="C9" s="209">
        <v>275</v>
      </c>
      <c r="D9" s="173">
        <v>119</v>
      </c>
      <c r="E9" s="173">
        <v>151</v>
      </c>
      <c r="F9" s="173">
        <v>4</v>
      </c>
      <c r="G9" s="173">
        <v>1</v>
      </c>
      <c r="I9" s="190"/>
    </row>
    <row r="10" spans="2:9" ht="18" customHeight="1" x14ac:dyDescent="0.25">
      <c r="B10" s="210">
        <v>2</v>
      </c>
      <c r="C10" s="209">
        <v>11</v>
      </c>
      <c r="D10" s="173">
        <v>2</v>
      </c>
      <c r="E10" s="173">
        <v>8</v>
      </c>
      <c r="F10" s="173">
        <v>1</v>
      </c>
      <c r="G10" s="173">
        <v>0</v>
      </c>
      <c r="I10" s="190"/>
    </row>
    <row r="11" spans="2:9" ht="18" customHeight="1" x14ac:dyDescent="0.25">
      <c r="B11" s="210">
        <v>3</v>
      </c>
      <c r="C11" s="209">
        <v>3</v>
      </c>
      <c r="D11" s="173">
        <v>1</v>
      </c>
      <c r="E11" s="173">
        <v>1</v>
      </c>
      <c r="F11" s="173">
        <v>0</v>
      </c>
      <c r="G11" s="173">
        <v>1</v>
      </c>
      <c r="I11" s="190"/>
    </row>
    <row r="12" spans="2:9" ht="10.5" customHeight="1" x14ac:dyDescent="0.25">
      <c r="C12" s="208"/>
      <c r="D12" s="179"/>
      <c r="E12" s="179"/>
      <c r="F12" s="179"/>
      <c r="G12" s="179"/>
      <c r="I12" s="190"/>
    </row>
    <row r="13" spans="2:9" ht="3" customHeight="1" x14ac:dyDescent="0.2">
      <c r="B13" s="195"/>
      <c r="C13" s="207"/>
      <c r="D13" s="207"/>
      <c r="E13" s="207"/>
      <c r="F13" s="207"/>
      <c r="G13" s="207"/>
    </row>
    <row r="14" spans="2:9" ht="6" customHeight="1" x14ac:dyDescent="0.2">
      <c r="C14" s="197"/>
      <c r="D14" s="197"/>
      <c r="E14" s="197"/>
      <c r="F14" s="197"/>
      <c r="G14" s="197"/>
    </row>
    <row r="15" spans="2:9" s="6" customFormat="1" x14ac:dyDescent="0.2">
      <c r="B15" s="16" t="s">
        <v>74</v>
      </c>
      <c r="C15" s="9"/>
      <c r="D15" s="9"/>
      <c r="E15" s="9"/>
      <c r="F15" s="9"/>
      <c r="G15" s="9"/>
      <c r="H15" s="9"/>
      <c r="I15" s="9"/>
    </row>
    <row r="16" spans="2:9" s="292" customFormat="1" ht="5.25" customHeight="1" x14ac:dyDescent="0.2">
      <c r="B16" s="293"/>
      <c r="C16" s="294"/>
      <c r="D16" s="294"/>
      <c r="E16" s="294"/>
      <c r="F16" s="294"/>
      <c r="G16" s="294"/>
    </row>
    <row r="17" spans="2:2" s="292" customFormat="1" ht="12.75" customHeight="1" x14ac:dyDescent="0.2">
      <c r="B17" s="319" t="s">
        <v>485</v>
      </c>
    </row>
  </sheetData>
  <mergeCells count="5">
    <mergeCell ref="B1:G1"/>
    <mergeCell ref="B2:G2"/>
    <mergeCell ref="D4:G4"/>
    <mergeCell ref="B4:B5"/>
    <mergeCell ref="C4:C5"/>
  </mergeCells>
  <hyperlinks>
    <hyperlink ref="I3" location="Índice!A1" display="(Voltar ao Índice)" xr:uid="{484D0541-1000-46A5-9ECF-5203452EBE04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7161-D77E-49C0-9264-AF2392AED70F}">
  <dimension ref="B1:M26"/>
  <sheetViews>
    <sheetView showGridLines="0" zoomScaleNormal="100" workbookViewId="0">
      <selection activeCell="B1" sqref="B1:K2"/>
    </sheetView>
  </sheetViews>
  <sheetFormatPr defaultColWidth="9.1796875" defaultRowHeight="9.75" customHeight="1" x14ac:dyDescent="0.2"/>
  <cols>
    <col min="1" max="1" width="6.54296875" style="177" customWidth="1"/>
    <col min="2" max="2" width="20.54296875" style="177" customWidth="1"/>
    <col min="3" max="3" width="8.54296875" style="177" customWidth="1"/>
    <col min="4" max="4" width="8.81640625" style="177" customWidth="1"/>
    <col min="5" max="11" width="8.54296875" style="177" customWidth="1"/>
    <col min="12" max="12" width="6.54296875" style="177" customWidth="1"/>
    <col min="13" max="13" width="13.26953125" style="177" bestFit="1" customWidth="1"/>
    <col min="14" max="16384" width="9.1796875" style="177"/>
  </cols>
  <sheetData>
    <row r="1" spans="2:13" ht="21" customHeight="1" x14ac:dyDescent="0.2">
      <c r="B1" s="797" t="str">
        <f>Índice!B63</f>
        <v>V.8. Casamentos dos cônjuges 1 viúvos e divorciados, por grupo etário, segundo o tempo  decorrido após a dissolução do último casamento do cônjuge 1</v>
      </c>
      <c r="C1" s="797"/>
      <c r="D1" s="797"/>
      <c r="E1" s="797"/>
      <c r="F1" s="797"/>
      <c r="G1" s="797"/>
      <c r="H1" s="797"/>
      <c r="I1" s="797"/>
      <c r="J1" s="797"/>
      <c r="K1" s="797"/>
    </row>
    <row r="2" spans="2:13" ht="21" customHeight="1" x14ac:dyDescent="0.25">
      <c r="B2" s="797"/>
      <c r="C2" s="797"/>
      <c r="D2" s="797"/>
      <c r="E2" s="797"/>
      <c r="F2" s="797"/>
      <c r="G2" s="797"/>
      <c r="H2" s="797"/>
      <c r="I2" s="797"/>
      <c r="J2" s="797"/>
      <c r="K2" s="797"/>
      <c r="M2" s="7"/>
    </row>
    <row r="3" spans="2:13" ht="12.75" customHeight="1" x14ac:dyDescent="0.25">
      <c r="B3" s="235">
        <v>2025</v>
      </c>
      <c r="C3" s="194"/>
      <c r="D3" s="194"/>
      <c r="E3" s="194"/>
      <c r="F3" s="194"/>
      <c r="G3" s="194"/>
      <c r="H3" s="194"/>
      <c r="I3" s="194"/>
      <c r="J3" s="815" t="s">
        <v>17</v>
      </c>
      <c r="K3" s="815"/>
      <c r="M3" s="17" t="s">
        <v>18</v>
      </c>
    </row>
    <row r="4" spans="2:13" ht="18" customHeight="1" x14ac:dyDescent="0.2">
      <c r="B4" s="758" t="s">
        <v>260</v>
      </c>
      <c r="C4" s="838" t="s">
        <v>16</v>
      </c>
      <c r="D4" s="768" t="s">
        <v>259</v>
      </c>
      <c r="E4" s="768"/>
      <c r="F4" s="768"/>
      <c r="G4" s="768"/>
      <c r="H4" s="768"/>
      <c r="I4" s="768"/>
      <c r="J4" s="768"/>
      <c r="K4" s="768"/>
    </row>
    <row r="5" spans="2:13" ht="12.75" customHeight="1" x14ac:dyDescent="0.2">
      <c r="B5" s="758"/>
      <c r="C5" s="776"/>
      <c r="D5" s="505" t="s">
        <v>49</v>
      </c>
      <c r="E5" s="761">
        <v>1</v>
      </c>
      <c r="F5" s="761">
        <v>2</v>
      </c>
      <c r="G5" s="761">
        <v>3</v>
      </c>
      <c r="H5" s="761">
        <v>4</v>
      </c>
      <c r="I5" s="761">
        <v>5</v>
      </c>
      <c r="J5" s="761" t="s">
        <v>258</v>
      </c>
      <c r="K5" s="505" t="s">
        <v>257</v>
      </c>
    </row>
    <row r="6" spans="2:13" ht="12.75" customHeight="1" x14ac:dyDescent="0.2">
      <c r="B6" s="758"/>
      <c r="C6" s="776"/>
      <c r="D6" s="505"/>
      <c r="E6" s="520" t="s">
        <v>256</v>
      </c>
      <c r="F6" s="520" t="s">
        <v>255</v>
      </c>
      <c r="G6" s="520" t="s">
        <v>255</v>
      </c>
      <c r="H6" s="520" t="s">
        <v>255</v>
      </c>
      <c r="I6" s="520" t="s">
        <v>255</v>
      </c>
      <c r="J6" s="520"/>
      <c r="K6" s="839"/>
    </row>
    <row r="7" spans="2:13" ht="12.75" customHeight="1" x14ac:dyDescent="0.2">
      <c r="B7" s="837"/>
      <c r="C7" s="777"/>
      <c r="D7" s="744"/>
      <c r="E7" s="760"/>
      <c r="F7" s="760"/>
      <c r="G7" s="760"/>
      <c r="H7" s="760"/>
      <c r="I7" s="760"/>
      <c r="J7" s="760"/>
      <c r="K7" s="840"/>
    </row>
    <row r="8" spans="2:13" ht="12.75" customHeight="1" x14ac:dyDescent="0.25">
      <c r="B8" s="203"/>
      <c r="C8" s="216"/>
      <c r="D8" s="216"/>
      <c r="E8" s="216"/>
      <c r="F8" s="216"/>
      <c r="G8" s="216"/>
      <c r="H8" s="216"/>
      <c r="I8" s="216"/>
      <c r="J8" s="216"/>
      <c r="K8" s="216"/>
    </row>
    <row r="9" spans="2:13" ht="12.75" customHeight="1" x14ac:dyDescent="0.25">
      <c r="B9" s="215" t="s">
        <v>16</v>
      </c>
      <c r="C9" s="214">
        <v>314</v>
      </c>
      <c r="D9" s="214">
        <v>18</v>
      </c>
      <c r="E9" s="214">
        <v>18</v>
      </c>
      <c r="F9" s="214">
        <v>19</v>
      </c>
      <c r="G9" s="214">
        <v>8</v>
      </c>
      <c r="H9" s="214">
        <v>9</v>
      </c>
      <c r="I9" s="214">
        <v>7</v>
      </c>
      <c r="J9" s="214">
        <v>146</v>
      </c>
      <c r="K9" s="214">
        <v>89</v>
      </c>
      <c r="M9" s="173"/>
    </row>
    <row r="10" spans="2:13" ht="15" customHeight="1" x14ac:dyDescent="0.25">
      <c r="B10" s="205" t="s">
        <v>91</v>
      </c>
      <c r="C10" s="214">
        <v>4</v>
      </c>
      <c r="D10" s="173">
        <v>1</v>
      </c>
      <c r="E10" s="173">
        <v>0</v>
      </c>
      <c r="F10" s="173">
        <v>1</v>
      </c>
      <c r="G10" s="173">
        <v>0</v>
      </c>
      <c r="H10" s="173">
        <v>0</v>
      </c>
      <c r="I10" s="173">
        <v>0</v>
      </c>
      <c r="J10" s="173">
        <v>0</v>
      </c>
      <c r="K10" s="173">
        <v>2</v>
      </c>
      <c r="M10" s="173"/>
    </row>
    <row r="11" spans="2:13" ht="15" customHeight="1" x14ac:dyDescent="0.25">
      <c r="B11" s="205" t="s">
        <v>90</v>
      </c>
      <c r="C11" s="214">
        <v>10</v>
      </c>
      <c r="D11" s="173">
        <v>1</v>
      </c>
      <c r="E11" s="173">
        <v>1</v>
      </c>
      <c r="F11" s="173">
        <v>3</v>
      </c>
      <c r="G11" s="173">
        <v>1</v>
      </c>
      <c r="H11" s="173">
        <v>0</v>
      </c>
      <c r="I11" s="173">
        <v>1</v>
      </c>
      <c r="J11" s="173">
        <v>1</v>
      </c>
      <c r="K11" s="173">
        <v>2</v>
      </c>
      <c r="M11" s="173"/>
    </row>
    <row r="12" spans="2:13" ht="15" customHeight="1" x14ac:dyDescent="0.25">
      <c r="B12" s="205" t="s">
        <v>101</v>
      </c>
      <c r="C12" s="214">
        <v>24</v>
      </c>
      <c r="D12" s="173">
        <v>3</v>
      </c>
      <c r="E12" s="173">
        <v>4</v>
      </c>
      <c r="F12" s="173">
        <v>0</v>
      </c>
      <c r="G12" s="173">
        <v>1</v>
      </c>
      <c r="H12" s="173">
        <v>2</v>
      </c>
      <c r="I12" s="173">
        <v>1</v>
      </c>
      <c r="J12" s="173">
        <v>7</v>
      </c>
      <c r="K12" s="173">
        <v>6</v>
      </c>
      <c r="M12" s="173"/>
    </row>
    <row r="13" spans="2:13" ht="15" customHeight="1" x14ac:dyDescent="0.25">
      <c r="B13" s="205" t="s">
        <v>89</v>
      </c>
      <c r="C13" s="214">
        <v>46</v>
      </c>
      <c r="D13" s="173">
        <v>3</v>
      </c>
      <c r="E13" s="173">
        <v>3</v>
      </c>
      <c r="F13" s="173">
        <v>3</v>
      </c>
      <c r="G13" s="173">
        <v>2</v>
      </c>
      <c r="H13" s="173">
        <v>1</v>
      </c>
      <c r="I13" s="173">
        <v>1</v>
      </c>
      <c r="J13" s="173">
        <v>21</v>
      </c>
      <c r="K13" s="173">
        <v>12</v>
      </c>
      <c r="M13" s="173"/>
    </row>
    <row r="14" spans="2:13" ht="15" customHeight="1" x14ac:dyDescent="0.25">
      <c r="B14" s="205" t="s">
        <v>88</v>
      </c>
      <c r="C14" s="214">
        <v>50</v>
      </c>
      <c r="D14" s="173">
        <v>3</v>
      </c>
      <c r="E14" s="173">
        <v>4</v>
      </c>
      <c r="F14" s="173">
        <v>3</v>
      </c>
      <c r="G14" s="173">
        <v>1</v>
      </c>
      <c r="H14" s="173">
        <v>1</v>
      </c>
      <c r="I14" s="173">
        <v>1</v>
      </c>
      <c r="J14" s="173">
        <v>22</v>
      </c>
      <c r="K14" s="173">
        <v>15</v>
      </c>
      <c r="M14" s="173"/>
    </row>
    <row r="15" spans="2:13" ht="15" customHeight="1" x14ac:dyDescent="0.25">
      <c r="B15" s="205" t="s">
        <v>131</v>
      </c>
      <c r="C15" s="214">
        <v>57</v>
      </c>
      <c r="D15" s="173">
        <v>6</v>
      </c>
      <c r="E15" s="173">
        <v>2</v>
      </c>
      <c r="F15" s="173">
        <v>1</v>
      </c>
      <c r="G15" s="173">
        <v>0</v>
      </c>
      <c r="H15" s="173">
        <v>1</v>
      </c>
      <c r="I15" s="173">
        <v>1</v>
      </c>
      <c r="J15" s="173">
        <v>30</v>
      </c>
      <c r="K15" s="173">
        <v>16</v>
      </c>
      <c r="M15" s="173"/>
    </row>
    <row r="16" spans="2:13" ht="15" customHeight="1" x14ac:dyDescent="0.25">
      <c r="B16" s="205" t="s">
        <v>216</v>
      </c>
      <c r="C16" s="214">
        <v>43</v>
      </c>
      <c r="D16" s="173">
        <v>0</v>
      </c>
      <c r="E16" s="173">
        <v>0</v>
      </c>
      <c r="F16" s="173">
        <v>4</v>
      </c>
      <c r="G16" s="173">
        <v>0</v>
      </c>
      <c r="H16" s="173">
        <v>1</v>
      </c>
      <c r="I16" s="173">
        <v>0</v>
      </c>
      <c r="J16" s="173">
        <v>24</v>
      </c>
      <c r="K16" s="173">
        <v>14</v>
      </c>
      <c r="M16" s="173"/>
    </row>
    <row r="17" spans="2:11" ht="15" customHeight="1" x14ac:dyDescent="0.25">
      <c r="B17" s="205" t="s">
        <v>215</v>
      </c>
      <c r="C17" s="214">
        <v>34</v>
      </c>
      <c r="D17" s="173">
        <v>0</v>
      </c>
      <c r="E17" s="173">
        <v>2</v>
      </c>
      <c r="F17" s="173">
        <v>3</v>
      </c>
      <c r="G17" s="173">
        <v>1</v>
      </c>
      <c r="H17" s="173">
        <v>1</v>
      </c>
      <c r="I17" s="173">
        <v>1</v>
      </c>
      <c r="J17" s="173">
        <v>21</v>
      </c>
      <c r="K17" s="173">
        <v>5</v>
      </c>
    </row>
    <row r="18" spans="2:11" ht="15" customHeight="1" x14ac:dyDescent="0.25">
      <c r="B18" s="205" t="s">
        <v>214</v>
      </c>
      <c r="C18" s="214">
        <v>22</v>
      </c>
      <c r="D18" s="173">
        <v>1</v>
      </c>
      <c r="E18" s="173">
        <v>2</v>
      </c>
      <c r="F18" s="173">
        <v>0</v>
      </c>
      <c r="G18" s="173">
        <v>2</v>
      </c>
      <c r="H18" s="173">
        <v>2</v>
      </c>
      <c r="I18" s="173">
        <v>0</v>
      </c>
      <c r="J18" s="173">
        <v>9</v>
      </c>
      <c r="K18" s="173">
        <v>6</v>
      </c>
    </row>
    <row r="19" spans="2:11" ht="15" customHeight="1" x14ac:dyDescent="0.25">
      <c r="B19" s="205" t="s">
        <v>213</v>
      </c>
      <c r="C19" s="214">
        <v>9</v>
      </c>
      <c r="D19" s="173">
        <v>0</v>
      </c>
      <c r="E19" s="173">
        <v>0</v>
      </c>
      <c r="F19" s="173">
        <v>1</v>
      </c>
      <c r="G19" s="173">
        <v>0</v>
      </c>
      <c r="H19" s="173">
        <v>0</v>
      </c>
      <c r="I19" s="173">
        <v>1</v>
      </c>
      <c r="J19" s="173">
        <v>3</v>
      </c>
      <c r="K19" s="173">
        <v>4</v>
      </c>
    </row>
    <row r="20" spans="2:11" ht="15" customHeight="1" x14ac:dyDescent="0.25">
      <c r="B20" s="198" t="s">
        <v>44</v>
      </c>
      <c r="C20" s="214">
        <v>15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8</v>
      </c>
      <c r="K20" s="173">
        <v>7</v>
      </c>
    </row>
    <row r="21" spans="2:11" ht="9.75" customHeight="1" x14ac:dyDescent="0.25">
      <c r="B21" s="203"/>
      <c r="C21" s="214">
        <f>SUM(D21:K21)</f>
        <v>0</v>
      </c>
      <c r="D21" s="213"/>
      <c r="E21" s="213"/>
      <c r="F21" s="213"/>
      <c r="G21" s="173"/>
      <c r="H21" s="213"/>
      <c r="I21" s="213"/>
      <c r="J21" s="213"/>
      <c r="K21" s="173"/>
    </row>
    <row r="22" spans="2:11" ht="3" customHeight="1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</row>
    <row r="23" spans="2:11" ht="6" customHeight="1" x14ac:dyDescent="0.2">
      <c r="C23" s="173"/>
      <c r="D23" s="173"/>
    </row>
    <row r="24" spans="2:11" s="6" customFormat="1" ht="10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</row>
    <row r="25" spans="2:11" s="292" customFormat="1" ht="5.25" customHeight="1" x14ac:dyDescent="0.2">
      <c r="B25" s="293"/>
      <c r="C25" s="294"/>
      <c r="D25" s="294"/>
      <c r="E25" s="294"/>
      <c r="F25" s="294"/>
      <c r="G25" s="294"/>
      <c r="H25" s="294"/>
      <c r="I25" s="294"/>
      <c r="J25" s="294"/>
      <c r="K25" s="294"/>
    </row>
    <row r="26" spans="2:11" s="292" customFormat="1" ht="12.75" customHeight="1" x14ac:dyDescent="0.2">
      <c r="B26" s="319" t="s">
        <v>485</v>
      </c>
    </row>
  </sheetData>
  <mergeCells count="13">
    <mergeCell ref="B1:K2"/>
    <mergeCell ref="B4:B7"/>
    <mergeCell ref="C4:C7"/>
    <mergeCell ref="D4:K4"/>
    <mergeCell ref="D5:D7"/>
    <mergeCell ref="J3:K3"/>
    <mergeCell ref="I5:I7"/>
    <mergeCell ref="J5:J7"/>
    <mergeCell ref="K5:K7"/>
    <mergeCell ref="E5:E7"/>
    <mergeCell ref="F5:F7"/>
    <mergeCell ref="G5:G7"/>
    <mergeCell ref="H5:H7"/>
  </mergeCells>
  <phoneticPr fontId="13" type="noConversion"/>
  <hyperlinks>
    <hyperlink ref="M3" location="Índice!A1" display="(Voltar ao Índice)" xr:uid="{22FFE7D8-7E4D-473D-8B03-D963950E8483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BC41-4F6A-4667-89E1-CAF8276270CE}">
  <dimension ref="B1:M26"/>
  <sheetViews>
    <sheetView showGridLines="0" zoomScaleNormal="100" workbookViewId="0">
      <selection activeCell="B1" sqref="B1:K2"/>
    </sheetView>
  </sheetViews>
  <sheetFormatPr defaultColWidth="9.1796875" defaultRowHeight="9.75" customHeight="1" x14ac:dyDescent="0.2"/>
  <cols>
    <col min="1" max="1" width="6.54296875" style="177" customWidth="1"/>
    <col min="2" max="2" width="20.81640625" style="177" customWidth="1"/>
    <col min="3" max="3" width="8.36328125" style="177" customWidth="1"/>
    <col min="4" max="4" width="9.1796875" style="177" customWidth="1"/>
    <col min="5" max="11" width="8.36328125" style="177" customWidth="1"/>
    <col min="12" max="12" width="6.54296875" style="177" customWidth="1"/>
    <col min="13" max="13" width="13.26953125" style="177" bestFit="1" customWidth="1"/>
    <col min="14" max="16384" width="9.1796875" style="177"/>
  </cols>
  <sheetData>
    <row r="1" spans="2:13" ht="21" customHeight="1" x14ac:dyDescent="0.2">
      <c r="B1" s="797" t="str">
        <f>Índice!B64</f>
        <v>V.9. Casamentos dos cônjuges 2 viúvos e divorciados, por grupo etário, segundo o tempo decorrido após a dissolução do último casamento do cônjuge 2</v>
      </c>
      <c r="C1" s="797"/>
      <c r="D1" s="797"/>
      <c r="E1" s="797"/>
      <c r="F1" s="797"/>
      <c r="G1" s="797"/>
      <c r="H1" s="797"/>
      <c r="I1" s="797"/>
      <c r="J1" s="797"/>
      <c r="K1" s="797"/>
    </row>
    <row r="2" spans="2:13" ht="21" customHeight="1" x14ac:dyDescent="0.25">
      <c r="B2" s="797"/>
      <c r="C2" s="797"/>
      <c r="D2" s="797"/>
      <c r="E2" s="797"/>
      <c r="F2" s="797"/>
      <c r="G2" s="797"/>
      <c r="H2" s="797"/>
      <c r="I2" s="797"/>
      <c r="J2" s="797"/>
      <c r="K2" s="797"/>
      <c r="M2" s="7"/>
    </row>
    <row r="3" spans="2:13" ht="12.75" customHeight="1" x14ac:dyDescent="0.25">
      <c r="B3" s="235">
        <v>2025</v>
      </c>
      <c r="C3" s="194"/>
      <c r="D3" s="194"/>
      <c r="E3" s="194"/>
      <c r="F3" s="194"/>
      <c r="G3" s="194"/>
      <c r="H3" s="194"/>
      <c r="I3" s="194"/>
      <c r="J3" s="194"/>
      <c r="K3" s="234" t="s">
        <v>17</v>
      </c>
      <c r="M3" s="17" t="s">
        <v>18</v>
      </c>
    </row>
    <row r="4" spans="2:13" ht="18" customHeight="1" x14ac:dyDescent="0.2">
      <c r="B4" s="758" t="s">
        <v>263</v>
      </c>
      <c r="C4" s="838" t="s">
        <v>16</v>
      </c>
      <c r="D4" s="768" t="s">
        <v>262</v>
      </c>
      <c r="E4" s="768"/>
      <c r="F4" s="768"/>
      <c r="G4" s="768"/>
      <c r="H4" s="768"/>
      <c r="I4" s="768"/>
      <c r="J4" s="768"/>
      <c r="K4" s="768"/>
    </row>
    <row r="5" spans="2:13" ht="12.75" customHeight="1" x14ac:dyDescent="0.2">
      <c r="B5" s="758"/>
      <c r="C5" s="776"/>
      <c r="D5" s="505" t="s">
        <v>49</v>
      </c>
      <c r="E5" s="761">
        <v>1</v>
      </c>
      <c r="F5" s="761">
        <v>2</v>
      </c>
      <c r="G5" s="761">
        <v>3</v>
      </c>
      <c r="H5" s="761">
        <v>4</v>
      </c>
      <c r="I5" s="761">
        <v>5</v>
      </c>
      <c r="J5" s="761" t="s">
        <v>261</v>
      </c>
      <c r="K5" s="505" t="s">
        <v>424</v>
      </c>
    </row>
    <row r="6" spans="2:13" ht="12.75" customHeight="1" x14ac:dyDescent="0.2">
      <c r="B6" s="758"/>
      <c r="C6" s="776"/>
      <c r="D6" s="505"/>
      <c r="E6" s="520" t="s">
        <v>256</v>
      </c>
      <c r="F6" s="520" t="s">
        <v>255</v>
      </c>
      <c r="G6" s="520" t="s">
        <v>255</v>
      </c>
      <c r="H6" s="520" t="s">
        <v>255</v>
      </c>
      <c r="I6" s="520" t="s">
        <v>255</v>
      </c>
      <c r="J6" s="520"/>
      <c r="K6" s="839"/>
    </row>
    <row r="7" spans="2:13" ht="12.75" customHeight="1" x14ac:dyDescent="0.2">
      <c r="B7" s="837"/>
      <c r="C7" s="777"/>
      <c r="D7" s="744"/>
      <c r="E7" s="760"/>
      <c r="F7" s="760"/>
      <c r="G7" s="760"/>
      <c r="H7" s="760"/>
      <c r="I7" s="760"/>
      <c r="J7" s="760"/>
      <c r="K7" s="840"/>
    </row>
    <row r="8" spans="2:13" ht="12.75" customHeight="1" x14ac:dyDescent="0.25">
      <c r="B8" s="203"/>
      <c r="C8" s="216"/>
      <c r="D8" s="216"/>
      <c r="E8" s="216"/>
      <c r="F8" s="216"/>
      <c r="G8" s="216"/>
      <c r="H8" s="216"/>
      <c r="I8" s="216"/>
      <c r="J8" s="216"/>
      <c r="K8" s="216"/>
    </row>
    <row r="9" spans="2:13" ht="12.75" customHeight="1" x14ac:dyDescent="0.25">
      <c r="B9" s="215" t="s">
        <v>16</v>
      </c>
      <c r="C9" s="174">
        <v>289</v>
      </c>
      <c r="D9" s="174">
        <v>17</v>
      </c>
      <c r="E9" s="174">
        <v>18</v>
      </c>
      <c r="F9" s="174">
        <v>3</v>
      </c>
      <c r="G9" s="174">
        <v>17</v>
      </c>
      <c r="H9" s="174">
        <v>9</v>
      </c>
      <c r="I9" s="174">
        <v>9</v>
      </c>
      <c r="J9" s="174">
        <v>137</v>
      </c>
      <c r="K9" s="174">
        <v>79</v>
      </c>
      <c r="M9" s="190"/>
    </row>
    <row r="10" spans="2:13" ht="15" customHeight="1" x14ac:dyDescent="0.25">
      <c r="B10" s="205" t="s">
        <v>91</v>
      </c>
      <c r="C10" s="174">
        <v>5</v>
      </c>
      <c r="D10" s="173">
        <v>1</v>
      </c>
      <c r="E10" s="173">
        <v>1</v>
      </c>
      <c r="F10" s="173">
        <v>0</v>
      </c>
      <c r="G10" s="173">
        <v>0</v>
      </c>
      <c r="H10" s="173">
        <v>0</v>
      </c>
      <c r="I10" s="173">
        <v>1</v>
      </c>
      <c r="J10" s="173">
        <v>0</v>
      </c>
      <c r="K10" s="173">
        <v>2</v>
      </c>
      <c r="M10" s="190"/>
    </row>
    <row r="11" spans="2:13" ht="15" customHeight="1" x14ac:dyDescent="0.25">
      <c r="B11" s="205" t="s">
        <v>90</v>
      </c>
      <c r="C11" s="174">
        <v>17</v>
      </c>
      <c r="D11" s="173">
        <v>1</v>
      </c>
      <c r="E11" s="173">
        <v>0</v>
      </c>
      <c r="F11" s="173">
        <v>0</v>
      </c>
      <c r="G11" s="173">
        <v>2</v>
      </c>
      <c r="H11" s="173">
        <v>2</v>
      </c>
      <c r="I11" s="173">
        <v>0</v>
      </c>
      <c r="J11" s="173">
        <v>6</v>
      </c>
      <c r="K11" s="173">
        <v>6</v>
      </c>
      <c r="M11" s="190"/>
    </row>
    <row r="12" spans="2:13" ht="15" customHeight="1" x14ac:dyDescent="0.25">
      <c r="B12" s="205" t="s">
        <v>101</v>
      </c>
      <c r="C12" s="174">
        <v>38</v>
      </c>
      <c r="D12" s="173">
        <v>4</v>
      </c>
      <c r="E12" s="173">
        <v>4</v>
      </c>
      <c r="F12" s="173">
        <v>0</v>
      </c>
      <c r="G12" s="173">
        <v>5</v>
      </c>
      <c r="H12" s="173">
        <v>1</v>
      </c>
      <c r="I12" s="173">
        <v>2</v>
      </c>
      <c r="J12" s="173">
        <v>14</v>
      </c>
      <c r="K12" s="173">
        <v>8</v>
      </c>
      <c r="M12" s="190"/>
    </row>
    <row r="13" spans="2:13" ht="15" customHeight="1" x14ac:dyDescent="0.25">
      <c r="B13" s="205" t="s">
        <v>89</v>
      </c>
      <c r="C13" s="174">
        <v>43</v>
      </c>
      <c r="D13" s="173">
        <v>4</v>
      </c>
      <c r="E13" s="173">
        <v>7</v>
      </c>
      <c r="F13" s="173">
        <v>1</v>
      </c>
      <c r="G13" s="173">
        <v>2</v>
      </c>
      <c r="H13" s="173">
        <v>2</v>
      </c>
      <c r="I13" s="173">
        <v>3</v>
      </c>
      <c r="J13" s="173">
        <v>13</v>
      </c>
      <c r="K13" s="173">
        <v>11</v>
      </c>
      <c r="M13" s="190"/>
    </row>
    <row r="14" spans="2:13" ht="15" customHeight="1" x14ac:dyDescent="0.25">
      <c r="B14" s="205" t="s">
        <v>88</v>
      </c>
      <c r="C14" s="174">
        <v>60</v>
      </c>
      <c r="D14" s="173">
        <v>4</v>
      </c>
      <c r="E14" s="173">
        <v>2</v>
      </c>
      <c r="F14" s="173">
        <v>0</v>
      </c>
      <c r="G14" s="173">
        <v>6</v>
      </c>
      <c r="H14" s="173">
        <v>1</v>
      </c>
      <c r="I14" s="173">
        <v>1</v>
      </c>
      <c r="J14" s="173">
        <v>26</v>
      </c>
      <c r="K14" s="173">
        <v>20</v>
      </c>
      <c r="M14" s="190"/>
    </row>
    <row r="15" spans="2:13" ht="15" customHeight="1" x14ac:dyDescent="0.25">
      <c r="B15" s="205" t="s">
        <v>131</v>
      </c>
      <c r="C15" s="174">
        <v>51</v>
      </c>
      <c r="D15" s="173">
        <v>1</v>
      </c>
      <c r="E15" s="173">
        <v>1</v>
      </c>
      <c r="F15" s="173">
        <v>0</v>
      </c>
      <c r="G15" s="173">
        <v>1</v>
      </c>
      <c r="H15" s="173">
        <v>3</v>
      </c>
      <c r="I15" s="173">
        <v>2</v>
      </c>
      <c r="J15" s="173">
        <v>30</v>
      </c>
      <c r="K15" s="173">
        <v>13</v>
      </c>
      <c r="M15" s="190"/>
    </row>
    <row r="16" spans="2:13" ht="15" customHeight="1" x14ac:dyDescent="0.25">
      <c r="B16" s="205" t="s">
        <v>216</v>
      </c>
      <c r="C16" s="174">
        <v>25</v>
      </c>
      <c r="D16" s="173">
        <v>0</v>
      </c>
      <c r="E16" s="173">
        <v>1</v>
      </c>
      <c r="F16" s="173">
        <v>1</v>
      </c>
      <c r="G16" s="173">
        <v>0</v>
      </c>
      <c r="H16" s="173">
        <v>0</v>
      </c>
      <c r="I16" s="173">
        <v>0</v>
      </c>
      <c r="J16" s="173">
        <v>18</v>
      </c>
      <c r="K16" s="173">
        <v>5</v>
      </c>
      <c r="M16" s="173"/>
    </row>
    <row r="17" spans="2:11" ht="15" customHeight="1" x14ac:dyDescent="0.25">
      <c r="B17" s="205" t="s">
        <v>215</v>
      </c>
      <c r="C17" s="174">
        <v>26</v>
      </c>
      <c r="D17" s="173">
        <v>1</v>
      </c>
      <c r="E17" s="173">
        <v>2</v>
      </c>
      <c r="F17" s="173">
        <v>0</v>
      </c>
      <c r="G17" s="173">
        <v>0</v>
      </c>
      <c r="H17" s="173">
        <v>0</v>
      </c>
      <c r="I17" s="173">
        <v>0</v>
      </c>
      <c r="J17" s="173">
        <v>16</v>
      </c>
      <c r="K17" s="173">
        <v>7</v>
      </c>
    </row>
    <row r="18" spans="2:11" ht="15" customHeight="1" x14ac:dyDescent="0.25">
      <c r="B18" s="205" t="s">
        <v>214</v>
      </c>
      <c r="C18" s="174">
        <v>20</v>
      </c>
      <c r="D18" s="173">
        <v>1</v>
      </c>
      <c r="E18" s="173">
        <v>0</v>
      </c>
      <c r="F18" s="173">
        <v>1</v>
      </c>
      <c r="G18" s="173">
        <v>1</v>
      </c>
      <c r="H18" s="173">
        <v>0</v>
      </c>
      <c r="I18" s="173">
        <v>0</v>
      </c>
      <c r="J18" s="173">
        <v>11</v>
      </c>
      <c r="K18" s="173">
        <v>6</v>
      </c>
    </row>
    <row r="19" spans="2:11" ht="15" customHeight="1" x14ac:dyDescent="0.25">
      <c r="B19" s="205" t="s">
        <v>213</v>
      </c>
      <c r="C19" s="174">
        <v>2</v>
      </c>
      <c r="D19" s="173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1</v>
      </c>
      <c r="K19" s="173">
        <v>1</v>
      </c>
    </row>
    <row r="20" spans="2:11" ht="15" customHeight="1" x14ac:dyDescent="0.25">
      <c r="B20" s="205" t="s">
        <v>44</v>
      </c>
      <c r="C20" s="174">
        <v>2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2</v>
      </c>
      <c r="K20" s="173">
        <v>0</v>
      </c>
    </row>
    <row r="21" spans="2:11" ht="9.75" customHeight="1" x14ac:dyDescent="0.2">
      <c r="B21" s="203"/>
      <c r="C21" s="213"/>
    </row>
    <row r="22" spans="2:11" ht="3" customHeight="1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</row>
    <row r="23" spans="2:11" ht="6" customHeight="1" x14ac:dyDescent="0.2"/>
    <row r="24" spans="2:11" s="6" customFormat="1" ht="10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</row>
    <row r="25" spans="2:11" s="292" customFormat="1" ht="5.25" customHeight="1" x14ac:dyDescent="0.2">
      <c r="B25" s="293"/>
      <c r="C25" s="294"/>
      <c r="D25" s="294"/>
      <c r="E25" s="294"/>
      <c r="F25" s="294"/>
      <c r="G25" s="294"/>
      <c r="H25" s="294"/>
      <c r="I25" s="294"/>
      <c r="J25" s="294"/>
      <c r="K25" s="294"/>
    </row>
    <row r="26" spans="2:11" s="292" customFormat="1" ht="12.75" customHeight="1" x14ac:dyDescent="0.2">
      <c r="B26" s="319" t="s">
        <v>485</v>
      </c>
    </row>
  </sheetData>
  <mergeCells count="12">
    <mergeCell ref="B1:K2"/>
    <mergeCell ref="D5:D7"/>
    <mergeCell ref="E5:E7"/>
    <mergeCell ref="F5:F7"/>
    <mergeCell ref="B4:B7"/>
    <mergeCell ref="C4:C7"/>
    <mergeCell ref="D4:K4"/>
    <mergeCell ref="G5:G7"/>
    <mergeCell ref="K5:K7"/>
    <mergeCell ref="H5:H7"/>
    <mergeCell ref="I5:I7"/>
    <mergeCell ref="J5:J7"/>
  </mergeCells>
  <hyperlinks>
    <hyperlink ref="M3" location="Índice!A1" display="(Voltar ao Índice)" xr:uid="{66171C3F-35CD-4AB0-B8F6-E0BF458B5F54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010B-88F5-40AA-9E31-22DB038A0712}">
  <dimension ref="B1:M23"/>
  <sheetViews>
    <sheetView showGridLines="0" zoomScaleNormal="100" workbookViewId="0">
      <selection activeCell="B1" sqref="B1:K1"/>
    </sheetView>
  </sheetViews>
  <sheetFormatPr defaultColWidth="9.1796875" defaultRowHeight="10" x14ac:dyDescent="0.2"/>
  <cols>
    <col min="1" max="1" width="6.54296875" style="177" customWidth="1"/>
    <col min="2" max="2" width="24" style="177" customWidth="1"/>
    <col min="3" max="5" width="9.36328125" style="177" customWidth="1"/>
    <col min="6" max="8" width="8.36328125" style="177" customWidth="1"/>
    <col min="9" max="9" width="10" style="177" customWidth="1"/>
    <col min="10" max="11" width="9.36328125" style="177" customWidth="1"/>
    <col min="12" max="12" width="6.54296875" style="177" customWidth="1"/>
    <col min="13" max="13" width="13.26953125" style="177" bestFit="1" customWidth="1"/>
    <col min="14" max="16384" width="9.1796875" style="177"/>
  </cols>
  <sheetData>
    <row r="1" spans="2:13" ht="21" customHeight="1" x14ac:dyDescent="0.3">
      <c r="B1" s="741" t="str">
        <f>Índice!B65</f>
        <v>V.10. Casamentos celebrados, por instrução do cônjuge 2, segundo a instrução do cônjuge 1</v>
      </c>
      <c r="C1" s="741"/>
      <c r="D1" s="741"/>
      <c r="E1" s="741"/>
      <c r="F1" s="742"/>
      <c r="G1" s="742"/>
      <c r="H1" s="742"/>
      <c r="I1" s="742"/>
      <c r="J1" s="742"/>
      <c r="K1" s="742"/>
    </row>
    <row r="2" spans="2:13" ht="21" customHeight="1" x14ac:dyDescent="0.25">
      <c r="B2" s="832"/>
      <c r="C2" s="832"/>
      <c r="D2" s="832"/>
      <c r="E2" s="832"/>
      <c r="F2" s="832"/>
      <c r="G2" s="832"/>
      <c r="H2" s="742"/>
      <c r="I2" s="742"/>
      <c r="J2" s="742"/>
      <c r="K2" s="742"/>
      <c r="M2" s="7"/>
    </row>
    <row r="3" spans="2:13" ht="12.75" customHeight="1" x14ac:dyDescent="0.25">
      <c r="B3" s="235">
        <v>2025</v>
      </c>
      <c r="C3" s="194"/>
      <c r="D3" s="194"/>
      <c r="E3" s="194"/>
      <c r="F3" s="194"/>
      <c r="G3" s="194"/>
      <c r="H3" s="194"/>
      <c r="I3" s="194"/>
      <c r="J3" s="815" t="s">
        <v>17</v>
      </c>
      <c r="K3" s="815"/>
      <c r="M3" s="17" t="s">
        <v>18</v>
      </c>
    </row>
    <row r="4" spans="2:13" ht="18" customHeight="1" x14ac:dyDescent="0.2">
      <c r="B4" s="758" t="s">
        <v>269</v>
      </c>
      <c r="C4" s="838" t="s">
        <v>16</v>
      </c>
      <c r="D4" s="767" t="s">
        <v>268</v>
      </c>
      <c r="E4" s="768"/>
      <c r="F4" s="768"/>
      <c r="G4" s="768"/>
      <c r="H4" s="768"/>
      <c r="I4" s="768"/>
      <c r="J4" s="768"/>
      <c r="K4" s="768"/>
    </row>
    <row r="5" spans="2:13" ht="17.25" customHeight="1" x14ac:dyDescent="0.2">
      <c r="B5" s="758"/>
      <c r="C5" s="776"/>
      <c r="D5" s="761" t="s">
        <v>334</v>
      </c>
      <c r="E5" s="761" t="s">
        <v>417</v>
      </c>
      <c r="F5" s="823" t="s">
        <v>36</v>
      </c>
      <c r="G5" s="823"/>
      <c r="H5" s="823"/>
      <c r="I5" s="759" t="s">
        <v>35</v>
      </c>
      <c r="J5" s="759" t="s">
        <v>267</v>
      </c>
      <c r="K5" s="505" t="s">
        <v>97</v>
      </c>
    </row>
    <row r="6" spans="2:13" ht="17.25" customHeight="1" x14ac:dyDescent="0.2">
      <c r="B6" s="758"/>
      <c r="C6" s="776"/>
      <c r="D6" s="841"/>
      <c r="E6" s="841"/>
      <c r="F6" s="788" t="s">
        <v>150</v>
      </c>
      <c r="G6" s="796" t="s">
        <v>149</v>
      </c>
      <c r="H6" s="788" t="s">
        <v>148</v>
      </c>
      <c r="I6" s="841"/>
      <c r="J6" s="841"/>
      <c r="K6" s="758" t="s">
        <v>97</v>
      </c>
    </row>
    <row r="7" spans="2:13" ht="18.75" customHeight="1" x14ac:dyDescent="0.2">
      <c r="B7" s="837"/>
      <c r="C7" s="777"/>
      <c r="D7" s="842"/>
      <c r="E7" s="842"/>
      <c r="F7" s="795"/>
      <c r="G7" s="777"/>
      <c r="H7" s="795"/>
      <c r="I7" s="842"/>
      <c r="J7" s="842"/>
      <c r="K7" s="837"/>
    </row>
    <row r="8" spans="2:13" ht="12.75" customHeight="1" x14ac:dyDescent="0.2">
      <c r="C8" s="217"/>
      <c r="D8" s="217"/>
      <c r="E8" s="217"/>
      <c r="F8" s="217"/>
      <c r="G8" s="217"/>
      <c r="H8" s="217"/>
      <c r="I8" s="217"/>
      <c r="J8" s="217"/>
      <c r="K8" s="217"/>
    </row>
    <row r="9" spans="2:13" ht="12.75" customHeight="1" x14ac:dyDescent="0.25">
      <c r="B9" s="215" t="s">
        <v>16</v>
      </c>
      <c r="C9" s="209">
        <v>1286</v>
      </c>
      <c r="D9" s="209">
        <v>1</v>
      </c>
      <c r="E9" s="209">
        <v>2</v>
      </c>
      <c r="F9" s="209">
        <v>61</v>
      </c>
      <c r="G9" s="209">
        <v>65</v>
      </c>
      <c r="H9" s="209">
        <v>196</v>
      </c>
      <c r="I9" s="209">
        <v>523</v>
      </c>
      <c r="J9" s="209">
        <v>376</v>
      </c>
      <c r="K9" s="209">
        <v>62</v>
      </c>
      <c r="M9" s="190"/>
    </row>
    <row r="10" spans="2:13" ht="15" customHeight="1" x14ac:dyDescent="0.25">
      <c r="B10" s="198" t="s">
        <v>334</v>
      </c>
      <c r="C10" s="209">
        <v>0</v>
      </c>
      <c r="D10" s="173">
        <v>0</v>
      </c>
      <c r="E10" s="173">
        <v>0</v>
      </c>
      <c r="F10" s="173">
        <v>0</v>
      </c>
      <c r="G10" s="173">
        <v>0</v>
      </c>
      <c r="H10" s="173">
        <v>0</v>
      </c>
      <c r="I10" s="173">
        <v>0</v>
      </c>
      <c r="J10" s="173">
        <v>0</v>
      </c>
      <c r="K10" s="173">
        <v>0</v>
      </c>
      <c r="M10" s="190"/>
    </row>
    <row r="11" spans="2:13" ht="15" customHeight="1" x14ac:dyDescent="0.25">
      <c r="B11" s="198" t="s">
        <v>417</v>
      </c>
      <c r="C11" s="209">
        <v>1</v>
      </c>
      <c r="D11" s="173">
        <v>0</v>
      </c>
      <c r="E11" s="173">
        <v>0</v>
      </c>
      <c r="F11" s="173">
        <v>0</v>
      </c>
      <c r="G11" s="173">
        <v>0</v>
      </c>
      <c r="H11" s="173">
        <v>0</v>
      </c>
      <c r="I11" s="173">
        <v>1</v>
      </c>
      <c r="J11" s="173">
        <v>0</v>
      </c>
      <c r="K11" s="173">
        <v>0</v>
      </c>
      <c r="M11" s="190"/>
    </row>
    <row r="12" spans="2:13" ht="15" customHeight="1" x14ac:dyDescent="0.25">
      <c r="B12" s="198" t="s">
        <v>266</v>
      </c>
      <c r="C12" s="209">
        <v>43</v>
      </c>
      <c r="D12" s="173">
        <v>0</v>
      </c>
      <c r="E12" s="173">
        <v>0</v>
      </c>
      <c r="F12" s="173">
        <v>30</v>
      </c>
      <c r="G12" s="173">
        <v>5</v>
      </c>
      <c r="H12" s="173">
        <v>4</v>
      </c>
      <c r="I12" s="173">
        <v>3</v>
      </c>
      <c r="J12" s="173">
        <v>0</v>
      </c>
      <c r="K12" s="173">
        <v>1</v>
      </c>
      <c r="L12" s="179"/>
      <c r="M12" s="190"/>
    </row>
    <row r="13" spans="2:13" ht="15" customHeight="1" x14ac:dyDescent="0.25">
      <c r="B13" s="198" t="s">
        <v>265</v>
      </c>
      <c r="C13" s="209">
        <v>57</v>
      </c>
      <c r="D13" s="173">
        <v>1</v>
      </c>
      <c r="E13" s="173">
        <v>0</v>
      </c>
      <c r="F13" s="173">
        <v>12</v>
      </c>
      <c r="G13" s="173">
        <v>24</v>
      </c>
      <c r="H13" s="173">
        <v>12</v>
      </c>
      <c r="I13" s="173">
        <v>7</v>
      </c>
      <c r="J13" s="173">
        <v>1</v>
      </c>
      <c r="K13" s="173">
        <v>0</v>
      </c>
      <c r="L13" s="179"/>
      <c r="M13" s="190"/>
    </row>
    <row r="14" spans="2:13" ht="15" customHeight="1" x14ac:dyDescent="0.25">
      <c r="B14" s="198" t="s">
        <v>264</v>
      </c>
      <c r="C14" s="209">
        <v>157</v>
      </c>
      <c r="D14" s="173">
        <v>0</v>
      </c>
      <c r="E14" s="173">
        <v>2</v>
      </c>
      <c r="F14" s="173">
        <v>7</v>
      </c>
      <c r="G14" s="173">
        <v>19</v>
      </c>
      <c r="H14" s="173">
        <v>98</v>
      </c>
      <c r="I14" s="173">
        <v>27</v>
      </c>
      <c r="J14" s="173">
        <v>4</v>
      </c>
      <c r="K14" s="173">
        <v>0</v>
      </c>
      <c r="L14" s="179"/>
      <c r="M14" s="190"/>
    </row>
    <row r="15" spans="2:13" ht="15" customHeight="1" x14ac:dyDescent="0.25">
      <c r="B15" s="198" t="s">
        <v>35</v>
      </c>
      <c r="C15" s="209">
        <v>480</v>
      </c>
      <c r="D15" s="173">
        <v>0</v>
      </c>
      <c r="E15" s="173">
        <v>0</v>
      </c>
      <c r="F15" s="173">
        <v>10</v>
      </c>
      <c r="G15" s="173">
        <v>12</v>
      </c>
      <c r="H15" s="173">
        <v>68</v>
      </c>
      <c r="I15" s="173">
        <v>340</v>
      </c>
      <c r="J15" s="173">
        <v>50</v>
      </c>
      <c r="K15" s="173">
        <v>0</v>
      </c>
      <c r="L15" s="179"/>
      <c r="M15" s="190"/>
    </row>
    <row r="16" spans="2:13" ht="15" customHeight="1" x14ac:dyDescent="0.25">
      <c r="B16" s="198" t="s">
        <v>34</v>
      </c>
      <c r="C16" s="209">
        <v>487</v>
      </c>
      <c r="D16" s="173">
        <v>0</v>
      </c>
      <c r="E16" s="173">
        <v>0</v>
      </c>
      <c r="F16" s="173">
        <v>2</v>
      </c>
      <c r="G16" s="173">
        <v>5</v>
      </c>
      <c r="H16" s="173">
        <v>14</v>
      </c>
      <c r="I16" s="173">
        <v>145</v>
      </c>
      <c r="J16" s="173">
        <v>321</v>
      </c>
      <c r="K16" s="173">
        <v>0</v>
      </c>
      <c r="L16" s="179"/>
      <c r="M16" s="190"/>
    </row>
    <row r="17" spans="2:11" ht="15" customHeight="1" x14ac:dyDescent="0.25">
      <c r="B17" s="205" t="s">
        <v>97</v>
      </c>
      <c r="C17" s="209">
        <v>61</v>
      </c>
      <c r="D17" s="213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61</v>
      </c>
    </row>
    <row r="18" spans="2:11" ht="9.75" customHeight="1" x14ac:dyDescent="0.2"/>
    <row r="19" spans="2:11" ht="3" customHeight="1" x14ac:dyDescent="0.2">
      <c r="B19" s="195"/>
      <c r="C19" s="195"/>
      <c r="D19" s="195"/>
      <c r="E19" s="195"/>
      <c r="F19" s="195"/>
      <c r="G19" s="195"/>
      <c r="H19" s="195"/>
      <c r="I19" s="195"/>
      <c r="J19" s="195"/>
      <c r="K19" s="195"/>
    </row>
    <row r="20" spans="2:11" ht="6" customHeight="1" x14ac:dyDescent="0.2">
      <c r="C20" s="190"/>
      <c r="D20" s="190"/>
      <c r="E20" s="190"/>
      <c r="F20" s="190"/>
      <c r="G20" s="190"/>
      <c r="H20" s="190"/>
      <c r="I20" s="190"/>
      <c r="J20" s="190"/>
      <c r="K20" s="190"/>
    </row>
    <row r="21" spans="2:11" s="6" customFormat="1" x14ac:dyDescent="0.2">
      <c r="B21" s="16" t="s">
        <v>74</v>
      </c>
      <c r="C21" s="9"/>
      <c r="D21" s="9"/>
      <c r="E21" s="9"/>
      <c r="F21" s="9"/>
      <c r="G21" s="9"/>
      <c r="H21" s="9"/>
      <c r="I21" s="9"/>
      <c r="J21" s="9"/>
      <c r="K21" s="9"/>
    </row>
    <row r="22" spans="2:11" s="292" customFormat="1" ht="5.25" customHeight="1" x14ac:dyDescent="0.2">
      <c r="B22" s="293"/>
      <c r="C22" s="294"/>
      <c r="D22" s="294"/>
      <c r="E22" s="294"/>
      <c r="F22" s="294"/>
      <c r="G22" s="294"/>
      <c r="H22" s="294"/>
      <c r="I22" s="294"/>
      <c r="J22" s="294"/>
      <c r="K22" s="294"/>
    </row>
    <row r="23" spans="2:11" s="292" customFormat="1" ht="12.75" customHeight="1" x14ac:dyDescent="0.2">
      <c r="B23" s="319" t="s">
        <v>485</v>
      </c>
    </row>
  </sheetData>
  <mergeCells count="15">
    <mergeCell ref="B1:K1"/>
    <mergeCell ref="B2:K2"/>
    <mergeCell ref="B4:B7"/>
    <mergeCell ref="C4:C7"/>
    <mergeCell ref="F5:H5"/>
    <mergeCell ref="F6:F7"/>
    <mergeCell ref="G6:G7"/>
    <mergeCell ref="K5:K7"/>
    <mergeCell ref="J3:K3"/>
    <mergeCell ref="H6:H7"/>
    <mergeCell ref="D4:K4"/>
    <mergeCell ref="I5:I7"/>
    <mergeCell ref="J5:J7"/>
    <mergeCell ref="D5:D7"/>
    <mergeCell ref="E5:E7"/>
  </mergeCells>
  <hyperlinks>
    <hyperlink ref="M3" location="Índice!A1" display="(Voltar ao Índice)" xr:uid="{F9DAD270-2619-4B06-98E7-6D2FDBB6BA0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9"/>
  <sheetViews>
    <sheetView showGridLines="0" zoomScaleNormal="100" workbookViewId="0">
      <pane ySplit="4" topLeftCell="A5" activePane="bottomLeft" state="frozen"/>
      <selection activeCell="G53" sqref="G53"/>
      <selection pane="bottomLeft" activeCell="B1" sqref="B1:P1"/>
    </sheetView>
  </sheetViews>
  <sheetFormatPr defaultColWidth="12.54296875" defaultRowHeight="10" x14ac:dyDescent="0.2"/>
  <cols>
    <col min="1" max="1" width="6.54296875" style="1" customWidth="1"/>
    <col min="2" max="2" width="22.54296875" style="1" customWidth="1"/>
    <col min="3" max="3" width="3.54296875" style="1" customWidth="1"/>
    <col min="4" max="16" width="9" style="1" customWidth="1"/>
    <col min="17" max="17" width="6.54296875" style="1" customWidth="1"/>
    <col min="18" max="18" width="13.26953125" style="1" bestFit="1" customWidth="1"/>
    <col min="19" max="16384" width="12.54296875" style="1"/>
  </cols>
  <sheetData>
    <row r="1" spans="2:18" ht="21" customHeight="1" x14ac:dyDescent="0.3">
      <c r="B1" s="490" t="str">
        <f>Índice!B9</f>
        <v>I.3. Movimento da população, por mês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245"/>
      <c r="R1" s="245"/>
    </row>
    <row r="2" spans="2:18" ht="21" customHeight="1" x14ac:dyDescent="0.3">
      <c r="B2" s="391"/>
      <c r="C2" s="391"/>
      <c r="D2" s="391"/>
      <c r="E2" s="391"/>
      <c r="F2" s="391"/>
      <c r="G2" s="391"/>
      <c r="H2" s="289"/>
      <c r="I2" s="289"/>
      <c r="J2" s="289"/>
      <c r="K2" s="289"/>
      <c r="L2" s="289"/>
      <c r="M2" s="289"/>
      <c r="N2" s="289"/>
      <c r="O2" s="289"/>
      <c r="P2" s="289"/>
      <c r="Q2" s="245"/>
      <c r="R2" s="245"/>
    </row>
    <row r="3" spans="2:18" ht="12.75" customHeight="1" x14ac:dyDescent="0.25">
      <c r="B3" s="246">
        <v>2025</v>
      </c>
      <c r="C3" s="246"/>
      <c r="D3" s="247"/>
      <c r="E3" s="247"/>
      <c r="F3" s="247"/>
      <c r="G3" s="247"/>
      <c r="H3" s="247"/>
      <c r="I3" s="247"/>
      <c r="J3" s="247"/>
      <c r="K3" s="247"/>
      <c r="L3" s="491"/>
      <c r="M3" s="491"/>
      <c r="N3" s="491"/>
      <c r="O3" s="284"/>
      <c r="P3" s="301" t="s">
        <v>338</v>
      </c>
      <c r="Q3" s="248"/>
      <c r="R3" s="17" t="s">
        <v>18</v>
      </c>
    </row>
    <row r="4" spans="2:18" s="76" customFormat="1" ht="40.5" customHeight="1" x14ac:dyDescent="0.25">
      <c r="B4" s="488" t="s">
        <v>285</v>
      </c>
      <c r="C4" s="489"/>
      <c r="D4" s="267" t="s">
        <v>16</v>
      </c>
      <c r="E4" s="267" t="s">
        <v>339</v>
      </c>
      <c r="F4" s="267" t="s">
        <v>340</v>
      </c>
      <c r="G4" s="267" t="s">
        <v>341</v>
      </c>
      <c r="H4" s="267" t="s">
        <v>342</v>
      </c>
      <c r="I4" s="267" t="s">
        <v>343</v>
      </c>
      <c r="J4" s="267" t="s">
        <v>344</v>
      </c>
      <c r="K4" s="267" t="s">
        <v>345</v>
      </c>
      <c r="L4" s="267" t="s">
        <v>346</v>
      </c>
      <c r="M4" s="267" t="s">
        <v>347</v>
      </c>
      <c r="N4" s="267" t="s">
        <v>348</v>
      </c>
      <c r="O4" s="267" t="s">
        <v>349</v>
      </c>
      <c r="P4" s="290" t="s">
        <v>350</v>
      </c>
    </row>
    <row r="5" spans="2:18" s="253" customFormat="1" ht="12.75" customHeight="1" x14ac:dyDescent="0.25"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251"/>
      <c r="R5" s="252"/>
    </row>
    <row r="6" spans="2:18" s="253" customFormat="1" ht="15" customHeight="1" x14ac:dyDescent="0.25">
      <c r="B6" s="268" t="s">
        <v>351</v>
      </c>
      <c r="C6" s="21" t="s">
        <v>0</v>
      </c>
      <c r="D6" s="3">
        <v>1745</v>
      </c>
      <c r="E6" s="3">
        <v>127</v>
      </c>
      <c r="F6" s="3">
        <v>130</v>
      </c>
      <c r="G6" s="3">
        <v>132</v>
      </c>
      <c r="H6" s="3">
        <v>147</v>
      </c>
      <c r="I6" s="3">
        <v>137</v>
      </c>
      <c r="J6" s="3">
        <v>122</v>
      </c>
      <c r="K6" s="3">
        <v>143</v>
      </c>
      <c r="L6" s="3">
        <v>154</v>
      </c>
      <c r="M6" s="3">
        <v>153</v>
      </c>
      <c r="N6" s="3">
        <v>163</v>
      </c>
      <c r="O6" s="3">
        <v>178</v>
      </c>
      <c r="P6" s="3">
        <v>159</v>
      </c>
      <c r="Q6" s="251"/>
      <c r="R6" s="252"/>
    </row>
    <row r="7" spans="2:18" s="253" customFormat="1" ht="15" customHeight="1" x14ac:dyDescent="0.25">
      <c r="B7" s="298"/>
      <c r="C7" s="2" t="s">
        <v>1</v>
      </c>
      <c r="D7" s="8">
        <v>925</v>
      </c>
      <c r="E7" s="8">
        <v>70</v>
      </c>
      <c r="F7" s="8">
        <v>79</v>
      </c>
      <c r="G7" s="8">
        <v>62</v>
      </c>
      <c r="H7" s="8">
        <v>78</v>
      </c>
      <c r="I7" s="8">
        <v>74</v>
      </c>
      <c r="J7" s="8">
        <v>65</v>
      </c>
      <c r="K7" s="8">
        <v>71</v>
      </c>
      <c r="L7" s="8">
        <v>73</v>
      </c>
      <c r="M7" s="8">
        <v>94</v>
      </c>
      <c r="N7" s="8">
        <v>86</v>
      </c>
      <c r="O7" s="8">
        <v>85</v>
      </c>
      <c r="P7" s="8">
        <v>88</v>
      </c>
      <c r="Q7" s="251"/>
      <c r="R7" s="252"/>
    </row>
    <row r="8" spans="2:18" s="253" customFormat="1" ht="15" customHeight="1" x14ac:dyDescent="0.25">
      <c r="B8" s="298"/>
      <c r="C8" s="2" t="s">
        <v>2</v>
      </c>
      <c r="D8" s="8">
        <v>820</v>
      </c>
      <c r="E8" s="8">
        <v>57</v>
      </c>
      <c r="F8" s="8">
        <v>51</v>
      </c>
      <c r="G8" s="8">
        <v>70</v>
      </c>
      <c r="H8" s="8">
        <v>69</v>
      </c>
      <c r="I8" s="8">
        <v>63</v>
      </c>
      <c r="J8" s="8">
        <v>57</v>
      </c>
      <c r="K8" s="8">
        <v>72</v>
      </c>
      <c r="L8" s="8">
        <v>81</v>
      </c>
      <c r="M8" s="8">
        <v>59</v>
      </c>
      <c r="N8" s="8">
        <v>77</v>
      </c>
      <c r="O8" s="8">
        <v>93</v>
      </c>
      <c r="P8" s="8">
        <v>71</v>
      </c>
      <c r="Q8" s="251"/>
      <c r="R8" s="252"/>
    </row>
    <row r="9" spans="2:18" s="253" customFormat="1" ht="15" customHeight="1" x14ac:dyDescent="0.25">
      <c r="B9" s="299" t="s">
        <v>352</v>
      </c>
      <c r="C9" s="21" t="s">
        <v>0</v>
      </c>
      <c r="D9" s="3">
        <v>2872</v>
      </c>
      <c r="E9" s="3">
        <v>299</v>
      </c>
      <c r="F9" s="3">
        <v>233</v>
      </c>
      <c r="G9" s="3">
        <v>257</v>
      </c>
      <c r="H9" s="3">
        <v>244</v>
      </c>
      <c r="I9" s="3">
        <v>252</v>
      </c>
      <c r="J9" s="3">
        <v>194</v>
      </c>
      <c r="K9" s="3">
        <v>233</v>
      </c>
      <c r="L9" s="3">
        <v>242</v>
      </c>
      <c r="M9" s="3">
        <v>216</v>
      </c>
      <c r="N9" s="3">
        <v>213</v>
      </c>
      <c r="O9" s="3">
        <v>223</v>
      </c>
      <c r="P9" s="3">
        <v>266</v>
      </c>
      <c r="Q9" s="251"/>
      <c r="R9" s="252"/>
    </row>
    <row r="10" spans="2:18" s="253" customFormat="1" ht="15" customHeight="1" x14ac:dyDescent="0.25">
      <c r="B10" s="298"/>
      <c r="C10" s="2" t="s">
        <v>1</v>
      </c>
      <c r="D10" s="8">
        <v>1394</v>
      </c>
      <c r="E10" s="8">
        <v>133</v>
      </c>
      <c r="F10" s="8">
        <v>118</v>
      </c>
      <c r="G10" s="8">
        <v>133</v>
      </c>
      <c r="H10" s="8">
        <v>117</v>
      </c>
      <c r="I10" s="8">
        <v>137</v>
      </c>
      <c r="J10" s="8">
        <v>90</v>
      </c>
      <c r="K10" s="8">
        <v>108</v>
      </c>
      <c r="L10" s="8">
        <v>114</v>
      </c>
      <c r="M10" s="8">
        <v>95</v>
      </c>
      <c r="N10" s="8">
        <v>110</v>
      </c>
      <c r="O10" s="8">
        <v>111</v>
      </c>
      <c r="P10" s="8">
        <v>128</v>
      </c>
      <c r="Q10" s="251"/>
      <c r="R10" s="252"/>
    </row>
    <row r="11" spans="2:18" s="253" customFormat="1" ht="15" customHeight="1" x14ac:dyDescent="0.25">
      <c r="B11" s="298"/>
      <c r="C11" s="2" t="s">
        <v>2</v>
      </c>
      <c r="D11" s="8">
        <v>1478</v>
      </c>
      <c r="E11" s="8">
        <v>166</v>
      </c>
      <c r="F11" s="8">
        <v>115</v>
      </c>
      <c r="G11" s="8">
        <v>124</v>
      </c>
      <c r="H11" s="8">
        <v>127</v>
      </c>
      <c r="I11" s="8">
        <v>115</v>
      </c>
      <c r="J11" s="8">
        <v>104</v>
      </c>
      <c r="K11" s="8">
        <v>125</v>
      </c>
      <c r="L11" s="8">
        <v>128</v>
      </c>
      <c r="M11" s="8">
        <v>121</v>
      </c>
      <c r="N11" s="8">
        <v>103</v>
      </c>
      <c r="O11" s="8">
        <v>112</v>
      </c>
      <c r="P11" s="8">
        <v>138</v>
      </c>
      <c r="Q11" s="251"/>
      <c r="R11" s="252"/>
    </row>
    <row r="12" spans="2:18" s="255" customFormat="1" ht="15" customHeight="1" x14ac:dyDescent="0.25">
      <c r="B12" s="298" t="s">
        <v>353</v>
      </c>
      <c r="C12" s="21" t="s">
        <v>0</v>
      </c>
      <c r="D12" s="3">
        <v>3</v>
      </c>
      <c r="E12" s="3">
        <v>0</v>
      </c>
      <c r="F12" s="3">
        <v>1</v>
      </c>
      <c r="G12" s="3">
        <v>0</v>
      </c>
      <c r="H12" s="3">
        <v>0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251"/>
      <c r="R12" s="252"/>
    </row>
    <row r="13" spans="2:18" s="253" customFormat="1" ht="15" customHeight="1" x14ac:dyDescent="0.25">
      <c r="B13" s="299"/>
      <c r="C13" s="2" t="s">
        <v>1</v>
      </c>
      <c r="D13" s="8">
        <v>1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251"/>
      <c r="R13" s="252"/>
    </row>
    <row r="14" spans="2:18" s="253" customFormat="1" ht="15" customHeight="1" x14ac:dyDescent="0.25">
      <c r="B14" s="299"/>
      <c r="C14" s="2" t="s">
        <v>2</v>
      </c>
      <c r="D14" s="8">
        <v>2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8">
        <v>0</v>
      </c>
      <c r="Q14" s="251"/>
      <c r="R14" s="252"/>
    </row>
    <row r="15" spans="2:18" s="253" customFormat="1" ht="15" customHeight="1" x14ac:dyDescent="0.25">
      <c r="B15" s="299" t="s">
        <v>354</v>
      </c>
      <c r="C15" s="21" t="s">
        <v>0</v>
      </c>
      <c r="D15" s="3">
        <v>2</v>
      </c>
      <c r="E15" s="3">
        <v>1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251"/>
      <c r="R15" s="252"/>
    </row>
    <row r="16" spans="2:18" s="253" customFormat="1" ht="15" customHeight="1" x14ac:dyDescent="0.25">
      <c r="B16" s="299"/>
      <c r="C16" s="2" t="s">
        <v>1</v>
      </c>
      <c r="D16" s="8">
        <v>2</v>
      </c>
      <c r="E16" s="8">
        <v>1</v>
      </c>
      <c r="F16" s="8">
        <v>1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2:16" s="253" customFormat="1" ht="15" customHeight="1" x14ac:dyDescent="0.25">
      <c r="B17" s="299"/>
      <c r="C17" s="2" t="s">
        <v>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</row>
    <row r="18" spans="2:16" s="255" customFormat="1" ht="15" customHeight="1" x14ac:dyDescent="0.25">
      <c r="B18" s="299" t="s">
        <v>355</v>
      </c>
      <c r="C18" s="21" t="s">
        <v>0</v>
      </c>
      <c r="D18" s="3">
        <v>-1127</v>
      </c>
      <c r="E18" s="3">
        <v>-172</v>
      </c>
      <c r="F18" s="3">
        <v>-103</v>
      </c>
      <c r="G18" s="3">
        <v>-125</v>
      </c>
      <c r="H18" s="3">
        <v>-97</v>
      </c>
      <c r="I18" s="3">
        <v>-115</v>
      </c>
      <c r="J18" s="3">
        <v>-72</v>
      </c>
      <c r="K18" s="3">
        <v>-90</v>
      </c>
      <c r="L18" s="3">
        <v>-88</v>
      </c>
      <c r="M18" s="3">
        <v>-63</v>
      </c>
      <c r="N18" s="3">
        <v>-50</v>
      </c>
      <c r="O18" s="3">
        <v>-45</v>
      </c>
      <c r="P18" s="3">
        <v>-107</v>
      </c>
    </row>
    <row r="19" spans="2:16" s="255" customFormat="1" ht="15" customHeight="1" x14ac:dyDescent="0.25">
      <c r="B19" s="299"/>
      <c r="C19" s="2" t="s">
        <v>1</v>
      </c>
      <c r="D19" s="8">
        <v>-469</v>
      </c>
      <c r="E19" s="8">
        <v>-63</v>
      </c>
      <c r="F19" s="8">
        <v>-39</v>
      </c>
      <c r="G19" s="8">
        <v>-71</v>
      </c>
      <c r="H19" s="8">
        <v>-39</v>
      </c>
      <c r="I19" s="8">
        <v>-63</v>
      </c>
      <c r="J19" s="8">
        <v>-25</v>
      </c>
      <c r="K19" s="8">
        <v>-37</v>
      </c>
      <c r="L19" s="8">
        <v>-41</v>
      </c>
      <c r="M19" s="8">
        <v>-1</v>
      </c>
      <c r="N19" s="8">
        <v>-24</v>
      </c>
      <c r="O19" s="8">
        <v>-26</v>
      </c>
      <c r="P19" s="8">
        <v>-40</v>
      </c>
    </row>
    <row r="20" spans="2:16" s="255" customFormat="1" ht="15" customHeight="1" x14ac:dyDescent="0.25">
      <c r="B20" s="299"/>
      <c r="C20" s="2" t="s">
        <v>2</v>
      </c>
      <c r="D20" s="8">
        <v>-658</v>
      </c>
      <c r="E20" s="8">
        <v>-109</v>
      </c>
      <c r="F20" s="8">
        <v>-64</v>
      </c>
      <c r="G20" s="8">
        <v>-54</v>
      </c>
      <c r="H20" s="8">
        <v>-58</v>
      </c>
      <c r="I20" s="8">
        <v>-52</v>
      </c>
      <c r="J20" s="8">
        <v>-47</v>
      </c>
      <c r="K20" s="8">
        <v>-53</v>
      </c>
      <c r="L20" s="8">
        <v>-47</v>
      </c>
      <c r="M20" s="8">
        <v>-62</v>
      </c>
      <c r="N20" s="8">
        <v>-26</v>
      </c>
      <c r="O20" s="8">
        <v>-19</v>
      </c>
      <c r="P20" s="8">
        <v>-67</v>
      </c>
    </row>
    <row r="21" spans="2:16" s="255" customFormat="1" ht="15" customHeight="1" x14ac:dyDescent="0.25">
      <c r="B21" s="299" t="s">
        <v>356</v>
      </c>
      <c r="C21" s="295"/>
      <c r="D21" s="3">
        <v>1286</v>
      </c>
      <c r="E21" s="3">
        <v>64</v>
      </c>
      <c r="F21" s="3">
        <v>68</v>
      </c>
      <c r="G21" s="3">
        <v>69</v>
      </c>
      <c r="H21" s="3">
        <v>76</v>
      </c>
      <c r="I21" s="3">
        <v>113</v>
      </c>
      <c r="J21" s="3">
        <v>136</v>
      </c>
      <c r="K21" s="3">
        <v>146</v>
      </c>
      <c r="L21" s="3">
        <v>117</v>
      </c>
      <c r="M21" s="3">
        <v>166</v>
      </c>
      <c r="N21" s="3">
        <v>136</v>
      </c>
      <c r="O21" s="3">
        <v>90</v>
      </c>
      <c r="P21" s="3">
        <v>105</v>
      </c>
    </row>
    <row r="22" spans="2:16" ht="9.75" customHeight="1" x14ac:dyDescent="0.25">
      <c r="B22" s="254"/>
      <c r="C22" s="254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2:16" ht="3" customHeight="1" x14ac:dyDescent="0.2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ht="9" customHeight="1" x14ac:dyDescent="0.2"/>
    <row r="25" spans="2:16" s="255" customFormat="1" ht="12.75" customHeight="1" x14ac:dyDescent="0.25">
      <c r="B25" s="16" t="s">
        <v>74</v>
      </c>
      <c r="C25" s="16"/>
      <c r="D25" s="2"/>
      <c r="E25" s="266"/>
      <c r="F25" s="266"/>
      <c r="G25" s="266"/>
      <c r="H25" s="266"/>
      <c r="I25" s="266"/>
      <c r="J25" s="266"/>
      <c r="K25" s="266"/>
      <c r="L25" s="266"/>
      <c r="M25" s="266"/>
      <c r="P25" s="251"/>
    </row>
    <row r="26" spans="2:16" s="255" customFormat="1" ht="3.75" customHeight="1" x14ac:dyDescent="0.25">
      <c r="B26" s="16"/>
      <c r="C26" s="16"/>
      <c r="D26" s="2"/>
      <c r="E26" s="266"/>
      <c r="F26" s="266"/>
      <c r="G26" s="266"/>
      <c r="H26" s="266"/>
      <c r="I26" s="266"/>
      <c r="J26" s="266"/>
      <c r="K26" s="266"/>
      <c r="L26" s="266"/>
      <c r="M26" s="266"/>
      <c r="P26" s="251"/>
    </row>
    <row r="27" spans="2:16" ht="7.5" customHeight="1" x14ac:dyDescent="0.2"/>
    <row r="28" spans="2:16" ht="10.5" x14ac:dyDescent="0.25">
      <c r="B28" s="76" t="s">
        <v>414</v>
      </c>
    </row>
    <row r="29" spans="2:16" ht="11.25" customHeight="1" x14ac:dyDescent="0.2">
      <c r="B29" s="483" t="s">
        <v>484</v>
      </c>
      <c r="C29" s="483"/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</row>
  </sheetData>
  <mergeCells count="5">
    <mergeCell ref="B4:C4"/>
    <mergeCell ref="B1:P1"/>
    <mergeCell ref="L3:N3"/>
    <mergeCell ref="D5:P5"/>
    <mergeCell ref="B29:N29"/>
  </mergeCells>
  <hyperlinks>
    <hyperlink ref="R3" location="Índice!A1" display="(Voltar ao Índice)" xr:uid="{FBFEA2CA-0AAC-4D87-BFB6-DF7C4F36EBA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747F-5A35-4B8E-A9D4-2B2D29AD3F0E}">
  <dimension ref="B1:P19"/>
  <sheetViews>
    <sheetView showGridLines="0" zoomScaleNormal="100" workbookViewId="0">
      <selection activeCell="B1" sqref="B1:I2"/>
    </sheetView>
  </sheetViews>
  <sheetFormatPr defaultColWidth="9.1796875" defaultRowHeight="10" x14ac:dyDescent="0.2"/>
  <cols>
    <col min="1" max="1" width="6.54296875" style="177" customWidth="1"/>
    <col min="2" max="2" width="23.1796875" style="177" customWidth="1"/>
    <col min="3" max="5" width="9.54296875" style="177" customWidth="1"/>
    <col min="6" max="9" width="10.54296875" style="177" customWidth="1"/>
    <col min="10" max="10" width="6.54296875" style="177" customWidth="1"/>
    <col min="11" max="11" width="13.26953125" style="177" bestFit="1" customWidth="1"/>
    <col min="12" max="16384" width="9.1796875" style="177"/>
  </cols>
  <sheetData>
    <row r="1" spans="2:16" ht="21" customHeight="1" x14ac:dyDescent="0.2">
      <c r="B1" s="797" t="str">
        <f>Índice!B66</f>
        <v>V.11. Casamentos celebrados, por condição perante o trabalho do cônjuge 2, segundo a condição perante o trabalho do cônjuge 1</v>
      </c>
      <c r="C1" s="797"/>
      <c r="D1" s="797"/>
      <c r="E1" s="797"/>
      <c r="F1" s="797"/>
      <c r="G1" s="797"/>
      <c r="H1" s="797"/>
      <c r="I1" s="797"/>
    </row>
    <row r="2" spans="2:16" ht="21" customHeight="1" x14ac:dyDescent="0.25">
      <c r="B2" s="797"/>
      <c r="C2" s="797"/>
      <c r="D2" s="797"/>
      <c r="E2" s="797"/>
      <c r="F2" s="797"/>
      <c r="G2" s="797"/>
      <c r="H2" s="797"/>
      <c r="I2" s="797"/>
      <c r="K2" s="7"/>
    </row>
    <row r="3" spans="2:16" ht="12.75" customHeight="1" x14ac:dyDescent="0.25">
      <c r="B3" s="201">
        <v>2025</v>
      </c>
      <c r="I3" s="236" t="s">
        <v>17</v>
      </c>
      <c r="J3" s="843"/>
      <c r="K3" s="17" t="s">
        <v>18</v>
      </c>
      <c r="L3" s="843"/>
      <c r="M3" s="843"/>
      <c r="N3" s="843"/>
      <c r="O3" s="843"/>
      <c r="P3" s="843"/>
    </row>
    <row r="4" spans="2:16" ht="15" customHeight="1" x14ac:dyDescent="0.2">
      <c r="B4" s="758" t="s">
        <v>270</v>
      </c>
      <c r="C4" s="776" t="s">
        <v>16</v>
      </c>
      <c r="D4" s="791" t="s">
        <v>50</v>
      </c>
      <c r="E4" s="791"/>
      <c r="F4" s="791"/>
      <c r="G4" s="791"/>
      <c r="H4" s="791"/>
      <c r="I4" s="791"/>
      <c r="J4" s="844"/>
      <c r="K4" s="221"/>
      <c r="L4" s="844"/>
      <c r="M4" s="844"/>
      <c r="N4" s="844"/>
      <c r="O4" s="844"/>
      <c r="P4" s="844"/>
    </row>
    <row r="5" spans="2:16" ht="24" customHeight="1" x14ac:dyDescent="0.2">
      <c r="B5" s="758"/>
      <c r="C5" s="776"/>
      <c r="D5" s="796" t="s">
        <v>38</v>
      </c>
      <c r="E5" s="823" t="s">
        <v>37</v>
      </c>
      <c r="F5" s="823"/>
      <c r="G5" s="823"/>
      <c r="H5" s="796" t="s">
        <v>157</v>
      </c>
      <c r="I5" s="505" t="s">
        <v>97</v>
      </c>
      <c r="J5" s="844"/>
      <c r="K5" s="221"/>
      <c r="L5" s="844"/>
      <c r="M5" s="844"/>
      <c r="N5" s="844"/>
      <c r="O5" s="844"/>
      <c r="P5" s="844"/>
    </row>
    <row r="6" spans="2:16" ht="24" customHeight="1" x14ac:dyDescent="0.2">
      <c r="B6" s="758"/>
      <c r="C6" s="776"/>
      <c r="D6" s="776"/>
      <c r="E6" s="788" t="s">
        <v>16</v>
      </c>
      <c r="F6" s="761" t="s">
        <v>96</v>
      </c>
      <c r="G6" s="505" t="s">
        <v>95</v>
      </c>
      <c r="H6" s="776"/>
      <c r="I6" s="505"/>
      <c r="J6" s="844"/>
      <c r="K6" s="221"/>
      <c r="L6" s="844"/>
      <c r="M6" s="844"/>
      <c r="N6" s="844"/>
      <c r="O6" s="844"/>
      <c r="P6" s="844"/>
    </row>
    <row r="7" spans="2:16" ht="12.75" customHeight="1" x14ac:dyDescent="0.2">
      <c r="B7" s="758"/>
      <c r="C7" s="776"/>
      <c r="D7" s="776"/>
      <c r="E7" s="788"/>
      <c r="F7" s="520"/>
      <c r="G7" s="505"/>
      <c r="H7" s="776"/>
      <c r="I7" s="505"/>
      <c r="J7" s="5"/>
      <c r="K7" s="5"/>
      <c r="L7" s="5"/>
      <c r="M7" s="5"/>
      <c r="N7" s="5"/>
      <c r="O7" s="5"/>
      <c r="P7" s="5"/>
    </row>
    <row r="8" spans="2:16" ht="12.75" customHeight="1" x14ac:dyDescent="0.25">
      <c r="C8" s="217"/>
      <c r="D8" s="217"/>
      <c r="E8" s="217"/>
      <c r="F8" s="217"/>
      <c r="G8" s="217"/>
      <c r="H8" s="217"/>
      <c r="I8" s="217"/>
      <c r="J8" s="24"/>
      <c r="K8" s="24"/>
      <c r="L8" s="24"/>
      <c r="M8" s="24"/>
      <c r="N8" s="24"/>
      <c r="O8" s="24"/>
      <c r="P8" s="24"/>
    </row>
    <row r="9" spans="2:16" ht="18" customHeight="1" x14ac:dyDescent="0.25">
      <c r="B9" s="215" t="s">
        <v>16</v>
      </c>
      <c r="C9" s="209"/>
      <c r="D9" s="209">
        <v>1089</v>
      </c>
      <c r="E9" s="190">
        <v>18</v>
      </c>
      <c r="F9" s="209">
        <v>2</v>
      </c>
      <c r="G9" s="209">
        <v>16</v>
      </c>
      <c r="H9" s="209">
        <v>73</v>
      </c>
      <c r="I9" s="209">
        <v>106</v>
      </c>
      <c r="J9" s="24"/>
      <c r="K9" s="24"/>
      <c r="L9" s="24"/>
      <c r="M9" s="24"/>
      <c r="N9" s="24"/>
      <c r="O9" s="24"/>
      <c r="P9" s="24"/>
    </row>
    <row r="10" spans="2:16" ht="18" customHeight="1" x14ac:dyDescent="0.25">
      <c r="B10" s="205" t="s">
        <v>38</v>
      </c>
      <c r="C10" s="209"/>
      <c r="D10" s="173">
        <v>978</v>
      </c>
      <c r="E10" s="190">
        <v>13</v>
      </c>
      <c r="F10" s="173">
        <v>2</v>
      </c>
      <c r="G10" s="173">
        <v>11</v>
      </c>
      <c r="H10" s="173">
        <v>24</v>
      </c>
      <c r="I10" s="179">
        <v>0</v>
      </c>
      <c r="J10" s="24"/>
      <c r="K10" s="24"/>
      <c r="L10" s="24"/>
      <c r="M10" s="24"/>
      <c r="N10" s="24"/>
      <c r="O10" s="24"/>
      <c r="P10" s="24"/>
    </row>
    <row r="11" spans="2:16" ht="18" customHeight="1" x14ac:dyDescent="0.25">
      <c r="B11" s="205" t="s">
        <v>37</v>
      </c>
      <c r="C11" s="209"/>
      <c r="D11" s="177">
        <v>25</v>
      </c>
      <c r="E11" s="190">
        <v>4</v>
      </c>
      <c r="F11" s="197">
        <v>0</v>
      </c>
      <c r="G11" s="197">
        <v>4</v>
      </c>
      <c r="H11" s="197">
        <v>1</v>
      </c>
      <c r="I11" s="197">
        <v>0</v>
      </c>
      <c r="J11" s="218"/>
      <c r="K11" s="218"/>
      <c r="L11" s="218"/>
      <c r="M11" s="218"/>
      <c r="N11" s="218"/>
      <c r="O11" s="218"/>
      <c r="P11" s="218"/>
    </row>
    <row r="12" spans="2:16" ht="15.75" customHeight="1" x14ac:dyDescent="0.25">
      <c r="B12" s="220" t="s">
        <v>96</v>
      </c>
      <c r="C12" s="209"/>
      <c r="D12" s="177">
        <v>2</v>
      </c>
      <c r="E12" s="190">
        <v>0</v>
      </c>
      <c r="F12" s="173">
        <v>0</v>
      </c>
      <c r="G12" s="173">
        <v>0</v>
      </c>
      <c r="H12" s="173">
        <v>1</v>
      </c>
      <c r="I12" s="173">
        <v>0</v>
      </c>
      <c r="J12" s="218"/>
      <c r="K12" s="218"/>
      <c r="L12" s="218"/>
      <c r="M12" s="218"/>
      <c r="N12" s="218"/>
      <c r="O12" s="218"/>
      <c r="P12" s="218"/>
    </row>
    <row r="13" spans="2:16" ht="18" customHeight="1" x14ac:dyDescent="0.25">
      <c r="B13" s="220" t="s">
        <v>95</v>
      </c>
      <c r="C13" s="209"/>
      <c r="D13" s="197">
        <v>23</v>
      </c>
      <c r="E13" s="190">
        <v>4</v>
      </c>
      <c r="F13" s="173">
        <v>0</v>
      </c>
      <c r="G13" s="173">
        <v>4</v>
      </c>
      <c r="H13" s="173">
        <v>0</v>
      </c>
      <c r="I13" s="173">
        <v>0</v>
      </c>
      <c r="J13" s="218"/>
      <c r="K13" s="218"/>
      <c r="L13" s="218"/>
      <c r="M13" s="218"/>
      <c r="N13" s="218"/>
      <c r="O13" s="218"/>
      <c r="P13" s="218"/>
    </row>
    <row r="14" spans="2:16" ht="18" customHeight="1" x14ac:dyDescent="0.25">
      <c r="B14" s="198" t="s">
        <v>157</v>
      </c>
      <c r="C14" s="209"/>
      <c r="D14" s="173">
        <v>86</v>
      </c>
      <c r="E14" s="190">
        <v>1</v>
      </c>
      <c r="F14" s="173">
        <v>0</v>
      </c>
      <c r="G14" s="173">
        <v>1</v>
      </c>
      <c r="H14" s="179">
        <v>46</v>
      </c>
      <c r="I14" s="173">
        <v>0</v>
      </c>
      <c r="J14" s="218"/>
      <c r="K14" s="218"/>
      <c r="L14" s="218"/>
      <c r="M14" s="218"/>
      <c r="N14" s="218"/>
      <c r="O14" s="218"/>
      <c r="P14" s="218"/>
    </row>
    <row r="15" spans="2:16" ht="14.25" customHeight="1" x14ac:dyDescent="0.25">
      <c r="B15" s="205" t="s">
        <v>97</v>
      </c>
      <c r="C15" s="209"/>
      <c r="D15" s="173">
        <v>0</v>
      </c>
      <c r="E15" s="190">
        <v>0</v>
      </c>
      <c r="F15" s="173">
        <v>0</v>
      </c>
      <c r="G15" s="173">
        <v>0</v>
      </c>
      <c r="H15" s="173">
        <v>2</v>
      </c>
      <c r="I15" s="179">
        <v>106</v>
      </c>
      <c r="J15" s="218"/>
      <c r="K15" s="218"/>
      <c r="L15" s="218"/>
      <c r="M15" s="218"/>
      <c r="N15" s="218"/>
      <c r="O15" s="218"/>
      <c r="P15" s="218"/>
    </row>
    <row r="16" spans="2:16" ht="7.5" customHeight="1" x14ac:dyDescent="0.2">
      <c r="C16" s="213"/>
      <c r="D16" s="213"/>
      <c r="E16" s="213"/>
      <c r="F16" s="213"/>
      <c r="G16" s="213"/>
      <c r="H16" s="213"/>
      <c r="I16" s="213"/>
      <c r="J16" s="218"/>
      <c r="K16" s="218"/>
      <c r="L16" s="218"/>
      <c r="M16" s="218"/>
      <c r="N16" s="218"/>
      <c r="O16" s="218"/>
      <c r="P16" s="218"/>
    </row>
    <row r="17" spans="2:9" ht="3" customHeight="1" x14ac:dyDescent="0.25">
      <c r="B17" s="165"/>
      <c r="C17" s="164"/>
      <c r="D17" s="163"/>
      <c r="E17" s="219"/>
      <c r="F17" s="219"/>
      <c r="G17" s="219"/>
      <c r="H17" s="219"/>
      <c r="I17" s="219"/>
    </row>
    <row r="18" spans="2:9" ht="21" customHeight="1" x14ac:dyDescent="0.25">
      <c r="B18" s="16" t="s">
        <v>74</v>
      </c>
      <c r="C18" s="2"/>
      <c r="D18" s="24"/>
      <c r="E18" s="218"/>
      <c r="F18" s="218"/>
      <c r="G18" s="218"/>
      <c r="H18" s="218"/>
      <c r="I18" s="218"/>
    </row>
    <row r="19" spans="2:9" ht="24" customHeight="1" x14ac:dyDescent="0.25">
      <c r="B19" s="319" t="s">
        <v>485</v>
      </c>
      <c r="C19" s="2"/>
      <c r="D19" s="24"/>
      <c r="E19" s="218"/>
      <c r="F19" s="218"/>
      <c r="G19" s="218"/>
      <c r="H19" s="218"/>
      <c r="I19" s="218"/>
    </row>
  </sheetData>
  <mergeCells count="17">
    <mergeCell ref="I5:I7"/>
    <mergeCell ref="E6:E7"/>
    <mergeCell ref="F6:F7"/>
    <mergeCell ref="G6:G7"/>
    <mergeCell ref="B1:I2"/>
    <mergeCell ref="B4:B7"/>
    <mergeCell ref="C4:C7"/>
    <mergeCell ref="D4:I4"/>
    <mergeCell ref="D5:D7"/>
    <mergeCell ref="E5:G5"/>
    <mergeCell ref="H5:H7"/>
    <mergeCell ref="P3:P6"/>
    <mergeCell ref="J3:J6"/>
    <mergeCell ref="L3:L6"/>
    <mergeCell ref="M3:M6"/>
    <mergeCell ref="N3:N6"/>
    <mergeCell ref="O3:O6"/>
  </mergeCells>
  <hyperlinks>
    <hyperlink ref="K3" location="Índice!A1" display="(Voltar ao Índice)" xr:uid="{53E08EBE-5383-45AF-AE64-E46B8CDD0DA2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9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861B-C373-4A1B-A6E0-F0B470DF3AFA}">
  <dimension ref="B1:S27"/>
  <sheetViews>
    <sheetView showGridLines="0" zoomScaleNormal="100" workbookViewId="0">
      <selection activeCell="B1" sqref="B1:P1"/>
    </sheetView>
  </sheetViews>
  <sheetFormatPr defaultColWidth="9.1796875" defaultRowHeight="16.5" customHeight="1" x14ac:dyDescent="0.2"/>
  <cols>
    <col min="1" max="1" width="6.54296875" style="177" customWidth="1"/>
    <col min="2" max="2" width="2" style="177" customWidth="1"/>
    <col min="3" max="3" width="1.54296875" style="177" customWidth="1"/>
    <col min="4" max="4" width="29.1796875" style="177" customWidth="1"/>
    <col min="5" max="16" width="6.1796875" style="177" customWidth="1"/>
    <col min="17" max="17" width="6.54296875" style="177" customWidth="1"/>
    <col min="18" max="18" width="13.26953125" style="177" bestFit="1" customWidth="1"/>
    <col min="19" max="16384" width="9.1796875" style="177"/>
  </cols>
  <sheetData>
    <row r="1" spans="2:18" ht="21" customHeight="1" x14ac:dyDescent="0.3">
      <c r="B1" s="741" t="str">
        <f>Índice!B67</f>
        <v>V.12. Casamentos de cônjuges empregados, por profissão do cônjuge 2, segundo a profissão do cônjuge 1</v>
      </c>
      <c r="C1" s="741"/>
      <c r="D1" s="741"/>
      <c r="E1" s="741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</row>
    <row r="2" spans="2:18" ht="21" customHeight="1" x14ac:dyDescent="0.25">
      <c r="B2" s="832"/>
      <c r="C2" s="832"/>
      <c r="D2" s="832"/>
      <c r="E2" s="832"/>
      <c r="F2" s="832"/>
      <c r="G2" s="832"/>
      <c r="H2" s="742"/>
      <c r="I2" s="742"/>
      <c r="J2" s="742"/>
      <c r="K2" s="742"/>
      <c r="L2" s="742"/>
      <c r="M2" s="742"/>
      <c r="N2" s="742"/>
      <c r="O2" s="742"/>
      <c r="P2" s="742"/>
      <c r="R2" s="7"/>
    </row>
    <row r="3" spans="2:18" ht="12.75" customHeight="1" x14ac:dyDescent="0.25">
      <c r="B3" s="743">
        <v>2025</v>
      </c>
      <c r="C3" s="743"/>
      <c r="D3" s="74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815" t="s">
        <v>17</v>
      </c>
      <c r="P3" s="815"/>
      <c r="R3" s="17" t="s">
        <v>18</v>
      </c>
    </row>
    <row r="4" spans="2:18" ht="12.75" customHeight="1" x14ac:dyDescent="0.2">
      <c r="B4" s="505" t="s">
        <v>276</v>
      </c>
      <c r="C4" s="505"/>
      <c r="D4" s="505"/>
      <c r="E4" s="838" t="s">
        <v>16</v>
      </c>
      <c r="F4" s="752" t="s">
        <v>275</v>
      </c>
      <c r="G4" s="752"/>
      <c r="H4" s="752"/>
      <c r="I4" s="752"/>
      <c r="J4" s="752"/>
      <c r="K4" s="752"/>
      <c r="L4" s="752"/>
      <c r="M4" s="752"/>
      <c r="N4" s="752"/>
      <c r="O4" s="752"/>
      <c r="P4" s="752"/>
    </row>
    <row r="5" spans="2:18" ht="12.75" customHeight="1" x14ac:dyDescent="0.2">
      <c r="B5" s="505"/>
      <c r="C5" s="505"/>
      <c r="D5" s="505"/>
      <c r="E5" s="776"/>
      <c r="F5" s="756"/>
      <c r="G5" s="756"/>
      <c r="H5" s="756"/>
      <c r="I5" s="756"/>
      <c r="J5" s="756"/>
      <c r="K5" s="756"/>
      <c r="L5" s="756"/>
      <c r="M5" s="756"/>
      <c r="N5" s="756"/>
      <c r="O5" s="756"/>
      <c r="P5" s="756"/>
    </row>
    <row r="6" spans="2:18" ht="12.75" customHeight="1" x14ac:dyDescent="0.2">
      <c r="B6" s="505"/>
      <c r="C6" s="505"/>
      <c r="D6" s="505"/>
      <c r="E6" s="776"/>
      <c r="F6" s="845">
        <v>0</v>
      </c>
      <c r="G6" s="847">
        <v>1</v>
      </c>
      <c r="H6" s="847">
        <v>2</v>
      </c>
      <c r="I6" s="847">
        <v>3</v>
      </c>
      <c r="J6" s="847">
        <v>4</v>
      </c>
      <c r="K6" s="847">
        <v>5</v>
      </c>
      <c r="L6" s="847">
        <v>6</v>
      </c>
      <c r="M6" s="847">
        <v>7</v>
      </c>
      <c r="N6" s="847">
        <v>8</v>
      </c>
      <c r="O6" s="847">
        <v>9</v>
      </c>
      <c r="P6" s="505" t="s">
        <v>51</v>
      </c>
    </row>
    <row r="7" spans="2:18" ht="12.75" customHeight="1" x14ac:dyDescent="0.2">
      <c r="B7" s="505"/>
      <c r="C7" s="505"/>
      <c r="D7" s="505"/>
      <c r="E7" s="776"/>
      <c r="F7" s="845" t="s">
        <v>57</v>
      </c>
      <c r="G7" s="781"/>
      <c r="H7" s="781" t="s">
        <v>56</v>
      </c>
      <c r="I7" s="781" t="s">
        <v>55</v>
      </c>
      <c r="J7" s="781" t="s">
        <v>54</v>
      </c>
      <c r="K7" s="781" t="s">
        <v>53</v>
      </c>
      <c r="L7" s="781">
        <v>6</v>
      </c>
      <c r="M7" s="781" t="s">
        <v>52</v>
      </c>
      <c r="N7" s="781" t="s">
        <v>58</v>
      </c>
      <c r="O7" s="781"/>
      <c r="P7" s="758" t="s">
        <v>97</v>
      </c>
    </row>
    <row r="8" spans="2:18" ht="12.75" customHeight="1" x14ac:dyDescent="0.2">
      <c r="B8" s="744"/>
      <c r="C8" s="744"/>
      <c r="D8" s="744"/>
      <c r="E8" s="777"/>
      <c r="F8" s="846"/>
      <c r="G8" s="848"/>
      <c r="H8" s="848"/>
      <c r="I8" s="848"/>
      <c r="J8" s="848"/>
      <c r="K8" s="848"/>
      <c r="L8" s="848"/>
      <c r="M8" s="848"/>
      <c r="N8" s="848"/>
      <c r="O8" s="848"/>
      <c r="P8" s="837"/>
    </row>
    <row r="9" spans="2:18" ht="12.75" customHeight="1" x14ac:dyDescent="0.2">
      <c r="B9" s="227"/>
      <c r="C9" s="227"/>
      <c r="D9" s="227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</row>
    <row r="10" spans="2:18" ht="21" customHeight="1" x14ac:dyDescent="0.2">
      <c r="B10" s="224" t="s">
        <v>16</v>
      </c>
      <c r="C10" s="224"/>
      <c r="D10" s="225"/>
      <c r="E10" s="282">
        <v>978</v>
      </c>
      <c r="F10" s="282">
        <v>11</v>
      </c>
      <c r="G10" s="282">
        <v>36</v>
      </c>
      <c r="H10" s="282">
        <v>216</v>
      </c>
      <c r="I10" s="282">
        <v>71</v>
      </c>
      <c r="J10" s="282">
        <v>167</v>
      </c>
      <c r="K10" s="282">
        <v>276</v>
      </c>
      <c r="L10" s="282">
        <v>14</v>
      </c>
      <c r="M10" s="282">
        <v>70</v>
      </c>
      <c r="N10" s="282">
        <v>48</v>
      </c>
      <c r="O10" s="282">
        <v>64</v>
      </c>
      <c r="P10" s="282">
        <v>5</v>
      </c>
      <c r="Q10" s="282"/>
      <c r="R10" s="190"/>
    </row>
    <row r="11" spans="2:18" ht="25.5" customHeight="1" x14ac:dyDescent="0.2">
      <c r="B11" s="224"/>
      <c r="C11" s="223">
        <v>0</v>
      </c>
      <c r="D11" s="222" t="s">
        <v>274</v>
      </c>
      <c r="E11" s="282">
        <v>1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1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  <c r="R11" s="190"/>
    </row>
    <row r="12" spans="2:18" ht="30" x14ac:dyDescent="0.2">
      <c r="C12" s="223">
        <v>1</v>
      </c>
      <c r="D12" s="222" t="s">
        <v>273</v>
      </c>
      <c r="E12" s="282">
        <v>26</v>
      </c>
      <c r="F12" s="280">
        <v>0</v>
      </c>
      <c r="G12" s="280">
        <v>15</v>
      </c>
      <c r="H12" s="280">
        <v>3</v>
      </c>
      <c r="I12" s="281">
        <v>5</v>
      </c>
      <c r="J12" s="281">
        <v>2</v>
      </c>
      <c r="K12" s="280">
        <v>0</v>
      </c>
      <c r="L12" s="280">
        <v>1</v>
      </c>
      <c r="M12" s="280">
        <v>0</v>
      </c>
      <c r="N12" s="280">
        <v>0</v>
      </c>
      <c r="O12" s="280">
        <v>0</v>
      </c>
      <c r="P12" s="281">
        <v>0</v>
      </c>
      <c r="R12" s="190"/>
    </row>
    <row r="13" spans="2:18" ht="25.5" customHeight="1" x14ac:dyDescent="0.2">
      <c r="C13" s="223">
        <v>2</v>
      </c>
      <c r="D13" s="222" t="s">
        <v>228</v>
      </c>
      <c r="E13" s="282">
        <v>276</v>
      </c>
      <c r="F13" s="280">
        <v>4</v>
      </c>
      <c r="G13" s="280">
        <v>7</v>
      </c>
      <c r="H13" s="280">
        <v>160</v>
      </c>
      <c r="I13" s="280">
        <v>20</v>
      </c>
      <c r="J13" s="280">
        <v>30</v>
      </c>
      <c r="K13" s="280">
        <v>33</v>
      </c>
      <c r="L13" s="280">
        <v>1</v>
      </c>
      <c r="M13" s="280">
        <v>8</v>
      </c>
      <c r="N13" s="280">
        <v>5</v>
      </c>
      <c r="O13" s="280">
        <v>8</v>
      </c>
      <c r="P13" s="281">
        <v>0</v>
      </c>
      <c r="R13" s="190"/>
    </row>
    <row r="14" spans="2:18" ht="25.5" customHeight="1" x14ac:dyDescent="0.2">
      <c r="C14" s="223">
        <v>3</v>
      </c>
      <c r="D14" s="222" t="s">
        <v>272</v>
      </c>
      <c r="E14" s="282">
        <v>65</v>
      </c>
      <c r="F14" s="280">
        <v>0</v>
      </c>
      <c r="G14" s="280">
        <v>1</v>
      </c>
      <c r="H14" s="280">
        <v>17</v>
      </c>
      <c r="I14" s="280">
        <v>29</v>
      </c>
      <c r="J14" s="280">
        <v>9</v>
      </c>
      <c r="K14" s="280">
        <v>5</v>
      </c>
      <c r="L14" s="280">
        <v>1</v>
      </c>
      <c r="M14" s="280">
        <v>2</v>
      </c>
      <c r="N14" s="280">
        <v>0</v>
      </c>
      <c r="O14" s="281">
        <v>1</v>
      </c>
      <c r="P14" s="281">
        <v>0</v>
      </c>
      <c r="R14" s="190"/>
    </row>
    <row r="15" spans="2:18" ht="25.5" customHeight="1" x14ac:dyDescent="0.2">
      <c r="C15" s="223">
        <v>4</v>
      </c>
      <c r="D15" s="222" t="s">
        <v>227</v>
      </c>
      <c r="E15" s="282">
        <v>237</v>
      </c>
      <c r="F15" s="280">
        <v>4</v>
      </c>
      <c r="G15" s="280">
        <v>5</v>
      </c>
      <c r="H15" s="280">
        <v>26</v>
      </c>
      <c r="I15" s="280">
        <v>12</v>
      </c>
      <c r="J15" s="280">
        <v>96</v>
      </c>
      <c r="K15" s="280">
        <v>45</v>
      </c>
      <c r="L15" s="280">
        <v>2</v>
      </c>
      <c r="M15" s="280">
        <v>23</v>
      </c>
      <c r="N15" s="280">
        <v>15</v>
      </c>
      <c r="O15" s="280">
        <v>9</v>
      </c>
      <c r="P15" s="281">
        <v>0</v>
      </c>
      <c r="R15" s="190"/>
    </row>
    <row r="16" spans="2:18" ht="25.5" customHeight="1" x14ac:dyDescent="0.2">
      <c r="C16" s="223">
        <v>5</v>
      </c>
      <c r="D16" s="222" t="s">
        <v>271</v>
      </c>
      <c r="E16" s="282">
        <v>278</v>
      </c>
      <c r="F16" s="280">
        <v>3</v>
      </c>
      <c r="G16" s="280">
        <v>7</v>
      </c>
      <c r="H16" s="280">
        <v>10</v>
      </c>
      <c r="I16" s="280">
        <v>5</v>
      </c>
      <c r="J16" s="280">
        <v>23</v>
      </c>
      <c r="K16" s="280">
        <v>174</v>
      </c>
      <c r="L16" s="280">
        <v>5</v>
      </c>
      <c r="M16" s="280">
        <v>22</v>
      </c>
      <c r="N16" s="280">
        <v>14</v>
      </c>
      <c r="O16" s="280">
        <v>15</v>
      </c>
      <c r="P16" s="281">
        <v>0</v>
      </c>
      <c r="R16" s="190"/>
    </row>
    <row r="17" spans="2:19" ht="25.5" customHeight="1" x14ac:dyDescent="0.2">
      <c r="C17" s="223">
        <v>6</v>
      </c>
      <c r="D17" s="222" t="s">
        <v>225</v>
      </c>
      <c r="E17" s="282">
        <v>4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2</v>
      </c>
      <c r="L17" s="280">
        <v>2</v>
      </c>
      <c r="M17" s="280">
        <v>0</v>
      </c>
      <c r="N17" s="280">
        <v>0</v>
      </c>
      <c r="O17" s="280">
        <v>0</v>
      </c>
      <c r="P17" s="280">
        <v>0</v>
      </c>
    </row>
    <row r="18" spans="2:19" ht="25.5" customHeight="1" x14ac:dyDescent="0.2">
      <c r="C18" s="223">
        <v>7</v>
      </c>
      <c r="D18" s="222" t="s">
        <v>224</v>
      </c>
      <c r="E18" s="282">
        <v>9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2</v>
      </c>
      <c r="L18" s="280">
        <v>0</v>
      </c>
      <c r="M18" s="280">
        <v>5</v>
      </c>
      <c r="N18" s="280">
        <v>2</v>
      </c>
      <c r="O18" s="280">
        <v>0</v>
      </c>
      <c r="P18" s="280">
        <v>0</v>
      </c>
    </row>
    <row r="19" spans="2:19" ht="25.5" customHeight="1" x14ac:dyDescent="0.2">
      <c r="C19" s="223">
        <v>8</v>
      </c>
      <c r="D19" s="222" t="s">
        <v>223</v>
      </c>
      <c r="E19" s="282">
        <v>8</v>
      </c>
      <c r="F19" s="280">
        <v>0</v>
      </c>
      <c r="G19" s="280">
        <v>0</v>
      </c>
      <c r="H19" s="280">
        <v>0</v>
      </c>
      <c r="I19" s="280">
        <v>0</v>
      </c>
      <c r="J19" s="280">
        <v>2</v>
      </c>
      <c r="K19" s="280">
        <v>3</v>
      </c>
      <c r="L19" s="280">
        <v>0</v>
      </c>
      <c r="M19" s="280">
        <v>2</v>
      </c>
      <c r="N19" s="280">
        <v>1</v>
      </c>
      <c r="O19" s="280">
        <v>0</v>
      </c>
      <c r="P19" s="280">
        <v>0</v>
      </c>
    </row>
    <row r="20" spans="2:19" ht="25.5" customHeight="1" x14ac:dyDescent="0.2">
      <c r="C20" s="223">
        <v>9</v>
      </c>
      <c r="D20" s="222" t="s">
        <v>222</v>
      </c>
      <c r="E20" s="282">
        <v>68</v>
      </c>
      <c r="F20" s="280">
        <v>0</v>
      </c>
      <c r="G20" s="280">
        <v>1</v>
      </c>
      <c r="H20" s="280">
        <v>0</v>
      </c>
      <c r="I20" s="280">
        <v>0</v>
      </c>
      <c r="J20" s="280">
        <v>5</v>
      </c>
      <c r="K20" s="280">
        <v>10</v>
      </c>
      <c r="L20" s="280">
        <v>2</v>
      </c>
      <c r="M20" s="280">
        <v>8</v>
      </c>
      <c r="N20" s="280">
        <v>11</v>
      </c>
      <c r="O20" s="280">
        <v>31</v>
      </c>
      <c r="P20" s="280">
        <v>0</v>
      </c>
      <c r="R20" s="190"/>
      <c r="S20" s="190"/>
    </row>
    <row r="21" spans="2:19" ht="25.5" customHeight="1" x14ac:dyDescent="0.2">
      <c r="C21" s="223" t="s">
        <v>51</v>
      </c>
      <c r="D21" s="222" t="s">
        <v>33</v>
      </c>
      <c r="E21" s="282">
        <v>6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1</v>
      </c>
      <c r="L21" s="280">
        <v>0</v>
      </c>
      <c r="M21" s="280">
        <v>0</v>
      </c>
      <c r="N21" s="280">
        <v>0</v>
      </c>
      <c r="O21" s="280">
        <v>0</v>
      </c>
      <c r="P21" s="280">
        <v>5</v>
      </c>
      <c r="R21" s="190"/>
    </row>
    <row r="22" spans="2:19" ht="6" customHeight="1" x14ac:dyDescent="0.2"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</row>
    <row r="23" spans="2:19" ht="3" customHeight="1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</row>
    <row r="24" spans="2:19" ht="6" customHeight="1" x14ac:dyDescent="0.2"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</row>
    <row r="25" spans="2:19" s="6" customFormat="1" ht="10" x14ac:dyDescent="0.2">
      <c r="B25" s="16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9" s="292" customFormat="1" ht="5.25" customHeight="1" x14ac:dyDescent="0.2">
      <c r="B26" s="293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</row>
    <row r="27" spans="2:19" s="292" customFormat="1" ht="12.75" customHeight="1" x14ac:dyDescent="0.2">
      <c r="B27" s="319" t="s">
        <v>485</v>
      </c>
    </row>
  </sheetData>
  <mergeCells count="18">
    <mergeCell ref="L6:L8"/>
    <mergeCell ref="M6:M8"/>
    <mergeCell ref="F6:F8"/>
    <mergeCell ref="H6:H8"/>
    <mergeCell ref="I6:I8"/>
    <mergeCell ref="G6:G8"/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</mergeCells>
  <hyperlinks>
    <hyperlink ref="R3" location="Índice!A1" display="(Voltar ao Índice)" xr:uid="{1F3FFC07-AE4E-480D-8A9B-846F2DF9761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11BF-B2FE-49D9-A8AA-304661DE3E73}">
  <dimension ref="B1:K27"/>
  <sheetViews>
    <sheetView showGridLines="0" zoomScaleNormal="100" workbookViewId="0">
      <selection activeCell="B1" sqref="B1:I2"/>
    </sheetView>
  </sheetViews>
  <sheetFormatPr defaultRowHeight="10" x14ac:dyDescent="0.2"/>
  <cols>
    <col min="1" max="1" width="6.54296875" style="177" customWidth="1"/>
    <col min="2" max="5" width="1.54296875" style="177" customWidth="1"/>
    <col min="6" max="6" width="16.54296875" style="177" customWidth="1"/>
    <col min="7" max="9" width="20.54296875" style="179" customWidth="1"/>
    <col min="10" max="10" width="6.54296875" style="177" customWidth="1"/>
    <col min="11" max="11" width="13.26953125" style="177" bestFit="1" customWidth="1"/>
    <col min="12" max="253" width="8.81640625" style="177"/>
    <col min="254" max="254" width="6.54296875" style="177" customWidth="1"/>
    <col min="255" max="258" width="1.54296875" style="177" customWidth="1"/>
    <col min="259" max="263" width="16.54296875" style="177" customWidth="1"/>
    <col min="264" max="264" width="6.54296875" style="177" customWidth="1"/>
    <col min="265" max="265" width="13.1796875" style="177" bestFit="1" customWidth="1"/>
    <col min="266" max="509" width="8.81640625" style="177"/>
    <col min="510" max="510" width="6.54296875" style="177" customWidth="1"/>
    <col min="511" max="514" width="1.54296875" style="177" customWidth="1"/>
    <col min="515" max="519" width="16.54296875" style="177" customWidth="1"/>
    <col min="520" max="520" width="6.54296875" style="177" customWidth="1"/>
    <col min="521" max="521" width="13.1796875" style="177" bestFit="1" customWidth="1"/>
    <col min="522" max="765" width="8.81640625" style="177"/>
    <col min="766" max="766" width="6.54296875" style="177" customWidth="1"/>
    <col min="767" max="770" width="1.54296875" style="177" customWidth="1"/>
    <col min="771" max="775" width="16.54296875" style="177" customWidth="1"/>
    <col min="776" max="776" width="6.54296875" style="177" customWidth="1"/>
    <col min="777" max="777" width="13.1796875" style="177" bestFit="1" customWidth="1"/>
    <col min="778" max="1021" width="8.81640625" style="177"/>
    <col min="1022" max="1022" width="6.54296875" style="177" customWidth="1"/>
    <col min="1023" max="1026" width="1.54296875" style="177" customWidth="1"/>
    <col min="1027" max="1031" width="16.54296875" style="177" customWidth="1"/>
    <col min="1032" max="1032" width="6.54296875" style="177" customWidth="1"/>
    <col min="1033" max="1033" width="13.1796875" style="177" bestFit="1" customWidth="1"/>
    <col min="1034" max="1277" width="8.81640625" style="177"/>
    <col min="1278" max="1278" width="6.54296875" style="177" customWidth="1"/>
    <col min="1279" max="1282" width="1.54296875" style="177" customWidth="1"/>
    <col min="1283" max="1287" width="16.54296875" style="177" customWidth="1"/>
    <col min="1288" max="1288" width="6.54296875" style="177" customWidth="1"/>
    <col min="1289" max="1289" width="13.1796875" style="177" bestFit="1" customWidth="1"/>
    <col min="1290" max="1533" width="8.81640625" style="177"/>
    <col min="1534" max="1534" width="6.54296875" style="177" customWidth="1"/>
    <col min="1535" max="1538" width="1.54296875" style="177" customWidth="1"/>
    <col min="1539" max="1543" width="16.54296875" style="177" customWidth="1"/>
    <col min="1544" max="1544" width="6.54296875" style="177" customWidth="1"/>
    <col min="1545" max="1545" width="13.1796875" style="177" bestFit="1" customWidth="1"/>
    <col min="1546" max="1789" width="8.81640625" style="177"/>
    <col min="1790" max="1790" width="6.54296875" style="177" customWidth="1"/>
    <col min="1791" max="1794" width="1.54296875" style="177" customWidth="1"/>
    <col min="1795" max="1799" width="16.54296875" style="177" customWidth="1"/>
    <col min="1800" max="1800" width="6.54296875" style="177" customWidth="1"/>
    <col min="1801" max="1801" width="13.1796875" style="177" bestFit="1" customWidth="1"/>
    <col min="1802" max="2045" width="8.81640625" style="177"/>
    <col min="2046" max="2046" width="6.54296875" style="177" customWidth="1"/>
    <col min="2047" max="2050" width="1.54296875" style="177" customWidth="1"/>
    <col min="2051" max="2055" width="16.54296875" style="177" customWidth="1"/>
    <col min="2056" max="2056" width="6.54296875" style="177" customWidth="1"/>
    <col min="2057" max="2057" width="13.1796875" style="177" bestFit="1" customWidth="1"/>
    <col min="2058" max="2301" width="8.81640625" style="177"/>
    <col min="2302" max="2302" width="6.54296875" style="177" customWidth="1"/>
    <col min="2303" max="2306" width="1.54296875" style="177" customWidth="1"/>
    <col min="2307" max="2311" width="16.54296875" style="177" customWidth="1"/>
    <col min="2312" max="2312" width="6.54296875" style="177" customWidth="1"/>
    <col min="2313" max="2313" width="13.1796875" style="177" bestFit="1" customWidth="1"/>
    <col min="2314" max="2557" width="8.81640625" style="177"/>
    <col min="2558" max="2558" width="6.54296875" style="177" customWidth="1"/>
    <col min="2559" max="2562" width="1.54296875" style="177" customWidth="1"/>
    <col min="2563" max="2567" width="16.54296875" style="177" customWidth="1"/>
    <col min="2568" max="2568" width="6.54296875" style="177" customWidth="1"/>
    <col min="2569" max="2569" width="13.1796875" style="177" bestFit="1" customWidth="1"/>
    <col min="2570" max="2813" width="8.81640625" style="177"/>
    <col min="2814" max="2814" width="6.54296875" style="177" customWidth="1"/>
    <col min="2815" max="2818" width="1.54296875" style="177" customWidth="1"/>
    <col min="2819" max="2823" width="16.54296875" style="177" customWidth="1"/>
    <col min="2824" max="2824" width="6.54296875" style="177" customWidth="1"/>
    <col min="2825" max="2825" width="13.1796875" style="177" bestFit="1" customWidth="1"/>
    <col min="2826" max="3069" width="8.81640625" style="177"/>
    <col min="3070" max="3070" width="6.54296875" style="177" customWidth="1"/>
    <col min="3071" max="3074" width="1.54296875" style="177" customWidth="1"/>
    <col min="3075" max="3079" width="16.54296875" style="177" customWidth="1"/>
    <col min="3080" max="3080" width="6.54296875" style="177" customWidth="1"/>
    <col min="3081" max="3081" width="13.1796875" style="177" bestFit="1" customWidth="1"/>
    <col min="3082" max="3325" width="8.81640625" style="177"/>
    <col min="3326" max="3326" width="6.54296875" style="177" customWidth="1"/>
    <col min="3327" max="3330" width="1.54296875" style="177" customWidth="1"/>
    <col min="3331" max="3335" width="16.54296875" style="177" customWidth="1"/>
    <col min="3336" max="3336" width="6.54296875" style="177" customWidth="1"/>
    <col min="3337" max="3337" width="13.1796875" style="177" bestFit="1" customWidth="1"/>
    <col min="3338" max="3581" width="8.81640625" style="177"/>
    <col min="3582" max="3582" width="6.54296875" style="177" customWidth="1"/>
    <col min="3583" max="3586" width="1.54296875" style="177" customWidth="1"/>
    <col min="3587" max="3591" width="16.54296875" style="177" customWidth="1"/>
    <col min="3592" max="3592" width="6.54296875" style="177" customWidth="1"/>
    <col min="3593" max="3593" width="13.1796875" style="177" bestFit="1" customWidth="1"/>
    <col min="3594" max="3837" width="8.81640625" style="177"/>
    <col min="3838" max="3838" width="6.54296875" style="177" customWidth="1"/>
    <col min="3839" max="3842" width="1.54296875" style="177" customWidth="1"/>
    <col min="3843" max="3847" width="16.54296875" style="177" customWidth="1"/>
    <col min="3848" max="3848" width="6.54296875" style="177" customWidth="1"/>
    <col min="3849" max="3849" width="13.1796875" style="177" bestFit="1" customWidth="1"/>
    <col min="3850" max="4093" width="8.81640625" style="177"/>
    <col min="4094" max="4094" width="6.54296875" style="177" customWidth="1"/>
    <col min="4095" max="4098" width="1.54296875" style="177" customWidth="1"/>
    <col min="4099" max="4103" width="16.54296875" style="177" customWidth="1"/>
    <col min="4104" max="4104" width="6.54296875" style="177" customWidth="1"/>
    <col min="4105" max="4105" width="13.1796875" style="177" bestFit="1" customWidth="1"/>
    <col min="4106" max="4349" width="8.81640625" style="177"/>
    <col min="4350" max="4350" width="6.54296875" style="177" customWidth="1"/>
    <col min="4351" max="4354" width="1.54296875" style="177" customWidth="1"/>
    <col min="4355" max="4359" width="16.54296875" style="177" customWidth="1"/>
    <col min="4360" max="4360" width="6.54296875" style="177" customWidth="1"/>
    <col min="4361" max="4361" width="13.1796875" style="177" bestFit="1" customWidth="1"/>
    <col min="4362" max="4605" width="8.81640625" style="177"/>
    <col min="4606" max="4606" width="6.54296875" style="177" customWidth="1"/>
    <col min="4607" max="4610" width="1.54296875" style="177" customWidth="1"/>
    <col min="4611" max="4615" width="16.54296875" style="177" customWidth="1"/>
    <col min="4616" max="4616" width="6.54296875" style="177" customWidth="1"/>
    <col min="4617" max="4617" width="13.1796875" style="177" bestFit="1" customWidth="1"/>
    <col min="4618" max="4861" width="8.81640625" style="177"/>
    <col min="4862" max="4862" width="6.54296875" style="177" customWidth="1"/>
    <col min="4863" max="4866" width="1.54296875" style="177" customWidth="1"/>
    <col min="4867" max="4871" width="16.54296875" style="177" customWidth="1"/>
    <col min="4872" max="4872" width="6.54296875" style="177" customWidth="1"/>
    <col min="4873" max="4873" width="13.1796875" style="177" bestFit="1" customWidth="1"/>
    <col min="4874" max="5117" width="8.81640625" style="177"/>
    <col min="5118" max="5118" width="6.54296875" style="177" customWidth="1"/>
    <col min="5119" max="5122" width="1.54296875" style="177" customWidth="1"/>
    <col min="5123" max="5127" width="16.54296875" style="177" customWidth="1"/>
    <col min="5128" max="5128" width="6.54296875" style="177" customWidth="1"/>
    <col min="5129" max="5129" width="13.1796875" style="177" bestFit="1" customWidth="1"/>
    <col min="5130" max="5373" width="8.81640625" style="177"/>
    <col min="5374" max="5374" width="6.54296875" style="177" customWidth="1"/>
    <col min="5375" max="5378" width="1.54296875" style="177" customWidth="1"/>
    <col min="5379" max="5383" width="16.54296875" style="177" customWidth="1"/>
    <col min="5384" max="5384" width="6.54296875" style="177" customWidth="1"/>
    <col min="5385" max="5385" width="13.1796875" style="177" bestFit="1" customWidth="1"/>
    <col min="5386" max="5629" width="8.81640625" style="177"/>
    <col min="5630" max="5630" width="6.54296875" style="177" customWidth="1"/>
    <col min="5631" max="5634" width="1.54296875" style="177" customWidth="1"/>
    <col min="5635" max="5639" width="16.54296875" style="177" customWidth="1"/>
    <col min="5640" max="5640" width="6.54296875" style="177" customWidth="1"/>
    <col min="5641" max="5641" width="13.1796875" style="177" bestFit="1" customWidth="1"/>
    <col min="5642" max="5885" width="8.81640625" style="177"/>
    <col min="5886" max="5886" width="6.54296875" style="177" customWidth="1"/>
    <col min="5887" max="5890" width="1.54296875" style="177" customWidth="1"/>
    <col min="5891" max="5895" width="16.54296875" style="177" customWidth="1"/>
    <col min="5896" max="5896" width="6.54296875" style="177" customWidth="1"/>
    <col min="5897" max="5897" width="13.1796875" style="177" bestFit="1" customWidth="1"/>
    <col min="5898" max="6141" width="8.81640625" style="177"/>
    <col min="6142" max="6142" width="6.54296875" style="177" customWidth="1"/>
    <col min="6143" max="6146" width="1.54296875" style="177" customWidth="1"/>
    <col min="6147" max="6151" width="16.54296875" style="177" customWidth="1"/>
    <col min="6152" max="6152" width="6.54296875" style="177" customWidth="1"/>
    <col min="6153" max="6153" width="13.1796875" style="177" bestFit="1" customWidth="1"/>
    <col min="6154" max="6397" width="8.81640625" style="177"/>
    <col min="6398" max="6398" width="6.54296875" style="177" customWidth="1"/>
    <col min="6399" max="6402" width="1.54296875" style="177" customWidth="1"/>
    <col min="6403" max="6407" width="16.54296875" style="177" customWidth="1"/>
    <col min="6408" max="6408" width="6.54296875" style="177" customWidth="1"/>
    <col min="6409" max="6409" width="13.1796875" style="177" bestFit="1" customWidth="1"/>
    <col min="6410" max="6653" width="8.81640625" style="177"/>
    <col min="6654" max="6654" width="6.54296875" style="177" customWidth="1"/>
    <col min="6655" max="6658" width="1.54296875" style="177" customWidth="1"/>
    <col min="6659" max="6663" width="16.54296875" style="177" customWidth="1"/>
    <col min="6664" max="6664" width="6.54296875" style="177" customWidth="1"/>
    <col min="6665" max="6665" width="13.1796875" style="177" bestFit="1" customWidth="1"/>
    <col min="6666" max="6909" width="8.81640625" style="177"/>
    <col min="6910" max="6910" width="6.54296875" style="177" customWidth="1"/>
    <col min="6911" max="6914" width="1.54296875" style="177" customWidth="1"/>
    <col min="6915" max="6919" width="16.54296875" style="177" customWidth="1"/>
    <col min="6920" max="6920" width="6.54296875" style="177" customWidth="1"/>
    <col min="6921" max="6921" width="13.1796875" style="177" bestFit="1" customWidth="1"/>
    <col min="6922" max="7165" width="8.81640625" style="177"/>
    <col min="7166" max="7166" width="6.54296875" style="177" customWidth="1"/>
    <col min="7167" max="7170" width="1.54296875" style="177" customWidth="1"/>
    <col min="7171" max="7175" width="16.54296875" style="177" customWidth="1"/>
    <col min="7176" max="7176" width="6.54296875" style="177" customWidth="1"/>
    <col min="7177" max="7177" width="13.1796875" style="177" bestFit="1" customWidth="1"/>
    <col min="7178" max="7421" width="8.81640625" style="177"/>
    <col min="7422" max="7422" width="6.54296875" style="177" customWidth="1"/>
    <col min="7423" max="7426" width="1.54296875" style="177" customWidth="1"/>
    <col min="7427" max="7431" width="16.54296875" style="177" customWidth="1"/>
    <col min="7432" max="7432" width="6.54296875" style="177" customWidth="1"/>
    <col min="7433" max="7433" width="13.1796875" style="177" bestFit="1" customWidth="1"/>
    <col min="7434" max="7677" width="8.81640625" style="177"/>
    <col min="7678" max="7678" width="6.54296875" style="177" customWidth="1"/>
    <col min="7679" max="7682" width="1.54296875" style="177" customWidth="1"/>
    <col min="7683" max="7687" width="16.54296875" style="177" customWidth="1"/>
    <col min="7688" max="7688" width="6.54296875" style="177" customWidth="1"/>
    <col min="7689" max="7689" width="13.1796875" style="177" bestFit="1" customWidth="1"/>
    <col min="7690" max="7933" width="8.81640625" style="177"/>
    <col min="7934" max="7934" width="6.54296875" style="177" customWidth="1"/>
    <col min="7935" max="7938" width="1.54296875" style="177" customWidth="1"/>
    <col min="7939" max="7943" width="16.54296875" style="177" customWidth="1"/>
    <col min="7944" max="7944" width="6.54296875" style="177" customWidth="1"/>
    <col min="7945" max="7945" width="13.1796875" style="177" bestFit="1" customWidth="1"/>
    <col min="7946" max="8189" width="8.81640625" style="177"/>
    <col min="8190" max="8190" width="6.54296875" style="177" customWidth="1"/>
    <col min="8191" max="8194" width="1.54296875" style="177" customWidth="1"/>
    <col min="8195" max="8199" width="16.54296875" style="177" customWidth="1"/>
    <col min="8200" max="8200" width="6.54296875" style="177" customWidth="1"/>
    <col min="8201" max="8201" width="13.1796875" style="177" bestFit="1" customWidth="1"/>
    <col min="8202" max="8445" width="8.81640625" style="177"/>
    <col min="8446" max="8446" width="6.54296875" style="177" customWidth="1"/>
    <col min="8447" max="8450" width="1.54296875" style="177" customWidth="1"/>
    <col min="8451" max="8455" width="16.54296875" style="177" customWidth="1"/>
    <col min="8456" max="8456" width="6.54296875" style="177" customWidth="1"/>
    <col min="8457" max="8457" width="13.1796875" style="177" bestFit="1" customWidth="1"/>
    <col min="8458" max="8701" width="8.81640625" style="177"/>
    <col min="8702" max="8702" width="6.54296875" style="177" customWidth="1"/>
    <col min="8703" max="8706" width="1.54296875" style="177" customWidth="1"/>
    <col min="8707" max="8711" width="16.54296875" style="177" customWidth="1"/>
    <col min="8712" max="8712" width="6.54296875" style="177" customWidth="1"/>
    <col min="8713" max="8713" width="13.1796875" style="177" bestFit="1" customWidth="1"/>
    <col min="8714" max="8957" width="8.81640625" style="177"/>
    <col min="8958" max="8958" width="6.54296875" style="177" customWidth="1"/>
    <col min="8959" max="8962" width="1.54296875" style="177" customWidth="1"/>
    <col min="8963" max="8967" width="16.54296875" style="177" customWidth="1"/>
    <col min="8968" max="8968" width="6.54296875" style="177" customWidth="1"/>
    <col min="8969" max="8969" width="13.1796875" style="177" bestFit="1" customWidth="1"/>
    <col min="8970" max="9213" width="8.81640625" style="177"/>
    <col min="9214" max="9214" width="6.54296875" style="177" customWidth="1"/>
    <col min="9215" max="9218" width="1.54296875" style="177" customWidth="1"/>
    <col min="9219" max="9223" width="16.54296875" style="177" customWidth="1"/>
    <col min="9224" max="9224" width="6.54296875" style="177" customWidth="1"/>
    <col min="9225" max="9225" width="13.1796875" style="177" bestFit="1" customWidth="1"/>
    <col min="9226" max="9469" width="8.81640625" style="177"/>
    <col min="9470" max="9470" width="6.54296875" style="177" customWidth="1"/>
    <col min="9471" max="9474" width="1.54296875" style="177" customWidth="1"/>
    <col min="9475" max="9479" width="16.54296875" style="177" customWidth="1"/>
    <col min="9480" max="9480" width="6.54296875" style="177" customWidth="1"/>
    <col min="9481" max="9481" width="13.1796875" style="177" bestFit="1" customWidth="1"/>
    <col min="9482" max="9725" width="8.81640625" style="177"/>
    <col min="9726" max="9726" width="6.54296875" style="177" customWidth="1"/>
    <col min="9727" max="9730" width="1.54296875" style="177" customWidth="1"/>
    <col min="9731" max="9735" width="16.54296875" style="177" customWidth="1"/>
    <col min="9736" max="9736" width="6.54296875" style="177" customWidth="1"/>
    <col min="9737" max="9737" width="13.1796875" style="177" bestFit="1" customWidth="1"/>
    <col min="9738" max="9981" width="8.81640625" style="177"/>
    <col min="9982" max="9982" width="6.54296875" style="177" customWidth="1"/>
    <col min="9983" max="9986" width="1.54296875" style="177" customWidth="1"/>
    <col min="9987" max="9991" width="16.54296875" style="177" customWidth="1"/>
    <col min="9992" max="9992" width="6.54296875" style="177" customWidth="1"/>
    <col min="9993" max="9993" width="13.1796875" style="177" bestFit="1" customWidth="1"/>
    <col min="9994" max="10237" width="8.81640625" style="177"/>
    <col min="10238" max="10238" width="6.54296875" style="177" customWidth="1"/>
    <col min="10239" max="10242" width="1.54296875" style="177" customWidth="1"/>
    <col min="10243" max="10247" width="16.54296875" style="177" customWidth="1"/>
    <col min="10248" max="10248" width="6.54296875" style="177" customWidth="1"/>
    <col min="10249" max="10249" width="13.1796875" style="177" bestFit="1" customWidth="1"/>
    <col min="10250" max="10493" width="8.81640625" style="177"/>
    <col min="10494" max="10494" width="6.54296875" style="177" customWidth="1"/>
    <col min="10495" max="10498" width="1.54296875" style="177" customWidth="1"/>
    <col min="10499" max="10503" width="16.54296875" style="177" customWidth="1"/>
    <col min="10504" max="10504" width="6.54296875" style="177" customWidth="1"/>
    <col min="10505" max="10505" width="13.1796875" style="177" bestFit="1" customWidth="1"/>
    <col min="10506" max="10749" width="8.81640625" style="177"/>
    <col min="10750" max="10750" width="6.54296875" style="177" customWidth="1"/>
    <col min="10751" max="10754" width="1.54296875" style="177" customWidth="1"/>
    <col min="10755" max="10759" width="16.54296875" style="177" customWidth="1"/>
    <col min="10760" max="10760" width="6.54296875" style="177" customWidth="1"/>
    <col min="10761" max="10761" width="13.1796875" style="177" bestFit="1" customWidth="1"/>
    <col min="10762" max="11005" width="8.81640625" style="177"/>
    <col min="11006" max="11006" width="6.54296875" style="177" customWidth="1"/>
    <col min="11007" max="11010" width="1.54296875" style="177" customWidth="1"/>
    <col min="11011" max="11015" width="16.54296875" style="177" customWidth="1"/>
    <col min="11016" max="11016" width="6.54296875" style="177" customWidth="1"/>
    <col min="11017" max="11017" width="13.1796875" style="177" bestFit="1" customWidth="1"/>
    <col min="11018" max="11261" width="8.81640625" style="177"/>
    <col min="11262" max="11262" width="6.54296875" style="177" customWidth="1"/>
    <col min="11263" max="11266" width="1.54296875" style="177" customWidth="1"/>
    <col min="11267" max="11271" width="16.54296875" style="177" customWidth="1"/>
    <col min="11272" max="11272" width="6.54296875" style="177" customWidth="1"/>
    <col min="11273" max="11273" width="13.1796875" style="177" bestFit="1" customWidth="1"/>
    <col min="11274" max="11517" width="8.81640625" style="177"/>
    <col min="11518" max="11518" width="6.54296875" style="177" customWidth="1"/>
    <col min="11519" max="11522" width="1.54296875" style="177" customWidth="1"/>
    <col min="11523" max="11527" width="16.54296875" style="177" customWidth="1"/>
    <col min="11528" max="11528" width="6.54296875" style="177" customWidth="1"/>
    <col min="11529" max="11529" width="13.1796875" style="177" bestFit="1" customWidth="1"/>
    <col min="11530" max="11773" width="8.81640625" style="177"/>
    <col min="11774" max="11774" width="6.54296875" style="177" customWidth="1"/>
    <col min="11775" max="11778" width="1.54296875" style="177" customWidth="1"/>
    <col min="11779" max="11783" width="16.54296875" style="177" customWidth="1"/>
    <col min="11784" max="11784" width="6.54296875" style="177" customWidth="1"/>
    <col min="11785" max="11785" width="13.1796875" style="177" bestFit="1" customWidth="1"/>
    <col min="11786" max="12029" width="8.81640625" style="177"/>
    <col min="12030" max="12030" width="6.54296875" style="177" customWidth="1"/>
    <col min="12031" max="12034" width="1.54296875" style="177" customWidth="1"/>
    <col min="12035" max="12039" width="16.54296875" style="177" customWidth="1"/>
    <col min="12040" max="12040" width="6.54296875" style="177" customWidth="1"/>
    <col min="12041" max="12041" width="13.1796875" style="177" bestFit="1" customWidth="1"/>
    <col min="12042" max="12285" width="8.81640625" style="177"/>
    <col min="12286" max="12286" width="6.54296875" style="177" customWidth="1"/>
    <col min="12287" max="12290" width="1.54296875" style="177" customWidth="1"/>
    <col min="12291" max="12295" width="16.54296875" style="177" customWidth="1"/>
    <col min="12296" max="12296" width="6.54296875" style="177" customWidth="1"/>
    <col min="12297" max="12297" width="13.1796875" style="177" bestFit="1" customWidth="1"/>
    <col min="12298" max="12541" width="8.81640625" style="177"/>
    <col min="12542" max="12542" width="6.54296875" style="177" customWidth="1"/>
    <col min="12543" max="12546" width="1.54296875" style="177" customWidth="1"/>
    <col min="12547" max="12551" width="16.54296875" style="177" customWidth="1"/>
    <col min="12552" max="12552" width="6.54296875" style="177" customWidth="1"/>
    <col min="12553" max="12553" width="13.1796875" style="177" bestFit="1" customWidth="1"/>
    <col min="12554" max="12797" width="8.81640625" style="177"/>
    <col min="12798" max="12798" width="6.54296875" style="177" customWidth="1"/>
    <col min="12799" max="12802" width="1.54296875" style="177" customWidth="1"/>
    <col min="12803" max="12807" width="16.54296875" style="177" customWidth="1"/>
    <col min="12808" max="12808" width="6.54296875" style="177" customWidth="1"/>
    <col min="12809" max="12809" width="13.1796875" style="177" bestFit="1" customWidth="1"/>
    <col min="12810" max="13053" width="8.81640625" style="177"/>
    <col min="13054" max="13054" width="6.54296875" style="177" customWidth="1"/>
    <col min="13055" max="13058" width="1.54296875" style="177" customWidth="1"/>
    <col min="13059" max="13063" width="16.54296875" style="177" customWidth="1"/>
    <col min="13064" max="13064" width="6.54296875" style="177" customWidth="1"/>
    <col min="13065" max="13065" width="13.1796875" style="177" bestFit="1" customWidth="1"/>
    <col min="13066" max="13309" width="8.81640625" style="177"/>
    <col min="13310" max="13310" width="6.54296875" style="177" customWidth="1"/>
    <col min="13311" max="13314" width="1.54296875" style="177" customWidth="1"/>
    <col min="13315" max="13319" width="16.54296875" style="177" customWidth="1"/>
    <col min="13320" max="13320" width="6.54296875" style="177" customWidth="1"/>
    <col min="13321" max="13321" width="13.1796875" style="177" bestFit="1" customWidth="1"/>
    <col min="13322" max="13565" width="8.81640625" style="177"/>
    <col min="13566" max="13566" width="6.54296875" style="177" customWidth="1"/>
    <col min="13567" max="13570" width="1.54296875" style="177" customWidth="1"/>
    <col min="13571" max="13575" width="16.54296875" style="177" customWidth="1"/>
    <col min="13576" max="13576" width="6.54296875" style="177" customWidth="1"/>
    <col min="13577" max="13577" width="13.1796875" style="177" bestFit="1" customWidth="1"/>
    <col min="13578" max="13821" width="8.81640625" style="177"/>
    <col min="13822" max="13822" width="6.54296875" style="177" customWidth="1"/>
    <col min="13823" max="13826" width="1.54296875" style="177" customWidth="1"/>
    <col min="13827" max="13831" width="16.54296875" style="177" customWidth="1"/>
    <col min="13832" max="13832" width="6.54296875" style="177" customWidth="1"/>
    <col min="13833" max="13833" width="13.1796875" style="177" bestFit="1" customWidth="1"/>
    <col min="13834" max="14077" width="8.81640625" style="177"/>
    <col min="14078" max="14078" width="6.54296875" style="177" customWidth="1"/>
    <col min="14079" max="14082" width="1.54296875" style="177" customWidth="1"/>
    <col min="14083" max="14087" width="16.54296875" style="177" customWidth="1"/>
    <col min="14088" max="14088" width="6.54296875" style="177" customWidth="1"/>
    <col min="14089" max="14089" width="13.1796875" style="177" bestFit="1" customWidth="1"/>
    <col min="14090" max="14333" width="8.81640625" style="177"/>
    <col min="14334" max="14334" width="6.54296875" style="177" customWidth="1"/>
    <col min="14335" max="14338" width="1.54296875" style="177" customWidth="1"/>
    <col min="14339" max="14343" width="16.54296875" style="177" customWidth="1"/>
    <col min="14344" max="14344" width="6.54296875" style="177" customWidth="1"/>
    <col min="14345" max="14345" width="13.1796875" style="177" bestFit="1" customWidth="1"/>
    <col min="14346" max="14589" width="8.81640625" style="177"/>
    <col min="14590" max="14590" width="6.54296875" style="177" customWidth="1"/>
    <col min="14591" max="14594" width="1.54296875" style="177" customWidth="1"/>
    <col min="14595" max="14599" width="16.54296875" style="177" customWidth="1"/>
    <col min="14600" max="14600" width="6.54296875" style="177" customWidth="1"/>
    <col min="14601" max="14601" width="13.1796875" style="177" bestFit="1" customWidth="1"/>
    <col min="14602" max="14845" width="8.81640625" style="177"/>
    <col min="14846" max="14846" width="6.54296875" style="177" customWidth="1"/>
    <col min="14847" max="14850" width="1.54296875" style="177" customWidth="1"/>
    <col min="14851" max="14855" width="16.54296875" style="177" customWidth="1"/>
    <col min="14856" max="14856" width="6.54296875" style="177" customWidth="1"/>
    <col min="14857" max="14857" width="13.1796875" style="177" bestFit="1" customWidth="1"/>
    <col min="14858" max="15101" width="8.81640625" style="177"/>
    <col min="15102" max="15102" width="6.54296875" style="177" customWidth="1"/>
    <col min="15103" max="15106" width="1.54296875" style="177" customWidth="1"/>
    <col min="15107" max="15111" width="16.54296875" style="177" customWidth="1"/>
    <col min="15112" max="15112" width="6.54296875" style="177" customWidth="1"/>
    <col min="15113" max="15113" width="13.1796875" style="177" bestFit="1" customWidth="1"/>
    <col min="15114" max="15357" width="8.81640625" style="177"/>
    <col min="15358" max="15358" width="6.54296875" style="177" customWidth="1"/>
    <col min="15359" max="15362" width="1.54296875" style="177" customWidth="1"/>
    <col min="15363" max="15367" width="16.54296875" style="177" customWidth="1"/>
    <col min="15368" max="15368" width="6.54296875" style="177" customWidth="1"/>
    <col min="15369" max="15369" width="13.1796875" style="177" bestFit="1" customWidth="1"/>
    <col min="15370" max="15613" width="8.81640625" style="177"/>
    <col min="15614" max="15614" width="6.54296875" style="177" customWidth="1"/>
    <col min="15615" max="15618" width="1.54296875" style="177" customWidth="1"/>
    <col min="15619" max="15623" width="16.54296875" style="177" customWidth="1"/>
    <col min="15624" max="15624" width="6.54296875" style="177" customWidth="1"/>
    <col min="15625" max="15625" width="13.1796875" style="177" bestFit="1" customWidth="1"/>
    <col min="15626" max="15869" width="8.81640625" style="177"/>
    <col min="15870" max="15870" width="6.54296875" style="177" customWidth="1"/>
    <col min="15871" max="15874" width="1.54296875" style="177" customWidth="1"/>
    <col min="15875" max="15879" width="16.54296875" style="177" customWidth="1"/>
    <col min="15880" max="15880" width="6.54296875" style="177" customWidth="1"/>
    <col min="15881" max="15881" width="13.1796875" style="177" bestFit="1" customWidth="1"/>
    <col min="15882" max="16125" width="8.81640625" style="177"/>
    <col min="16126" max="16126" width="6.54296875" style="177" customWidth="1"/>
    <col min="16127" max="16130" width="1.54296875" style="177" customWidth="1"/>
    <col min="16131" max="16135" width="16.54296875" style="177" customWidth="1"/>
    <col min="16136" max="16136" width="6.54296875" style="177" customWidth="1"/>
    <col min="16137" max="16137" width="13.1796875" style="177" bestFit="1" customWidth="1"/>
    <col min="16138" max="16384" width="8.81640625" style="177"/>
  </cols>
  <sheetData>
    <row r="1" spans="2:11" ht="21" customHeight="1" x14ac:dyDescent="0.2">
      <c r="B1" s="797" t="str">
        <f>Índice!B68</f>
        <v>V.13. Casamentos dissolvidos por morte (entre pessoas de sexo oposto), por distribuição geográfica de residência do cônjuge falecido, segundo o sexo do cônjuge falecido</v>
      </c>
      <c r="C1" s="797"/>
      <c r="D1" s="797"/>
      <c r="E1" s="797"/>
      <c r="F1" s="797"/>
      <c r="G1" s="797"/>
      <c r="H1" s="797"/>
      <c r="I1" s="797"/>
    </row>
    <row r="2" spans="2:11" ht="21" customHeight="1" x14ac:dyDescent="0.2">
      <c r="B2" s="797"/>
      <c r="C2" s="797"/>
      <c r="D2" s="797"/>
      <c r="E2" s="797"/>
      <c r="F2" s="797"/>
      <c r="G2" s="797"/>
      <c r="H2" s="797"/>
      <c r="I2" s="797"/>
    </row>
    <row r="3" spans="2:11" ht="12.75" customHeight="1" x14ac:dyDescent="0.25">
      <c r="B3" s="771">
        <v>2025</v>
      </c>
      <c r="C3" s="771"/>
      <c r="D3" s="771"/>
      <c r="E3" s="771"/>
      <c r="G3" s="177"/>
      <c r="H3" s="772" t="s">
        <v>17</v>
      </c>
      <c r="I3" s="772"/>
      <c r="K3" s="17" t="s">
        <v>18</v>
      </c>
    </row>
    <row r="4" spans="2:11" ht="18" customHeight="1" x14ac:dyDescent="0.2">
      <c r="B4" s="773" t="s">
        <v>331</v>
      </c>
      <c r="C4" s="534"/>
      <c r="D4" s="534"/>
      <c r="E4" s="534"/>
      <c r="F4" s="534"/>
      <c r="G4" s="850" t="s">
        <v>0</v>
      </c>
      <c r="H4" s="537" t="s">
        <v>330</v>
      </c>
      <c r="I4" s="852"/>
    </row>
    <row r="5" spans="2:11" ht="15" customHeight="1" x14ac:dyDescent="0.2">
      <c r="B5" s="533"/>
      <c r="C5" s="534"/>
      <c r="D5" s="534"/>
      <c r="E5" s="534"/>
      <c r="F5" s="534"/>
      <c r="G5" s="851"/>
      <c r="H5" s="850" t="s">
        <v>1</v>
      </c>
      <c r="I5" s="853" t="s">
        <v>2</v>
      </c>
    </row>
    <row r="6" spans="2:11" ht="15" customHeight="1" x14ac:dyDescent="0.2">
      <c r="B6" s="533"/>
      <c r="C6" s="534"/>
      <c r="D6" s="534"/>
      <c r="E6" s="534"/>
      <c r="F6" s="534"/>
      <c r="G6" s="851"/>
      <c r="H6" s="851"/>
      <c r="I6" s="854"/>
    </row>
    <row r="7" spans="2:11" ht="15" customHeight="1" x14ac:dyDescent="0.2">
      <c r="B7" s="533"/>
      <c r="C7" s="534"/>
      <c r="D7" s="534"/>
      <c r="E7" s="534"/>
      <c r="F7" s="534"/>
      <c r="G7" s="851"/>
      <c r="H7" s="851"/>
      <c r="I7" s="854"/>
    </row>
    <row r="8" spans="2:11" ht="15" customHeight="1" x14ac:dyDescent="0.2">
      <c r="B8" s="533"/>
      <c r="C8" s="534"/>
      <c r="D8" s="534"/>
      <c r="E8" s="534"/>
      <c r="F8" s="534"/>
      <c r="G8" s="532"/>
      <c r="H8" s="532"/>
      <c r="I8" s="536"/>
    </row>
    <row r="9" spans="2:11" ht="12.75" customHeight="1" x14ac:dyDescent="0.2">
      <c r="B9" s="193"/>
      <c r="C9" s="193"/>
      <c r="D9" s="193"/>
      <c r="E9" s="193"/>
      <c r="F9" s="193"/>
      <c r="K9" s="188"/>
    </row>
    <row r="10" spans="2:11" ht="12.75" customHeight="1" x14ac:dyDescent="0.25">
      <c r="B10" s="176" t="s">
        <v>13</v>
      </c>
      <c r="C10" s="178"/>
      <c r="D10" s="178"/>
      <c r="E10" s="178"/>
      <c r="F10" s="178"/>
      <c r="G10" s="174">
        <v>1027</v>
      </c>
      <c r="H10" s="174">
        <v>750</v>
      </c>
      <c r="I10" s="174">
        <v>277</v>
      </c>
      <c r="K10" s="367"/>
    </row>
    <row r="11" spans="2:11" ht="18" customHeight="1" x14ac:dyDescent="0.25">
      <c r="B11" s="175" t="s">
        <v>3</v>
      </c>
      <c r="C11" s="178"/>
      <c r="D11" s="178"/>
      <c r="E11" s="178"/>
      <c r="F11" s="178"/>
      <c r="G11" s="174">
        <v>52</v>
      </c>
      <c r="H11" s="173">
        <v>40</v>
      </c>
      <c r="I11" s="184">
        <v>12</v>
      </c>
      <c r="K11" s="367"/>
    </row>
    <row r="12" spans="2:11" ht="18" customHeight="1" x14ac:dyDescent="0.25">
      <c r="B12" s="175" t="s">
        <v>4</v>
      </c>
      <c r="C12" s="187"/>
      <c r="D12" s="178"/>
      <c r="E12" s="178"/>
      <c r="F12" s="178"/>
      <c r="G12" s="174">
        <v>130</v>
      </c>
      <c r="H12" s="173">
        <v>103</v>
      </c>
      <c r="I12" s="173">
        <v>27</v>
      </c>
      <c r="K12" s="367"/>
    </row>
    <row r="13" spans="2:11" ht="18" customHeight="1" x14ac:dyDescent="0.25">
      <c r="B13" s="175" t="s">
        <v>5</v>
      </c>
      <c r="C13" s="186"/>
      <c r="D13" s="178"/>
      <c r="E13" s="178"/>
      <c r="F13" s="178"/>
      <c r="G13" s="174">
        <v>464</v>
      </c>
      <c r="H13" s="173">
        <v>339</v>
      </c>
      <c r="I13" s="184">
        <v>125</v>
      </c>
      <c r="K13" s="367"/>
    </row>
    <row r="14" spans="2:11" ht="18" customHeight="1" x14ac:dyDescent="0.25">
      <c r="B14" s="175" t="s">
        <v>6</v>
      </c>
      <c r="C14" s="178"/>
      <c r="D14" s="186"/>
      <c r="E14" s="178"/>
      <c r="F14" s="178"/>
      <c r="G14" s="174">
        <v>87</v>
      </c>
      <c r="H14" s="173">
        <v>62</v>
      </c>
      <c r="I14" s="173">
        <v>25</v>
      </c>
      <c r="K14" s="367"/>
    </row>
    <row r="15" spans="2:11" ht="18" customHeight="1" x14ac:dyDescent="0.25">
      <c r="B15" s="175" t="s">
        <v>7</v>
      </c>
      <c r="C15" s="178"/>
      <c r="D15" s="178"/>
      <c r="E15" s="178"/>
      <c r="F15" s="178"/>
      <c r="G15" s="174">
        <v>30</v>
      </c>
      <c r="H15" s="173">
        <v>22</v>
      </c>
      <c r="I15" s="173">
        <v>8</v>
      </c>
      <c r="K15" s="367"/>
    </row>
    <row r="16" spans="2:11" ht="18" customHeight="1" x14ac:dyDescent="0.25">
      <c r="B16" s="175" t="s">
        <v>8</v>
      </c>
      <c r="C16" s="178"/>
      <c r="D16" s="186"/>
      <c r="E16" s="178"/>
      <c r="F16" s="178"/>
      <c r="G16" s="174">
        <v>20</v>
      </c>
      <c r="H16" s="177">
        <v>12</v>
      </c>
      <c r="I16" s="177">
        <v>8</v>
      </c>
      <c r="K16" s="367"/>
    </row>
    <row r="17" spans="2:9" ht="18" customHeight="1" x14ac:dyDescent="0.25">
      <c r="B17" s="175" t="s">
        <v>9</v>
      </c>
      <c r="C17" s="178"/>
      <c r="D17" s="178"/>
      <c r="E17" s="178"/>
      <c r="F17" s="178"/>
      <c r="G17" s="174">
        <v>40</v>
      </c>
      <c r="H17" s="173">
        <v>30</v>
      </c>
      <c r="I17" s="173">
        <v>10</v>
      </c>
    </row>
    <row r="18" spans="2:9" ht="18" customHeight="1" x14ac:dyDescent="0.25">
      <c r="B18" s="175" t="s">
        <v>10</v>
      </c>
      <c r="C18" s="178"/>
      <c r="D18" s="186"/>
      <c r="E18" s="178"/>
      <c r="F18" s="178"/>
      <c r="G18" s="174">
        <v>122</v>
      </c>
      <c r="H18" s="173">
        <v>82</v>
      </c>
      <c r="I18" s="173">
        <v>40</v>
      </c>
    </row>
    <row r="19" spans="2:9" ht="18" customHeight="1" x14ac:dyDescent="0.25">
      <c r="B19" s="175" t="s">
        <v>11</v>
      </c>
      <c r="C19" s="178"/>
      <c r="D19" s="186"/>
      <c r="E19" s="178"/>
      <c r="F19" s="178"/>
      <c r="G19" s="174">
        <v>32</v>
      </c>
      <c r="H19" s="173">
        <v>24</v>
      </c>
      <c r="I19" s="173">
        <v>8</v>
      </c>
    </row>
    <row r="20" spans="2:9" ht="18" customHeight="1" x14ac:dyDescent="0.25">
      <c r="B20" s="175" t="s">
        <v>15</v>
      </c>
      <c r="C20" s="178"/>
      <c r="D20" s="186"/>
      <c r="E20" s="178"/>
      <c r="F20" s="178"/>
      <c r="G20" s="174">
        <v>28</v>
      </c>
      <c r="H20" s="173">
        <v>24</v>
      </c>
      <c r="I20" s="173">
        <v>4</v>
      </c>
    </row>
    <row r="21" spans="2:9" ht="18" customHeight="1" x14ac:dyDescent="0.25">
      <c r="B21" s="4" t="s">
        <v>12</v>
      </c>
      <c r="C21" s="178"/>
      <c r="D21" s="178"/>
      <c r="E21" s="178"/>
      <c r="F21" s="178"/>
      <c r="G21" s="174">
        <v>22</v>
      </c>
      <c r="H21" s="173">
        <v>12</v>
      </c>
      <c r="I21" s="173">
        <v>10</v>
      </c>
    </row>
    <row r="22" spans="2:9" x14ac:dyDescent="0.2">
      <c r="B22" s="178"/>
      <c r="C22" s="178"/>
      <c r="D22" s="178"/>
      <c r="E22" s="178"/>
      <c r="F22" s="178"/>
      <c r="G22" s="180"/>
      <c r="H22" s="180"/>
      <c r="I22" s="180"/>
    </row>
    <row r="23" spans="2:9" ht="3" customHeight="1" x14ac:dyDescent="0.2">
      <c r="B23" s="182"/>
      <c r="C23" s="182"/>
      <c r="D23" s="182"/>
      <c r="E23" s="182"/>
      <c r="F23" s="182"/>
      <c r="G23" s="181"/>
      <c r="H23" s="181"/>
      <c r="I23" s="181"/>
    </row>
    <row r="24" spans="2:9" ht="9" customHeight="1" x14ac:dyDescent="0.25">
      <c r="G24" s="230"/>
      <c r="H24" s="230"/>
      <c r="I24" s="230"/>
    </row>
    <row r="25" spans="2:9" ht="10.5" x14ac:dyDescent="0.25">
      <c r="B25" s="16" t="s">
        <v>74</v>
      </c>
      <c r="D25" s="229"/>
      <c r="G25" s="209"/>
      <c r="H25" s="209"/>
      <c r="I25" s="209"/>
    </row>
    <row r="26" spans="2:9" s="292" customFormat="1" ht="9" customHeight="1" x14ac:dyDescent="0.2">
      <c r="B26" s="849" t="s">
        <v>485</v>
      </c>
      <c r="C26" s="523"/>
      <c r="D26" s="523"/>
      <c r="E26" s="523"/>
      <c r="F26" s="523"/>
      <c r="G26" s="523"/>
      <c r="H26" s="523"/>
      <c r="I26" s="523"/>
    </row>
    <row r="27" spans="2:9" ht="11.25" customHeight="1" x14ac:dyDescent="0.2">
      <c r="B27" s="523"/>
      <c r="C27" s="523"/>
      <c r="D27" s="523"/>
      <c r="E27" s="523"/>
      <c r="F27" s="523"/>
      <c r="G27" s="523"/>
      <c r="H27" s="523"/>
      <c r="I27" s="523"/>
    </row>
  </sheetData>
  <mergeCells count="9">
    <mergeCell ref="B1:I2"/>
    <mergeCell ref="B26:I27"/>
    <mergeCell ref="B3:E3"/>
    <mergeCell ref="H3:I3"/>
    <mergeCell ref="B4:F8"/>
    <mergeCell ref="G4:G8"/>
    <mergeCell ref="H4:I4"/>
    <mergeCell ref="H5:H8"/>
    <mergeCell ref="I5:I8"/>
  </mergeCells>
  <hyperlinks>
    <hyperlink ref="K3" location="Índice!A1" display="(Voltar ao Índice)" xr:uid="{A16AB197-E2F2-43B6-BCE6-B02095D9B6D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1FA4-280F-496E-977E-334BFA39F299}">
  <dimension ref="B1:Q29"/>
  <sheetViews>
    <sheetView showGridLines="0" zoomScaleNormal="100" workbookViewId="0">
      <selection activeCell="B1" sqref="B1:O2"/>
    </sheetView>
  </sheetViews>
  <sheetFormatPr defaultColWidth="9.1796875" defaultRowHeight="10" x14ac:dyDescent="0.2"/>
  <cols>
    <col min="1" max="1" width="6.54296875" style="177" customWidth="1"/>
    <col min="2" max="2" width="15.54296875" style="177" customWidth="1"/>
    <col min="3" max="15" width="7.54296875" style="177" customWidth="1"/>
    <col min="16" max="16" width="6.54296875" style="177" customWidth="1"/>
    <col min="17" max="17" width="13.26953125" style="177" bestFit="1" customWidth="1"/>
    <col min="18" max="16384" width="9.1796875" style="177"/>
  </cols>
  <sheetData>
    <row r="1" spans="2:17" ht="21" customHeight="1" x14ac:dyDescent="0.2">
      <c r="B1" s="797" t="str">
        <f>Índice!B69</f>
        <v>V.14. Casamentos dissolvidos por morte (entre pessoas de sexo oposto), por grupo etário do cônjuge falecido, segundo o grupo etário do cônjuge sobrevivo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</row>
    <row r="2" spans="2:17" ht="21" customHeight="1" x14ac:dyDescent="0.2"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</row>
    <row r="3" spans="2:17" ht="12.75" customHeight="1" x14ac:dyDescent="0.25">
      <c r="B3" s="201">
        <v>2025</v>
      </c>
      <c r="O3" s="236" t="s">
        <v>17</v>
      </c>
      <c r="Q3" s="17" t="s">
        <v>18</v>
      </c>
    </row>
    <row r="4" spans="2:17" ht="21" customHeight="1" x14ac:dyDescent="0.2">
      <c r="B4" s="831" t="s">
        <v>326</v>
      </c>
      <c r="C4" s="796" t="s">
        <v>16</v>
      </c>
      <c r="D4" s="822" t="s">
        <v>327</v>
      </c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</row>
    <row r="5" spans="2:17" ht="15" customHeight="1" x14ac:dyDescent="0.2">
      <c r="B5" s="505"/>
      <c r="C5" s="776"/>
      <c r="D5" s="796" t="s">
        <v>84</v>
      </c>
      <c r="E5" s="796" t="s">
        <v>83</v>
      </c>
      <c r="F5" s="796" t="s">
        <v>82</v>
      </c>
      <c r="G5" s="796" t="s">
        <v>81</v>
      </c>
      <c r="H5" s="796" t="s">
        <v>80</v>
      </c>
      <c r="I5" s="796" t="s">
        <v>79</v>
      </c>
      <c r="J5" s="796" t="s">
        <v>78</v>
      </c>
      <c r="K5" s="796" t="s">
        <v>77</v>
      </c>
      <c r="L5" s="796" t="s">
        <v>76</v>
      </c>
      <c r="M5" s="796" t="s">
        <v>75</v>
      </c>
      <c r="N5" s="761" t="s">
        <v>44</v>
      </c>
      <c r="O5" s="758" t="s">
        <v>129</v>
      </c>
    </row>
    <row r="6" spans="2:17" ht="15" customHeight="1" x14ac:dyDescent="0.2">
      <c r="B6" s="505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520"/>
      <c r="O6" s="758"/>
    </row>
    <row r="7" spans="2:17" ht="15" customHeight="1" x14ac:dyDescent="0.2">
      <c r="B7" s="756"/>
      <c r="C7" s="830"/>
      <c r="D7" s="830"/>
      <c r="E7" s="830"/>
      <c r="F7" s="830"/>
      <c r="G7" s="830"/>
      <c r="H7" s="830"/>
      <c r="I7" s="830"/>
      <c r="J7" s="830"/>
      <c r="K7" s="830"/>
      <c r="L7" s="830"/>
      <c r="M7" s="830"/>
      <c r="N7" s="826"/>
      <c r="O7" s="833"/>
    </row>
    <row r="8" spans="2:17" s="188" customFormat="1" ht="12.75" customHeight="1" x14ac:dyDescent="0.2"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</row>
    <row r="9" spans="2:17" ht="12.75" customHeight="1" x14ac:dyDescent="0.25">
      <c r="B9" s="176" t="s">
        <v>16</v>
      </c>
      <c r="C9" s="209">
        <v>1028</v>
      </c>
      <c r="D9" s="204">
        <v>2</v>
      </c>
      <c r="E9" s="204">
        <v>0</v>
      </c>
      <c r="F9" s="204">
        <v>6</v>
      </c>
      <c r="G9" s="204">
        <v>4</v>
      </c>
      <c r="H9" s="204">
        <v>19</v>
      </c>
      <c r="I9" s="204">
        <v>23</v>
      </c>
      <c r="J9" s="204">
        <v>52</v>
      </c>
      <c r="K9" s="204">
        <v>101</v>
      </c>
      <c r="L9" s="204">
        <v>115</v>
      </c>
      <c r="M9" s="204">
        <v>159</v>
      </c>
      <c r="N9" s="204">
        <v>423</v>
      </c>
      <c r="O9" s="204">
        <v>124</v>
      </c>
    </row>
    <row r="10" spans="2:17" ht="20.75" customHeight="1" x14ac:dyDescent="0.25">
      <c r="B10" s="205" t="s">
        <v>84</v>
      </c>
      <c r="C10" s="209">
        <v>1</v>
      </c>
      <c r="D10" s="202">
        <v>1</v>
      </c>
      <c r="E10" s="202">
        <v>0</v>
      </c>
      <c r="F10" s="202">
        <v>0</v>
      </c>
      <c r="G10" s="202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2">
        <v>0</v>
      </c>
      <c r="N10" s="202">
        <v>0</v>
      </c>
      <c r="O10" s="202">
        <v>0</v>
      </c>
    </row>
    <row r="11" spans="2:17" ht="15" customHeight="1" x14ac:dyDescent="0.25">
      <c r="B11" s="205" t="s">
        <v>83</v>
      </c>
      <c r="C11" s="209">
        <v>1</v>
      </c>
      <c r="D11" s="202">
        <v>0</v>
      </c>
      <c r="E11" s="202">
        <v>0</v>
      </c>
      <c r="F11" s="202">
        <v>0</v>
      </c>
      <c r="G11" s="202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2">
        <v>0</v>
      </c>
      <c r="N11" s="202">
        <v>0</v>
      </c>
      <c r="O11" s="202">
        <v>1</v>
      </c>
    </row>
    <row r="12" spans="2:17" ht="15" customHeight="1" x14ac:dyDescent="0.25">
      <c r="B12" s="205" t="s">
        <v>82</v>
      </c>
      <c r="C12" s="209">
        <v>1</v>
      </c>
      <c r="D12" s="202">
        <v>0</v>
      </c>
      <c r="E12" s="173">
        <v>0</v>
      </c>
      <c r="F12" s="173">
        <v>1</v>
      </c>
      <c r="G12" s="173">
        <v>0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9">
        <v>0</v>
      </c>
      <c r="N12" s="179">
        <v>0</v>
      </c>
      <c r="O12" s="179">
        <v>0</v>
      </c>
      <c r="P12" s="179"/>
    </row>
    <row r="13" spans="2:17" ht="15" customHeight="1" x14ac:dyDescent="0.25">
      <c r="B13" s="205" t="s">
        <v>81</v>
      </c>
      <c r="C13" s="209">
        <v>5</v>
      </c>
      <c r="D13" s="202">
        <v>0</v>
      </c>
      <c r="E13" s="173">
        <v>0</v>
      </c>
      <c r="F13" s="173">
        <v>2</v>
      </c>
      <c r="G13" s="173">
        <v>0</v>
      </c>
      <c r="H13" s="173">
        <v>2</v>
      </c>
      <c r="I13" s="173">
        <v>0</v>
      </c>
      <c r="J13" s="173">
        <v>0</v>
      </c>
      <c r="K13" s="173">
        <v>0</v>
      </c>
      <c r="L13" s="173">
        <v>0</v>
      </c>
      <c r="M13" s="179">
        <v>0</v>
      </c>
      <c r="N13" s="179">
        <v>0</v>
      </c>
      <c r="O13" s="179">
        <v>1</v>
      </c>
      <c r="P13" s="179"/>
    </row>
    <row r="14" spans="2:17" ht="15" customHeight="1" x14ac:dyDescent="0.25">
      <c r="B14" s="205" t="s">
        <v>80</v>
      </c>
      <c r="C14" s="209">
        <v>15</v>
      </c>
      <c r="D14" s="202">
        <v>0</v>
      </c>
      <c r="E14" s="173">
        <v>0</v>
      </c>
      <c r="F14" s="173">
        <v>2</v>
      </c>
      <c r="G14" s="173">
        <v>3</v>
      </c>
      <c r="H14" s="173">
        <v>4</v>
      </c>
      <c r="I14" s="173">
        <v>3</v>
      </c>
      <c r="J14" s="173">
        <v>1</v>
      </c>
      <c r="K14" s="173">
        <v>0</v>
      </c>
      <c r="L14" s="173">
        <v>0</v>
      </c>
      <c r="M14" s="179">
        <v>0</v>
      </c>
      <c r="N14" s="179">
        <v>0</v>
      </c>
      <c r="O14" s="179">
        <v>2</v>
      </c>
      <c r="P14" s="179"/>
    </row>
    <row r="15" spans="2:17" ht="15" customHeight="1" x14ac:dyDescent="0.25">
      <c r="B15" s="205" t="s">
        <v>79</v>
      </c>
      <c r="C15" s="209">
        <v>21</v>
      </c>
      <c r="D15" s="202">
        <v>0</v>
      </c>
      <c r="E15" s="173">
        <v>0</v>
      </c>
      <c r="F15" s="173">
        <v>0</v>
      </c>
      <c r="G15" s="173">
        <v>0</v>
      </c>
      <c r="H15" s="173">
        <v>5</v>
      </c>
      <c r="I15" s="173">
        <v>5</v>
      </c>
      <c r="J15" s="173">
        <v>6</v>
      </c>
      <c r="K15" s="173">
        <v>2</v>
      </c>
      <c r="L15" s="173">
        <v>0</v>
      </c>
      <c r="M15" s="179">
        <v>0</v>
      </c>
      <c r="N15" s="179">
        <v>0</v>
      </c>
      <c r="O15" s="179">
        <v>3</v>
      </c>
      <c r="P15" s="179"/>
    </row>
    <row r="16" spans="2:17" ht="15" customHeight="1" x14ac:dyDescent="0.25">
      <c r="B16" s="205" t="s">
        <v>78</v>
      </c>
      <c r="C16" s="209">
        <v>47</v>
      </c>
      <c r="D16" s="202">
        <v>0</v>
      </c>
      <c r="E16" s="173">
        <v>0</v>
      </c>
      <c r="F16" s="173">
        <v>0</v>
      </c>
      <c r="G16" s="173">
        <v>0</v>
      </c>
      <c r="H16" s="173">
        <v>4</v>
      </c>
      <c r="I16" s="173">
        <v>4</v>
      </c>
      <c r="J16" s="173">
        <v>19</v>
      </c>
      <c r="K16" s="173">
        <v>9</v>
      </c>
      <c r="L16" s="173">
        <v>2</v>
      </c>
      <c r="M16" s="179">
        <v>1</v>
      </c>
      <c r="N16" s="179">
        <v>0</v>
      </c>
      <c r="O16" s="179">
        <v>8</v>
      </c>
      <c r="P16" s="179"/>
    </row>
    <row r="17" spans="2:16" ht="15" customHeight="1" x14ac:dyDescent="0.25">
      <c r="B17" s="205" t="s">
        <v>77</v>
      </c>
      <c r="C17" s="209">
        <v>89</v>
      </c>
      <c r="D17" s="202">
        <v>0</v>
      </c>
      <c r="E17" s="173">
        <v>0</v>
      </c>
      <c r="F17" s="173">
        <v>0</v>
      </c>
      <c r="G17" s="173">
        <v>1</v>
      </c>
      <c r="H17" s="173">
        <v>2</v>
      </c>
      <c r="I17" s="173">
        <v>8</v>
      </c>
      <c r="J17" s="173">
        <v>16</v>
      </c>
      <c r="K17" s="173">
        <v>34</v>
      </c>
      <c r="L17" s="173">
        <v>12</v>
      </c>
      <c r="M17" s="179">
        <v>4</v>
      </c>
      <c r="N17" s="179">
        <v>1</v>
      </c>
      <c r="O17" s="179">
        <v>11</v>
      </c>
      <c r="P17" s="179"/>
    </row>
    <row r="18" spans="2:16" ht="15" customHeight="1" x14ac:dyDescent="0.25">
      <c r="B18" s="205" t="s">
        <v>76</v>
      </c>
      <c r="C18" s="209">
        <v>113</v>
      </c>
      <c r="D18" s="202">
        <v>0</v>
      </c>
      <c r="E18" s="173">
        <v>0</v>
      </c>
      <c r="F18" s="173">
        <v>1</v>
      </c>
      <c r="G18" s="173">
        <v>0</v>
      </c>
      <c r="H18" s="173">
        <v>2</v>
      </c>
      <c r="I18" s="173">
        <v>1</v>
      </c>
      <c r="J18" s="173">
        <v>6</v>
      </c>
      <c r="K18" s="173">
        <v>27</v>
      </c>
      <c r="L18" s="173">
        <v>39</v>
      </c>
      <c r="M18" s="179">
        <v>13</v>
      </c>
      <c r="N18" s="179">
        <v>10</v>
      </c>
      <c r="O18" s="179">
        <v>14</v>
      </c>
      <c r="P18" s="179"/>
    </row>
    <row r="19" spans="2:16" ht="15" customHeight="1" x14ac:dyDescent="0.25">
      <c r="B19" s="205" t="s">
        <v>75</v>
      </c>
      <c r="C19" s="209">
        <v>170</v>
      </c>
      <c r="D19" s="202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18</v>
      </c>
      <c r="L19" s="173">
        <v>40</v>
      </c>
      <c r="M19" s="179">
        <v>59</v>
      </c>
      <c r="N19" s="179">
        <v>34</v>
      </c>
      <c r="O19" s="179">
        <v>19</v>
      </c>
    </row>
    <row r="20" spans="2:16" ht="15" customHeight="1" x14ac:dyDescent="0.25">
      <c r="B20" s="205" t="s">
        <v>328</v>
      </c>
      <c r="C20" s="209">
        <v>168</v>
      </c>
      <c r="D20" s="202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1</v>
      </c>
      <c r="J20" s="173">
        <v>1</v>
      </c>
      <c r="K20" s="173">
        <v>7</v>
      </c>
      <c r="L20" s="173">
        <v>14</v>
      </c>
      <c r="M20" s="179">
        <v>49</v>
      </c>
      <c r="N20" s="179">
        <v>79</v>
      </c>
      <c r="O20" s="179">
        <v>17</v>
      </c>
    </row>
    <row r="21" spans="2:16" ht="15" customHeight="1" x14ac:dyDescent="0.25">
      <c r="B21" s="205" t="s">
        <v>309</v>
      </c>
      <c r="C21" s="209">
        <v>206</v>
      </c>
      <c r="D21" s="202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2</v>
      </c>
      <c r="K21" s="173">
        <v>2</v>
      </c>
      <c r="L21" s="173">
        <v>6</v>
      </c>
      <c r="M21" s="179">
        <v>22</v>
      </c>
      <c r="N21" s="179">
        <v>147</v>
      </c>
      <c r="O21" s="179">
        <v>27</v>
      </c>
    </row>
    <row r="22" spans="2:16" ht="15" customHeight="1" x14ac:dyDescent="0.25">
      <c r="B22" s="205" t="s">
        <v>329</v>
      </c>
      <c r="C22" s="209">
        <v>191</v>
      </c>
      <c r="D22" s="202">
        <v>1</v>
      </c>
      <c r="E22" s="173">
        <v>0</v>
      </c>
      <c r="F22" s="173">
        <v>0</v>
      </c>
      <c r="G22" s="173">
        <v>0</v>
      </c>
      <c r="H22" s="173">
        <v>0</v>
      </c>
      <c r="I22" s="173">
        <v>1</v>
      </c>
      <c r="J22" s="173">
        <v>1</v>
      </c>
      <c r="K22" s="173">
        <v>2</v>
      </c>
      <c r="L22" s="173">
        <v>2</v>
      </c>
      <c r="M22" s="179">
        <v>11</v>
      </c>
      <c r="N22" s="179">
        <v>152</v>
      </c>
      <c r="O22" s="179">
        <v>21</v>
      </c>
    </row>
    <row r="23" spans="2:16" ht="15" customHeight="1" x14ac:dyDescent="0.25">
      <c r="B23" s="205" t="s">
        <v>428</v>
      </c>
      <c r="C23" s="209">
        <v>0</v>
      </c>
      <c r="D23" s="202">
        <v>0</v>
      </c>
      <c r="E23" s="202">
        <v>0</v>
      </c>
      <c r="F23" s="202">
        <v>0</v>
      </c>
      <c r="G23" s="202">
        <v>0</v>
      </c>
      <c r="H23" s="202">
        <v>0</v>
      </c>
      <c r="I23" s="202">
        <v>0</v>
      </c>
      <c r="J23" s="202">
        <v>0</v>
      </c>
      <c r="K23" s="202">
        <v>0</v>
      </c>
      <c r="L23" s="202">
        <v>0</v>
      </c>
      <c r="M23" s="202">
        <v>0</v>
      </c>
      <c r="N23" s="202">
        <v>0</v>
      </c>
      <c r="O23" s="202">
        <v>0</v>
      </c>
    </row>
    <row r="24" spans="2:16" ht="9.75" customHeight="1" x14ac:dyDescent="0.25">
      <c r="B24" s="203"/>
      <c r="C24" s="209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</row>
    <row r="25" spans="2:16" ht="3" customHeight="1" x14ac:dyDescent="0.2">
      <c r="B25" s="195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</row>
    <row r="26" spans="2:16" ht="6" customHeight="1" x14ac:dyDescent="0.2"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</row>
    <row r="27" spans="2:16" s="6" customFormat="1" x14ac:dyDescent="0.2">
      <c r="B27" s="16" t="s">
        <v>74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6" s="292" customFormat="1" ht="5.25" customHeight="1" x14ac:dyDescent="0.2">
      <c r="B28" s="293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</row>
    <row r="29" spans="2:16" s="292" customFormat="1" ht="12.75" customHeight="1" x14ac:dyDescent="0.2">
      <c r="B29" s="319" t="s">
        <v>485</v>
      </c>
    </row>
  </sheetData>
  <mergeCells count="16">
    <mergeCell ref="B1:O2"/>
    <mergeCell ref="B4:B7"/>
    <mergeCell ref="C4:C7"/>
    <mergeCell ref="F5:F7"/>
    <mergeCell ref="G5:G7"/>
    <mergeCell ref="H5:H7"/>
    <mergeCell ref="I5:I7"/>
    <mergeCell ref="J5:J7"/>
    <mergeCell ref="K5:K7"/>
    <mergeCell ref="L5:L7"/>
    <mergeCell ref="M5:M7"/>
    <mergeCell ref="E5:E7"/>
    <mergeCell ref="D4:O4"/>
    <mergeCell ref="N5:N7"/>
    <mergeCell ref="D5:D7"/>
    <mergeCell ref="O5:O7"/>
  </mergeCells>
  <phoneticPr fontId="60" type="noConversion"/>
  <hyperlinks>
    <hyperlink ref="Q3" location="Índice!A1" display="(Voltar ao Índice)" xr:uid="{290FEFDC-437E-40DB-8363-CE02DA8E996D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28BAB-0084-430C-8FBB-58539847A068}">
  <dimension ref="B1:P52"/>
  <sheetViews>
    <sheetView showGridLines="0" zoomScaleNormal="100" workbookViewId="0">
      <pane ySplit="5" topLeftCell="A6" activePane="bottomLeft" state="frozen"/>
      <selection activeCell="G69" sqref="G69"/>
      <selection pane="bottomLeft" activeCell="B1" sqref="B1:N1"/>
    </sheetView>
  </sheetViews>
  <sheetFormatPr defaultColWidth="12.54296875" defaultRowHeight="10" x14ac:dyDescent="0.2"/>
  <cols>
    <col min="1" max="1" width="6.54296875" style="292" customWidth="1"/>
    <col min="2" max="2" width="20.54296875" style="292" customWidth="1"/>
    <col min="3" max="3" width="4.54296875" style="292" customWidth="1"/>
    <col min="4" max="14" width="8.54296875" style="292" customWidth="1"/>
    <col min="15" max="15" width="6.54296875" style="292" customWidth="1"/>
    <col min="16" max="16" width="13.26953125" style="292" bestFit="1" customWidth="1"/>
    <col min="17" max="256" width="12.54296875" style="292"/>
    <col min="257" max="257" width="6.54296875" style="292" customWidth="1"/>
    <col min="258" max="258" width="20.54296875" style="292" customWidth="1"/>
    <col min="259" max="259" width="4.54296875" style="292" customWidth="1"/>
    <col min="260" max="270" width="8.54296875" style="292" customWidth="1"/>
    <col min="271" max="271" width="11.54296875" style="292" customWidth="1"/>
    <col min="272" max="272" width="13.36328125" style="292" customWidth="1"/>
    <col min="273" max="512" width="12.54296875" style="292"/>
    <col min="513" max="513" width="6.54296875" style="292" customWidth="1"/>
    <col min="514" max="514" width="20.54296875" style="292" customWidth="1"/>
    <col min="515" max="515" width="4.54296875" style="292" customWidth="1"/>
    <col min="516" max="526" width="8.54296875" style="292" customWidth="1"/>
    <col min="527" max="527" width="11.54296875" style="292" customWidth="1"/>
    <col min="528" max="528" width="13.36328125" style="292" customWidth="1"/>
    <col min="529" max="768" width="12.54296875" style="292"/>
    <col min="769" max="769" width="6.54296875" style="292" customWidth="1"/>
    <col min="770" max="770" width="20.54296875" style="292" customWidth="1"/>
    <col min="771" max="771" width="4.54296875" style="292" customWidth="1"/>
    <col min="772" max="782" width="8.54296875" style="292" customWidth="1"/>
    <col min="783" max="783" width="11.54296875" style="292" customWidth="1"/>
    <col min="784" max="784" width="13.36328125" style="292" customWidth="1"/>
    <col min="785" max="1024" width="12.54296875" style="292"/>
    <col min="1025" max="1025" width="6.54296875" style="292" customWidth="1"/>
    <col min="1026" max="1026" width="20.54296875" style="292" customWidth="1"/>
    <col min="1027" max="1027" width="4.54296875" style="292" customWidth="1"/>
    <col min="1028" max="1038" width="8.54296875" style="292" customWidth="1"/>
    <col min="1039" max="1039" width="11.54296875" style="292" customWidth="1"/>
    <col min="1040" max="1040" width="13.36328125" style="292" customWidth="1"/>
    <col min="1041" max="1280" width="12.54296875" style="292"/>
    <col min="1281" max="1281" width="6.54296875" style="292" customWidth="1"/>
    <col min="1282" max="1282" width="20.54296875" style="292" customWidth="1"/>
    <col min="1283" max="1283" width="4.54296875" style="292" customWidth="1"/>
    <col min="1284" max="1294" width="8.54296875" style="292" customWidth="1"/>
    <col min="1295" max="1295" width="11.54296875" style="292" customWidth="1"/>
    <col min="1296" max="1296" width="13.36328125" style="292" customWidth="1"/>
    <col min="1297" max="1536" width="12.54296875" style="292"/>
    <col min="1537" max="1537" width="6.54296875" style="292" customWidth="1"/>
    <col min="1538" max="1538" width="20.54296875" style="292" customWidth="1"/>
    <col min="1539" max="1539" width="4.54296875" style="292" customWidth="1"/>
    <col min="1540" max="1550" width="8.54296875" style="292" customWidth="1"/>
    <col min="1551" max="1551" width="11.54296875" style="292" customWidth="1"/>
    <col min="1552" max="1552" width="13.36328125" style="292" customWidth="1"/>
    <col min="1553" max="1792" width="12.54296875" style="292"/>
    <col min="1793" max="1793" width="6.54296875" style="292" customWidth="1"/>
    <col min="1794" max="1794" width="20.54296875" style="292" customWidth="1"/>
    <col min="1795" max="1795" width="4.54296875" style="292" customWidth="1"/>
    <col min="1796" max="1806" width="8.54296875" style="292" customWidth="1"/>
    <col min="1807" max="1807" width="11.54296875" style="292" customWidth="1"/>
    <col min="1808" max="1808" width="13.36328125" style="292" customWidth="1"/>
    <col min="1809" max="2048" width="12.54296875" style="292"/>
    <col min="2049" max="2049" width="6.54296875" style="292" customWidth="1"/>
    <col min="2050" max="2050" width="20.54296875" style="292" customWidth="1"/>
    <col min="2051" max="2051" width="4.54296875" style="292" customWidth="1"/>
    <col min="2052" max="2062" width="8.54296875" style="292" customWidth="1"/>
    <col min="2063" max="2063" width="11.54296875" style="292" customWidth="1"/>
    <col min="2064" max="2064" width="13.36328125" style="292" customWidth="1"/>
    <col min="2065" max="2304" width="12.54296875" style="292"/>
    <col min="2305" max="2305" width="6.54296875" style="292" customWidth="1"/>
    <col min="2306" max="2306" width="20.54296875" style="292" customWidth="1"/>
    <col min="2307" max="2307" width="4.54296875" style="292" customWidth="1"/>
    <col min="2308" max="2318" width="8.54296875" style="292" customWidth="1"/>
    <col min="2319" max="2319" width="11.54296875" style="292" customWidth="1"/>
    <col min="2320" max="2320" width="13.36328125" style="292" customWidth="1"/>
    <col min="2321" max="2560" width="12.54296875" style="292"/>
    <col min="2561" max="2561" width="6.54296875" style="292" customWidth="1"/>
    <col min="2562" max="2562" width="20.54296875" style="292" customWidth="1"/>
    <col min="2563" max="2563" width="4.54296875" style="292" customWidth="1"/>
    <col min="2564" max="2574" width="8.54296875" style="292" customWidth="1"/>
    <col min="2575" max="2575" width="11.54296875" style="292" customWidth="1"/>
    <col min="2576" max="2576" width="13.36328125" style="292" customWidth="1"/>
    <col min="2577" max="2816" width="12.54296875" style="292"/>
    <col min="2817" max="2817" width="6.54296875" style="292" customWidth="1"/>
    <col min="2818" max="2818" width="20.54296875" style="292" customWidth="1"/>
    <col min="2819" max="2819" width="4.54296875" style="292" customWidth="1"/>
    <col min="2820" max="2830" width="8.54296875" style="292" customWidth="1"/>
    <col min="2831" max="2831" width="11.54296875" style="292" customWidth="1"/>
    <col min="2832" max="2832" width="13.36328125" style="292" customWidth="1"/>
    <col min="2833" max="3072" width="12.54296875" style="292"/>
    <col min="3073" max="3073" width="6.54296875" style="292" customWidth="1"/>
    <col min="3074" max="3074" width="20.54296875" style="292" customWidth="1"/>
    <col min="3075" max="3075" width="4.54296875" style="292" customWidth="1"/>
    <col min="3076" max="3086" width="8.54296875" style="292" customWidth="1"/>
    <col min="3087" max="3087" width="11.54296875" style="292" customWidth="1"/>
    <col min="3088" max="3088" width="13.36328125" style="292" customWidth="1"/>
    <col min="3089" max="3328" width="12.54296875" style="292"/>
    <col min="3329" max="3329" width="6.54296875" style="292" customWidth="1"/>
    <col min="3330" max="3330" width="20.54296875" style="292" customWidth="1"/>
    <col min="3331" max="3331" width="4.54296875" style="292" customWidth="1"/>
    <col min="3332" max="3342" width="8.54296875" style="292" customWidth="1"/>
    <col min="3343" max="3343" width="11.54296875" style="292" customWidth="1"/>
    <col min="3344" max="3344" width="13.36328125" style="292" customWidth="1"/>
    <col min="3345" max="3584" width="12.54296875" style="292"/>
    <col min="3585" max="3585" width="6.54296875" style="292" customWidth="1"/>
    <col min="3586" max="3586" width="20.54296875" style="292" customWidth="1"/>
    <col min="3587" max="3587" width="4.54296875" style="292" customWidth="1"/>
    <col min="3588" max="3598" width="8.54296875" style="292" customWidth="1"/>
    <col min="3599" max="3599" width="11.54296875" style="292" customWidth="1"/>
    <col min="3600" max="3600" width="13.36328125" style="292" customWidth="1"/>
    <col min="3601" max="3840" width="12.54296875" style="292"/>
    <col min="3841" max="3841" width="6.54296875" style="292" customWidth="1"/>
    <col min="3842" max="3842" width="20.54296875" style="292" customWidth="1"/>
    <col min="3843" max="3843" width="4.54296875" style="292" customWidth="1"/>
    <col min="3844" max="3854" width="8.54296875" style="292" customWidth="1"/>
    <col min="3855" max="3855" width="11.54296875" style="292" customWidth="1"/>
    <col min="3856" max="3856" width="13.36328125" style="292" customWidth="1"/>
    <col min="3857" max="4096" width="12.54296875" style="292"/>
    <col min="4097" max="4097" width="6.54296875" style="292" customWidth="1"/>
    <col min="4098" max="4098" width="20.54296875" style="292" customWidth="1"/>
    <col min="4099" max="4099" width="4.54296875" style="292" customWidth="1"/>
    <col min="4100" max="4110" width="8.54296875" style="292" customWidth="1"/>
    <col min="4111" max="4111" width="11.54296875" style="292" customWidth="1"/>
    <col min="4112" max="4112" width="13.36328125" style="292" customWidth="1"/>
    <col min="4113" max="4352" width="12.54296875" style="292"/>
    <col min="4353" max="4353" width="6.54296875" style="292" customWidth="1"/>
    <col min="4354" max="4354" width="20.54296875" style="292" customWidth="1"/>
    <col min="4355" max="4355" width="4.54296875" style="292" customWidth="1"/>
    <col min="4356" max="4366" width="8.54296875" style="292" customWidth="1"/>
    <col min="4367" max="4367" width="11.54296875" style="292" customWidth="1"/>
    <col min="4368" max="4368" width="13.36328125" style="292" customWidth="1"/>
    <col min="4369" max="4608" width="12.54296875" style="292"/>
    <col min="4609" max="4609" width="6.54296875" style="292" customWidth="1"/>
    <col min="4610" max="4610" width="20.54296875" style="292" customWidth="1"/>
    <col min="4611" max="4611" width="4.54296875" style="292" customWidth="1"/>
    <col min="4612" max="4622" width="8.54296875" style="292" customWidth="1"/>
    <col min="4623" max="4623" width="11.54296875" style="292" customWidth="1"/>
    <col min="4624" max="4624" width="13.36328125" style="292" customWidth="1"/>
    <col min="4625" max="4864" width="12.54296875" style="292"/>
    <col min="4865" max="4865" width="6.54296875" style="292" customWidth="1"/>
    <col min="4866" max="4866" width="20.54296875" style="292" customWidth="1"/>
    <col min="4867" max="4867" width="4.54296875" style="292" customWidth="1"/>
    <col min="4868" max="4878" width="8.54296875" style="292" customWidth="1"/>
    <col min="4879" max="4879" width="11.54296875" style="292" customWidth="1"/>
    <col min="4880" max="4880" width="13.36328125" style="292" customWidth="1"/>
    <col min="4881" max="5120" width="12.54296875" style="292"/>
    <col min="5121" max="5121" width="6.54296875" style="292" customWidth="1"/>
    <col min="5122" max="5122" width="20.54296875" style="292" customWidth="1"/>
    <col min="5123" max="5123" width="4.54296875" style="292" customWidth="1"/>
    <col min="5124" max="5134" width="8.54296875" style="292" customWidth="1"/>
    <col min="5135" max="5135" width="11.54296875" style="292" customWidth="1"/>
    <col min="5136" max="5136" width="13.36328125" style="292" customWidth="1"/>
    <col min="5137" max="5376" width="12.54296875" style="292"/>
    <col min="5377" max="5377" width="6.54296875" style="292" customWidth="1"/>
    <col min="5378" max="5378" width="20.54296875" style="292" customWidth="1"/>
    <col min="5379" max="5379" width="4.54296875" style="292" customWidth="1"/>
    <col min="5380" max="5390" width="8.54296875" style="292" customWidth="1"/>
    <col min="5391" max="5391" width="11.54296875" style="292" customWidth="1"/>
    <col min="5392" max="5392" width="13.36328125" style="292" customWidth="1"/>
    <col min="5393" max="5632" width="12.54296875" style="292"/>
    <col min="5633" max="5633" width="6.54296875" style="292" customWidth="1"/>
    <col min="5634" max="5634" width="20.54296875" style="292" customWidth="1"/>
    <col min="5635" max="5635" width="4.54296875" style="292" customWidth="1"/>
    <col min="5636" max="5646" width="8.54296875" style="292" customWidth="1"/>
    <col min="5647" max="5647" width="11.54296875" style="292" customWidth="1"/>
    <col min="5648" max="5648" width="13.36328125" style="292" customWidth="1"/>
    <col min="5649" max="5888" width="12.54296875" style="292"/>
    <col min="5889" max="5889" width="6.54296875" style="292" customWidth="1"/>
    <col min="5890" max="5890" width="20.54296875" style="292" customWidth="1"/>
    <col min="5891" max="5891" width="4.54296875" style="292" customWidth="1"/>
    <col min="5892" max="5902" width="8.54296875" style="292" customWidth="1"/>
    <col min="5903" max="5903" width="11.54296875" style="292" customWidth="1"/>
    <col min="5904" max="5904" width="13.36328125" style="292" customWidth="1"/>
    <col min="5905" max="6144" width="12.54296875" style="292"/>
    <col min="6145" max="6145" width="6.54296875" style="292" customWidth="1"/>
    <col min="6146" max="6146" width="20.54296875" style="292" customWidth="1"/>
    <col min="6147" max="6147" width="4.54296875" style="292" customWidth="1"/>
    <col min="6148" max="6158" width="8.54296875" style="292" customWidth="1"/>
    <col min="6159" max="6159" width="11.54296875" style="292" customWidth="1"/>
    <col min="6160" max="6160" width="13.36328125" style="292" customWidth="1"/>
    <col min="6161" max="6400" width="12.54296875" style="292"/>
    <col min="6401" max="6401" width="6.54296875" style="292" customWidth="1"/>
    <col min="6402" max="6402" width="20.54296875" style="292" customWidth="1"/>
    <col min="6403" max="6403" width="4.54296875" style="292" customWidth="1"/>
    <col min="6404" max="6414" width="8.54296875" style="292" customWidth="1"/>
    <col min="6415" max="6415" width="11.54296875" style="292" customWidth="1"/>
    <col min="6416" max="6416" width="13.36328125" style="292" customWidth="1"/>
    <col min="6417" max="6656" width="12.54296875" style="292"/>
    <col min="6657" max="6657" width="6.54296875" style="292" customWidth="1"/>
    <col min="6658" max="6658" width="20.54296875" style="292" customWidth="1"/>
    <col min="6659" max="6659" width="4.54296875" style="292" customWidth="1"/>
    <col min="6660" max="6670" width="8.54296875" style="292" customWidth="1"/>
    <col min="6671" max="6671" width="11.54296875" style="292" customWidth="1"/>
    <col min="6672" max="6672" width="13.36328125" style="292" customWidth="1"/>
    <col min="6673" max="6912" width="12.54296875" style="292"/>
    <col min="6913" max="6913" width="6.54296875" style="292" customWidth="1"/>
    <col min="6914" max="6914" width="20.54296875" style="292" customWidth="1"/>
    <col min="6915" max="6915" width="4.54296875" style="292" customWidth="1"/>
    <col min="6916" max="6926" width="8.54296875" style="292" customWidth="1"/>
    <col min="6927" max="6927" width="11.54296875" style="292" customWidth="1"/>
    <col min="6928" max="6928" width="13.36328125" style="292" customWidth="1"/>
    <col min="6929" max="7168" width="12.54296875" style="292"/>
    <col min="7169" max="7169" width="6.54296875" style="292" customWidth="1"/>
    <col min="7170" max="7170" width="20.54296875" style="292" customWidth="1"/>
    <col min="7171" max="7171" width="4.54296875" style="292" customWidth="1"/>
    <col min="7172" max="7182" width="8.54296875" style="292" customWidth="1"/>
    <col min="7183" max="7183" width="11.54296875" style="292" customWidth="1"/>
    <col min="7184" max="7184" width="13.36328125" style="292" customWidth="1"/>
    <col min="7185" max="7424" width="12.54296875" style="292"/>
    <col min="7425" max="7425" width="6.54296875" style="292" customWidth="1"/>
    <col min="7426" max="7426" width="20.54296875" style="292" customWidth="1"/>
    <col min="7427" max="7427" width="4.54296875" style="292" customWidth="1"/>
    <col min="7428" max="7438" width="8.54296875" style="292" customWidth="1"/>
    <col min="7439" max="7439" width="11.54296875" style="292" customWidth="1"/>
    <col min="7440" max="7440" width="13.36328125" style="292" customWidth="1"/>
    <col min="7441" max="7680" width="12.54296875" style="292"/>
    <col min="7681" max="7681" width="6.54296875" style="292" customWidth="1"/>
    <col min="7682" max="7682" width="20.54296875" style="292" customWidth="1"/>
    <col min="7683" max="7683" width="4.54296875" style="292" customWidth="1"/>
    <col min="7684" max="7694" width="8.54296875" style="292" customWidth="1"/>
    <col min="7695" max="7695" width="11.54296875" style="292" customWidth="1"/>
    <col min="7696" max="7696" width="13.36328125" style="292" customWidth="1"/>
    <col min="7697" max="7936" width="12.54296875" style="292"/>
    <col min="7937" max="7937" width="6.54296875" style="292" customWidth="1"/>
    <col min="7938" max="7938" width="20.54296875" style="292" customWidth="1"/>
    <col min="7939" max="7939" width="4.54296875" style="292" customWidth="1"/>
    <col min="7940" max="7950" width="8.54296875" style="292" customWidth="1"/>
    <col min="7951" max="7951" width="11.54296875" style="292" customWidth="1"/>
    <col min="7952" max="7952" width="13.36328125" style="292" customWidth="1"/>
    <col min="7953" max="8192" width="12.54296875" style="292"/>
    <col min="8193" max="8193" width="6.54296875" style="292" customWidth="1"/>
    <col min="8194" max="8194" width="20.54296875" style="292" customWidth="1"/>
    <col min="8195" max="8195" width="4.54296875" style="292" customWidth="1"/>
    <col min="8196" max="8206" width="8.54296875" style="292" customWidth="1"/>
    <col min="8207" max="8207" width="11.54296875" style="292" customWidth="1"/>
    <col min="8208" max="8208" width="13.36328125" style="292" customWidth="1"/>
    <col min="8209" max="8448" width="12.54296875" style="292"/>
    <col min="8449" max="8449" width="6.54296875" style="292" customWidth="1"/>
    <col min="8450" max="8450" width="20.54296875" style="292" customWidth="1"/>
    <col min="8451" max="8451" width="4.54296875" style="292" customWidth="1"/>
    <col min="8452" max="8462" width="8.54296875" style="292" customWidth="1"/>
    <col min="8463" max="8463" width="11.54296875" style="292" customWidth="1"/>
    <col min="8464" max="8464" width="13.36328125" style="292" customWidth="1"/>
    <col min="8465" max="8704" width="12.54296875" style="292"/>
    <col min="8705" max="8705" width="6.54296875" style="292" customWidth="1"/>
    <col min="8706" max="8706" width="20.54296875" style="292" customWidth="1"/>
    <col min="8707" max="8707" width="4.54296875" style="292" customWidth="1"/>
    <col min="8708" max="8718" width="8.54296875" style="292" customWidth="1"/>
    <col min="8719" max="8719" width="11.54296875" style="292" customWidth="1"/>
    <col min="8720" max="8720" width="13.36328125" style="292" customWidth="1"/>
    <col min="8721" max="8960" width="12.54296875" style="292"/>
    <col min="8961" max="8961" width="6.54296875" style="292" customWidth="1"/>
    <col min="8962" max="8962" width="20.54296875" style="292" customWidth="1"/>
    <col min="8963" max="8963" width="4.54296875" style="292" customWidth="1"/>
    <col min="8964" max="8974" width="8.54296875" style="292" customWidth="1"/>
    <col min="8975" max="8975" width="11.54296875" style="292" customWidth="1"/>
    <col min="8976" max="8976" width="13.36328125" style="292" customWidth="1"/>
    <col min="8977" max="9216" width="12.54296875" style="292"/>
    <col min="9217" max="9217" width="6.54296875" style="292" customWidth="1"/>
    <col min="9218" max="9218" width="20.54296875" style="292" customWidth="1"/>
    <col min="9219" max="9219" width="4.54296875" style="292" customWidth="1"/>
    <col min="9220" max="9230" width="8.54296875" style="292" customWidth="1"/>
    <col min="9231" max="9231" width="11.54296875" style="292" customWidth="1"/>
    <col min="9232" max="9232" width="13.36328125" style="292" customWidth="1"/>
    <col min="9233" max="9472" width="12.54296875" style="292"/>
    <col min="9473" max="9473" width="6.54296875" style="292" customWidth="1"/>
    <col min="9474" max="9474" width="20.54296875" style="292" customWidth="1"/>
    <col min="9475" max="9475" width="4.54296875" style="292" customWidth="1"/>
    <col min="9476" max="9486" width="8.54296875" style="292" customWidth="1"/>
    <col min="9487" max="9487" width="11.54296875" style="292" customWidth="1"/>
    <col min="9488" max="9488" width="13.36328125" style="292" customWidth="1"/>
    <col min="9489" max="9728" width="12.54296875" style="292"/>
    <col min="9729" max="9729" width="6.54296875" style="292" customWidth="1"/>
    <col min="9730" max="9730" width="20.54296875" style="292" customWidth="1"/>
    <col min="9731" max="9731" width="4.54296875" style="292" customWidth="1"/>
    <col min="9732" max="9742" width="8.54296875" style="292" customWidth="1"/>
    <col min="9743" max="9743" width="11.54296875" style="292" customWidth="1"/>
    <col min="9744" max="9744" width="13.36328125" style="292" customWidth="1"/>
    <col min="9745" max="9984" width="12.54296875" style="292"/>
    <col min="9985" max="9985" width="6.54296875" style="292" customWidth="1"/>
    <col min="9986" max="9986" width="20.54296875" style="292" customWidth="1"/>
    <col min="9987" max="9987" width="4.54296875" style="292" customWidth="1"/>
    <col min="9988" max="9998" width="8.54296875" style="292" customWidth="1"/>
    <col min="9999" max="9999" width="11.54296875" style="292" customWidth="1"/>
    <col min="10000" max="10000" width="13.36328125" style="292" customWidth="1"/>
    <col min="10001" max="10240" width="12.54296875" style="292"/>
    <col min="10241" max="10241" width="6.54296875" style="292" customWidth="1"/>
    <col min="10242" max="10242" width="20.54296875" style="292" customWidth="1"/>
    <col min="10243" max="10243" width="4.54296875" style="292" customWidth="1"/>
    <col min="10244" max="10254" width="8.54296875" style="292" customWidth="1"/>
    <col min="10255" max="10255" width="11.54296875" style="292" customWidth="1"/>
    <col min="10256" max="10256" width="13.36328125" style="292" customWidth="1"/>
    <col min="10257" max="10496" width="12.54296875" style="292"/>
    <col min="10497" max="10497" width="6.54296875" style="292" customWidth="1"/>
    <col min="10498" max="10498" width="20.54296875" style="292" customWidth="1"/>
    <col min="10499" max="10499" width="4.54296875" style="292" customWidth="1"/>
    <col min="10500" max="10510" width="8.54296875" style="292" customWidth="1"/>
    <col min="10511" max="10511" width="11.54296875" style="292" customWidth="1"/>
    <col min="10512" max="10512" width="13.36328125" style="292" customWidth="1"/>
    <col min="10513" max="10752" width="12.54296875" style="292"/>
    <col min="10753" max="10753" width="6.54296875" style="292" customWidth="1"/>
    <col min="10754" max="10754" width="20.54296875" style="292" customWidth="1"/>
    <col min="10755" max="10755" width="4.54296875" style="292" customWidth="1"/>
    <col min="10756" max="10766" width="8.54296875" style="292" customWidth="1"/>
    <col min="10767" max="10767" width="11.54296875" style="292" customWidth="1"/>
    <col min="10768" max="10768" width="13.36328125" style="292" customWidth="1"/>
    <col min="10769" max="11008" width="12.54296875" style="292"/>
    <col min="11009" max="11009" width="6.54296875" style="292" customWidth="1"/>
    <col min="11010" max="11010" width="20.54296875" style="292" customWidth="1"/>
    <col min="11011" max="11011" width="4.54296875" style="292" customWidth="1"/>
    <col min="11012" max="11022" width="8.54296875" style="292" customWidth="1"/>
    <col min="11023" max="11023" width="11.54296875" style="292" customWidth="1"/>
    <col min="11024" max="11024" width="13.36328125" style="292" customWidth="1"/>
    <col min="11025" max="11264" width="12.54296875" style="292"/>
    <col min="11265" max="11265" width="6.54296875" style="292" customWidth="1"/>
    <col min="11266" max="11266" width="20.54296875" style="292" customWidth="1"/>
    <col min="11267" max="11267" width="4.54296875" style="292" customWidth="1"/>
    <col min="11268" max="11278" width="8.54296875" style="292" customWidth="1"/>
    <col min="11279" max="11279" width="11.54296875" style="292" customWidth="1"/>
    <col min="11280" max="11280" width="13.36328125" style="292" customWidth="1"/>
    <col min="11281" max="11520" width="12.54296875" style="292"/>
    <col min="11521" max="11521" width="6.54296875" style="292" customWidth="1"/>
    <col min="11522" max="11522" width="20.54296875" style="292" customWidth="1"/>
    <col min="11523" max="11523" width="4.54296875" style="292" customWidth="1"/>
    <col min="11524" max="11534" width="8.54296875" style="292" customWidth="1"/>
    <col min="11535" max="11535" width="11.54296875" style="292" customWidth="1"/>
    <col min="11536" max="11536" width="13.36328125" style="292" customWidth="1"/>
    <col min="11537" max="11776" width="12.54296875" style="292"/>
    <col min="11777" max="11777" width="6.54296875" style="292" customWidth="1"/>
    <col min="11778" max="11778" width="20.54296875" style="292" customWidth="1"/>
    <col min="11779" max="11779" width="4.54296875" style="292" customWidth="1"/>
    <col min="11780" max="11790" width="8.54296875" style="292" customWidth="1"/>
    <col min="11791" max="11791" width="11.54296875" style="292" customWidth="1"/>
    <col min="11792" max="11792" width="13.36328125" style="292" customWidth="1"/>
    <col min="11793" max="12032" width="12.54296875" style="292"/>
    <col min="12033" max="12033" width="6.54296875" style="292" customWidth="1"/>
    <col min="12034" max="12034" width="20.54296875" style="292" customWidth="1"/>
    <col min="12035" max="12035" width="4.54296875" style="292" customWidth="1"/>
    <col min="12036" max="12046" width="8.54296875" style="292" customWidth="1"/>
    <col min="12047" max="12047" width="11.54296875" style="292" customWidth="1"/>
    <col min="12048" max="12048" width="13.36328125" style="292" customWidth="1"/>
    <col min="12049" max="12288" width="12.54296875" style="292"/>
    <col min="12289" max="12289" width="6.54296875" style="292" customWidth="1"/>
    <col min="12290" max="12290" width="20.54296875" style="292" customWidth="1"/>
    <col min="12291" max="12291" width="4.54296875" style="292" customWidth="1"/>
    <col min="12292" max="12302" width="8.54296875" style="292" customWidth="1"/>
    <col min="12303" max="12303" width="11.54296875" style="292" customWidth="1"/>
    <col min="12304" max="12304" width="13.36328125" style="292" customWidth="1"/>
    <col min="12305" max="12544" width="12.54296875" style="292"/>
    <col min="12545" max="12545" width="6.54296875" style="292" customWidth="1"/>
    <col min="12546" max="12546" width="20.54296875" style="292" customWidth="1"/>
    <col min="12547" max="12547" width="4.54296875" style="292" customWidth="1"/>
    <col min="12548" max="12558" width="8.54296875" style="292" customWidth="1"/>
    <col min="12559" max="12559" width="11.54296875" style="292" customWidth="1"/>
    <col min="12560" max="12560" width="13.36328125" style="292" customWidth="1"/>
    <col min="12561" max="12800" width="12.54296875" style="292"/>
    <col min="12801" max="12801" width="6.54296875" style="292" customWidth="1"/>
    <col min="12802" max="12802" width="20.54296875" style="292" customWidth="1"/>
    <col min="12803" max="12803" width="4.54296875" style="292" customWidth="1"/>
    <col min="12804" max="12814" width="8.54296875" style="292" customWidth="1"/>
    <col min="12815" max="12815" width="11.54296875" style="292" customWidth="1"/>
    <col min="12816" max="12816" width="13.36328125" style="292" customWidth="1"/>
    <col min="12817" max="13056" width="12.54296875" style="292"/>
    <col min="13057" max="13057" width="6.54296875" style="292" customWidth="1"/>
    <col min="13058" max="13058" width="20.54296875" style="292" customWidth="1"/>
    <col min="13059" max="13059" width="4.54296875" style="292" customWidth="1"/>
    <col min="13060" max="13070" width="8.54296875" style="292" customWidth="1"/>
    <col min="13071" max="13071" width="11.54296875" style="292" customWidth="1"/>
    <col min="13072" max="13072" width="13.36328125" style="292" customWidth="1"/>
    <col min="13073" max="13312" width="12.54296875" style="292"/>
    <col min="13313" max="13313" width="6.54296875" style="292" customWidth="1"/>
    <col min="13314" max="13314" width="20.54296875" style="292" customWidth="1"/>
    <col min="13315" max="13315" width="4.54296875" style="292" customWidth="1"/>
    <col min="13316" max="13326" width="8.54296875" style="292" customWidth="1"/>
    <col min="13327" max="13327" width="11.54296875" style="292" customWidth="1"/>
    <col min="13328" max="13328" width="13.36328125" style="292" customWidth="1"/>
    <col min="13329" max="13568" width="12.54296875" style="292"/>
    <col min="13569" max="13569" width="6.54296875" style="292" customWidth="1"/>
    <col min="13570" max="13570" width="20.54296875" style="292" customWidth="1"/>
    <col min="13571" max="13571" width="4.54296875" style="292" customWidth="1"/>
    <col min="13572" max="13582" width="8.54296875" style="292" customWidth="1"/>
    <col min="13583" max="13583" width="11.54296875" style="292" customWidth="1"/>
    <col min="13584" max="13584" width="13.36328125" style="292" customWidth="1"/>
    <col min="13585" max="13824" width="12.54296875" style="292"/>
    <col min="13825" max="13825" width="6.54296875" style="292" customWidth="1"/>
    <col min="13826" max="13826" width="20.54296875" style="292" customWidth="1"/>
    <col min="13827" max="13827" width="4.54296875" style="292" customWidth="1"/>
    <col min="13828" max="13838" width="8.54296875" style="292" customWidth="1"/>
    <col min="13839" max="13839" width="11.54296875" style="292" customWidth="1"/>
    <col min="13840" max="13840" width="13.36328125" style="292" customWidth="1"/>
    <col min="13841" max="14080" width="12.54296875" style="292"/>
    <col min="14081" max="14081" width="6.54296875" style="292" customWidth="1"/>
    <col min="14082" max="14082" width="20.54296875" style="292" customWidth="1"/>
    <col min="14083" max="14083" width="4.54296875" style="292" customWidth="1"/>
    <col min="14084" max="14094" width="8.54296875" style="292" customWidth="1"/>
    <col min="14095" max="14095" width="11.54296875" style="292" customWidth="1"/>
    <col min="14096" max="14096" width="13.36328125" style="292" customWidth="1"/>
    <col min="14097" max="14336" width="12.54296875" style="292"/>
    <col min="14337" max="14337" width="6.54296875" style="292" customWidth="1"/>
    <col min="14338" max="14338" width="20.54296875" style="292" customWidth="1"/>
    <col min="14339" max="14339" width="4.54296875" style="292" customWidth="1"/>
    <col min="14340" max="14350" width="8.54296875" style="292" customWidth="1"/>
    <col min="14351" max="14351" width="11.54296875" style="292" customWidth="1"/>
    <col min="14352" max="14352" width="13.36328125" style="292" customWidth="1"/>
    <col min="14353" max="14592" width="12.54296875" style="292"/>
    <col min="14593" max="14593" width="6.54296875" style="292" customWidth="1"/>
    <col min="14594" max="14594" width="20.54296875" style="292" customWidth="1"/>
    <col min="14595" max="14595" width="4.54296875" style="292" customWidth="1"/>
    <col min="14596" max="14606" width="8.54296875" style="292" customWidth="1"/>
    <col min="14607" max="14607" width="11.54296875" style="292" customWidth="1"/>
    <col min="14608" max="14608" width="13.36328125" style="292" customWidth="1"/>
    <col min="14609" max="14848" width="12.54296875" style="292"/>
    <col min="14849" max="14849" width="6.54296875" style="292" customWidth="1"/>
    <col min="14850" max="14850" width="20.54296875" style="292" customWidth="1"/>
    <col min="14851" max="14851" width="4.54296875" style="292" customWidth="1"/>
    <col min="14852" max="14862" width="8.54296875" style="292" customWidth="1"/>
    <col min="14863" max="14863" width="11.54296875" style="292" customWidth="1"/>
    <col min="14864" max="14864" width="13.36328125" style="292" customWidth="1"/>
    <col min="14865" max="15104" width="12.54296875" style="292"/>
    <col min="15105" max="15105" width="6.54296875" style="292" customWidth="1"/>
    <col min="15106" max="15106" width="20.54296875" style="292" customWidth="1"/>
    <col min="15107" max="15107" width="4.54296875" style="292" customWidth="1"/>
    <col min="15108" max="15118" width="8.54296875" style="292" customWidth="1"/>
    <col min="15119" max="15119" width="11.54296875" style="292" customWidth="1"/>
    <col min="15120" max="15120" width="13.36328125" style="292" customWidth="1"/>
    <col min="15121" max="15360" width="12.54296875" style="292"/>
    <col min="15361" max="15361" width="6.54296875" style="292" customWidth="1"/>
    <col min="15362" max="15362" width="20.54296875" style="292" customWidth="1"/>
    <col min="15363" max="15363" width="4.54296875" style="292" customWidth="1"/>
    <col min="15364" max="15374" width="8.54296875" style="292" customWidth="1"/>
    <col min="15375" max="15375" width="11.54296875" style="292" customWidth="1"/>
    <col min="15376" max="15376" width="13.36328125" style="292" customWidth="1"/>
    <col min="15377" max="15616" width="12.54296875" style="292"/>
    <col min="15617" max="15617" width="6.54296875" style="292" customWidth="1"/>
    <col min="15618" max="15618" width="20.54296875" style="292" customWidth="1"/>
    <col min="15619" max="15619" width="4.54296875" style="292" customWidth="1"/>
    <col min="15620" max="15630" width="8.54296875" style="292" customWidth="1"/>
    <col min="15631" max="15631" width="11.54296875" style="292" customWidth="1"/>
    <col min="15632" max="15632" width="13.36328125" style="292" customWidth="1"/>
    <col min="15633" max="15872" width="12.54296875" style="292"/>
    <col min="15873" max="15873" width="6.54296875" style="292" customWidth="1"/>
    <col min="15874" max="15874" width="20.54296875" style="292" customWidth="1"/>
    <col min="15875" max="15875" width="4.54296875" style="292" customWidth="1"/>
    <col min="15876" max="15886" width="8.54296875" style="292" customWidth="1"/>
    <col min="15887" max="15887" width="11.54296875" style="292" customWidth="1"/>
    <col min="15888" max="15888" width="13.36328125" style="292" customWidth="1"/>
    <col min="15889" max="16128" width="12.54296875" style="292"/>
    <col min="16129" max="16129" width="6.54296875" style="292" customWidth="1"/>
    <col min="16130" max="16130" width="20.54296875" style="292" customWidth="1"/>
    <col min="16131" max="16131" width="4.54296875" style="292" customWidth="1"/>
    <col min="16132" max="16142" width="8.54296875" style="292" customWidth="1"/>
    <col min="16143" max="16143" width="11.54296875" style="292" customWidth="1"/>
    <col min="16144" max="16144" width="13.36328125" style="292" customWidth="1"/>
    <col min="16145" max="16384" width="12.54296875" style="292"/>
  </cols>
  <sheetData>
    <row r="1" spans="2:16" ht="21" customHeight="1" x14ac:dyDescent="0.3">
      <c r="B1" s="494" t="str">
        <f>Índice!B13</f>
        <v>II.1. Estimativas de população residente (31 de dezembro), por distribuição geográfica e sexo, segundo os anos (2015-2025)</v>
      </c>
      <c r="C1" s="494"/>
      <c r="D1" s="494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17"/>
      <c r="P1" s="417"/>
    </row>
    <row r="2" spans="2:16" ht="21" customHeight="1" x14ac:dyDescent="0.3">
      <c r="B2" s="496"/>
      <c r="C2" s="496"/>
      <c r="D2" s="496"/>
      <c r="E2" s="496"/>
      <c r="F2" s="496"/>
      <c r="G2" s="494"/>
      <c r="H2" s="494"/>
      <c r="I2" s="494"/>
      <c r="J2" s="494"/>
      <c r="K2" s="494"/>
      <c r="L2" s="494"/>
      <c r="M2" s="494"/>
      <c r="N2" s="494"/>
    </row>
    <row r="3" spans="2:16" ht="12.75" customHeight="1" x14ac:dyDescent="0.25">
      <c r="B3" s="416" t="s">
        <v>14</v>
      </c>
      <c r="C3" s="415"/>
      <c r="D3" s="414"/>
      <c r="E3" s="414"/>
      <c r="F3" s="414"/>
      <c r="G3" s="414"/>
      <c r="H3" s="414"/>
      <c r="I3" s="497"/>
      <c r="J3" s="497"/>
      <c r="K3" s="497"/>
      <c r="L3" s="301"/>
      <c r="M3" s="301"/>
      <c r="N3" s="301" t="s">
        <v>338</v>
      </c>
      <c r="O3" s="248"/>
      <c r="P3" s="17" t="s">
        <v>500</v>
      </c>
    </row>
    <row r="4" spans="2:16" s="249" customFormat="1" ht="18" customHeight="1" x14ac:dyDescent="0.25">
      <c r="B4" s="498" t="s">
        <v>499</v>
      </c>
      <c r="C4" s="499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</row>
    <row r="5" spans="2:16" s="411" customFormat="1" ht="18" customHeight="1" x14ac:dyDescent="0.25">
      <c r="B5" s="500"/>
      <c r="C5" s="501"/>
      <c r="D5" s="413">
        <v>2015</v>
      </c>
      <c r="E5" s="413">
        <v>2016</v>
      </c>
      <c r="F5" s="413">
        <v>2017</v>
      </c>
      <c r="G5" s="413">
        <v>2018</v>
      </c>
      <c r="H5" s="413">
        <v>2019</v>
      </c>
      <c r="I5" s="413">
        <v>2020</v>
      </c>
      <c r="J5" s="413" t="s">
        <v>544</v>
      </c>
      <c r="K5" s="413" t="s">
        <v>545</v>
      </c>
      <c r="L5" s="413" t="s">
        <v>546</v>
      </c>
      <c r="M5" s="412" t="s">
        <v>547</v>
      </c>
      <c r="N5" s="412">
        <v>2025</v>
      </c>
    </row>
    <row r="6" spans="2:16" s="395" customFormat="1" ht="12.75" customHeight="1" x14ac:dyDescent="0.2">
      <c r="B6" s="394"/>
      <c r="C6" s="394"/>
    </row>
    <row r="7" spans="2:16" s="253" customFormat="1" ht="12.75" customHeight="1" x14ac:dyDescent="0.25">
      <c r="B7" s="254" t="s">
        <v>13</v>
      </c>
      <c r="C7" s="21" t="s">
        <v>0</v>
      </c>
      <c r="D7" s="410">
        <v>254521</v>
      </c>
      <c r="E7" s="410">
        <v>252313</v>
      </c>
      <c r="F7" s="410">
        <v>251077</v>
      </c>
      <c r="G7" s="410">
        <v>250397</v>
      </c>
      <c r="H7" s="410">
        <v>250713</v>
      </c>
      <c r="I7" s="410">
        <v>251900</v>
      </c>
      <c r="J7" s="410">
        <v>253129</v>
      </c>
      <c r="K7" s="296">
        <v>256484</v>
      </c>
      <c r="L7" s="296">
        <v>260511</v>
      </c>
      <c r="M7" s="296">
        <v>264700</v>
      </c>
      <c r="N7" s="296">
        <v>266130</v>
      </c>
      <c r="O7" s="251"/>
      <c r="P7" s="252"/>
    </row>
    <row r="8" spans="2:16" s="253" customFormat="1" ht="12.75" customHeight="1" x14ac:dyDescent="0.25">
      <c r="B8" s="254"/>
      <c r="C8" s="21" t="s">
        <v>1</v>
      </c>
      <c r="D8" s="410">
        <v>118950</v>
      </c>
      <c r="E8" s="410">
        <v>117833</v>
      </c>
      <c r="F8" s="410">
        <v>117465</v>
      </c>
      <c r="G8" s="410">
        <v>117296</v>
      </c>
      <c r="H8" s="410">
        <v>117498</v>
      </c>
      <c r="I8" s="410">
        <v>118197</v>
      </c>
      <c r="J8" s="410">
        <v>119074</v>
      </c>
      <c r="K8" s="296">
        <v>121274</v>
      </c>
      <c r="L8" s="296">
        <v>123919</v>
      </c>
      <c r="M8" s="296">
        <v>126615</v>
      </c>
      <c r="N8" s="296">
        <v>127814</v>
      </c>
      <c r="O8" s="251"/>
      <c r="P8" s="252"/>
    </row>
    <row r="9" spans="2:16" s="253" customFormat="1" ht="12.75" customHeight="1" x14ac:dyDescent="0.25">
      <c r="B9" s="254"/>
      <c r="C9" s="21" t="s">
        <v>2</v>
      </c>
      <c r="D9" s="410">
        <v>135571</v>
      </c>
      <c r="E9" s="410">
        <v>134480</v>
      </c>
      <c r="F9" s="410">
        <v>133612</v>
      </c>
      <c r="G9" s="410">
        <v>133101</v>
      </c>
      <c r="H9" s="410">
        <v>133215</v>
      </c>
      <c r="I9" s="410">
        <v>133703</v>
      </c>
      <c r="J9" s="410">
        <v>134055</v>
      </c>
      <c r="K9" s="296">
        <v>135210</v>
      </c>
      <c r="L9" s="296">
        <v>136592</v>
      </c>
      <c r="M9" s="296">
        <v>138085</v>
      </c>
      <c r="N9" s="296">
        <v>138316</v>
      </c>
      <c r="O9" s="251"/>
      <c r="P9" s="252"/>
    </row>
    <row r="10" spans="2:16" s="255" customFormat="1" ht="19.5" customHeight="1" x14ac:dyDescent="0.25">
      <c r="B10" s="257" t="s">
        <v>3</v>
      </c>
      <c r="C10" s="2" t="s">
        <v>0</v>
      </c>
      <c r="D10" s="258">
        <v>10818</v>
      </c>
      <c r="E10" s="258">
        <v>10743</v>
      </c>
      <c r="F10" s="258">
        <v>10692</v>
      </c>
      <c r="G10" s="258">
        <v>10727</v>
      </c>
      <c r="H10" s="258">
        <v>10803</v>
      </c>
      <c r="I10" s="258">
        <v>10979</v>
      </c>
      <c r="J10" s="258">
        <v>10636</v>
      </c>
      <c r="K10" s="173">
        <v>11001</v>
      </c>
      <c r="L10" s="173">
        <v>11268</v>
      </c>
      <c r="M10" s="173">
        <v>11542</v>
      </c>
      <c r="N10" s="173">
        <v>11611</v>
      </c>
      <c r="O10" s="251"/>
      <c r="P10" s="252"/>
    </row>
    <row r="11" spans="2:16" s="255" customFormat="1" ht="12.75" customHeight="1" x14ac:dyDescent="0.25">
      <c r="B11" s="257"/>
      <c r="C11" s="2" t="s">
        <v>1</v>
      </c>
      <c r="D11" s="258">
        <v>4877</v>
      </c>
      <c r="E11" s="258">
        <v>4856</v>
      </c>
      <c r="F11" s="258">
        <v>4855</v>
      </c>
      <c r="G11" s="258">
        <v>4885</v>
      </c>
      <c r="H11" s="258">
        <v>4943</v>
      </c>
      <c r="I11" s="258">
        <v>5037</v>
      </c>
      <c r="J11" s="258">
        <v>4864</v>
      </c>
      <c r="K11" s="173">
        <v>5115</v>
      </c>
      <c r="L11" s="173">
        <v>5261</v>
      </c>
      <c r="M11" s="173">
        <v>5444</v>
      </c>
      <c r="N11" s="173">
        <v>5499</v>
      </c>
      <c r="O11" s="251"/>
      <c r="P11" s="252"/>
    </row>
    <row r="12" spans="2:16" s="255" customFormat="1" ht="12.75" customHeight="1" x14ac:dyDescent="0.25">
      <c r="B12" s="257"/>
      <c r="C12" s="2" t="s">
        <v>2</v>
      </c>
      <c r="D12" s="258">
        <v>5941</v>
      </c>
      <c r="E12" s="258">
        <v>5887</v>
      </c>
      <c r="F12" s="258">
        <v>5837</v>
      </c>
      <c r="G12" s="258">
        <v>5842</v>
      </c>
      <c r="H12" s="258">
        <v>5860</v>
      </c>
      <c r="I12" s="258">
        <v>5942</v>
      </c>
      <c r="J12" s="258">
        <v>5772</v>
      </c>
      <c r="K12" s="173">
        <v>5886</v>
      </c>
      <c r="L12" s="173">
        <v>6007</v>
      </c>
      <c r="M12" s="173">
        <v>6098</v>
      </c>
      <c r="N12" s="173">
        <v>6112</v>
      </c>
      <c r="O12" s="251"/>
      <c r="P12" s="252"/>
    </row>
    <row r="13" spans="2:16" s="255" customFormat="1" ht="19.5" customHeight="1" x14ac:dyDescent="0.25">
      <c r="B13" s="257" t="s">
        <v>4</v>
      </c>
      <c r="C13" s="2" t="s">
        <v>0</v>
      </c>
      <c r="D13" s="258">
        <v>33166</v>
      </c>
      <c r="E13" s="258">
        <v>32744</v>
      </c>
      <c r="F13" s="258">
        <v>32384</v>
      </c>
      <c r="G13" s="258">
        <v>32190</v>
      </c>
      <c r="H13" s="258">
        <v>32109</v>
      </c>
      <c r="I13" s="258">
        <v>32310</v>
      </c>
      <c r="J13" s="258">
        <v>31220</v>
      </c>
      <c r="K13" s="173">
        <v>31485</v>
      </c>
      <c r="L13" s="173">
        <v>32018</v>
      </c>
      <c r="M13" s="173">
        <v>32545</v>
      </c>
      <c r="N13" s="173">
        <v>32808</v>
      </c>
      <c r="O13" s="251"/>
      <c r="P13" s="252"/>
    </row>
    <row r="14" spans="2:16" s="255" customFormat="1" ht="12.75" customHeight="1" x14ac:dyDescent="0.25">
      <c r="B14" s="257"/>
      <c r="C14" s="2" t="s">
        <v>1</v>
      </c>
      <c r="D14" s="258">
        <v>15870</v>
      </c>
      <c r="E14" s="258">
        <v>15636</v>
      </c>
      <c r="F14" s="258">
        <v>15480</v>
      </c>
      <c r="G14" s="258">
        <v>15392</v>
      </c>
      <c r="H14" s="258">
        <v>15351</v>
      </c>
      <c r="I14" s="258">
        <v>15462</v>
      </c>
      <c r="J14" s="258">
        <v>14940</v>
      </c>
      <c r="K14" s="173">
        <v>15100</v>
      </c>
      <c r="L14" s="173">
        <v>15496</v>
      </c>
      <c r="M14" s="173">
        <v>15787</v>
      </c>
      <c r="N14" s="173">
        <v>15932</v>
      </c>
      <c r="O14" s="251"/>
      <c r="P14" s="252"/>
    </row>
    <row r="15" spans="2:16" s="255" customFormat="1" ht="12.75" customHeight="1" x14ac:dyDescent="0.25">
      <c r="B15" s="257"/>
      <c r="C15" s="2" t="s">
        <v>2</v>
      </c>
      <c r="D15" s="258">
        <v>17296</v>
      </c>
      <c r="E15" s="258">
        <v>17108</v>
      </c>
      <c r="F15" s="258">
        <v>16904</v>
      </c>
      <c r="G15" s="258">
        <v>16798</v>
      </c>
      <c r="H15" s="258">
        <v>16758</v>
      </c>
      <c r="I15" s="258">
        <v>16848</v>
      </c>
      <c r="J15" s="258">
        <v>16280</v>
      </c>
      <c r="K15" s="173">
        <v>16385</v>
      </c>
      <c r="L15" s="173">
        <v>16522</v>
      </c>
      <c r="M15" s="173">
        <v>16758</v>
      </c>
      <c r="N15" s="173">
        <v>16876</v>
      </c>
      <c r="O15" s="251"/>
      <c r="P15" s="252"/>
    </row>
    <row r="16" spans="2:16" s="255" customFormat="1" ht="19.5" customHeight="1" x14ac:dyDescent="0.25">
      <c r="B16" s="257" t="s">
        <v>5</v>
      </c>
      <c r="C16" s="2" t="s">
        <v>0</v>
      </c>
      <c r="D16" s="258">
        <v>107339</v>
      </c>
      <c r="E16" s="258">
        <v>106554</v>
      </c>
      <c r="F16" s="258">
        <v>106189</v>
      </c>
      <c r="G16" s="258">
        <v>105959</v>
      </c>
      <c r="H16" s="258">
        <v>105971</v>
      </c>
      <c r="I16" s="258">
        <v>106302</v>
      </c>
      <c r="J16" s="258">
        <v>108947</v>
      </c>
      <c r="K16" s="173">
        <v>110616</v>
      </c>
      <c r="L16" s="173">
        <v>112290</v>
      </c>
      <c r="M16" s="173">
        <v>113616</v>
      </c>
      <c r="N16" s="173">
        <v>113443</v>
      </c>
      <c r="O16" s="251"/>
      <c r="P16" s="252"/>
    </row>
    <row r="17" spans="2:14" s="255" customFormat="1" ht="12.75" customHeight="1" x14ac:dyDescent="0.2">
      <c r="B17" s="257"/>
      <c r="C17" s="2" t="s">
        <v>1</v>
      </c>
      <c r="D17" s="258">
        <v>49596</v>
      </c>
      <c r="E17" s="258">
        <v>49220</v>
      </c>
      <c r="F17" s="258">
        <v>49176</v>
      </c>
      <c r="G17" s="258">
        <v>49147</v>
      </c>
      <c r="H17" s="258">
        <v>49189</v>
      </c>
      <c r="I17" s="258">
        <v>49375</v>
      </c>
      <c r="J17" s="258">
        <v>50858</v>
      </c>
      <c r="K17" s="173">
        <v>51917</v>
      </c>
      <c r="L17" s="173">
        <v>53058</v>
      </c>
      <c r="M17" s="173">
        <v>54048</v>
      </c>
      <c r="N17" s="173">
        <v>54165</v>
      </c>
    </row>
    <row r="18" spans="2:14" s="255" customFormat="1" ht="12.75" customHeight="1" x14ac:dyDescent="0.2">
      <c r="C18" s="2" t="s">
        <v>2</v>
      </c>
      <c r="D18" s="258">
        <v>57743</v>
      </c>
      <c r="E18" s="258">
        <v>57334</v>
      </c>
      <c r="F18" s="258">
        <v>57013</v>
      </c>
      <c r="G18" s="258">
        <v>56812</v>
      </c>
      <c r="H18" s="258">
        <v>56782</v>
      </c>
      <c r="I18" s="258">
        <v>56927</v>
      </c>
      <c r="J18" s="258">
        <v>58089</v>
      </c>
      <c r="K18" s="173">
        <v>58699</v>
      </c>
      <c r="L18" s="173">
        <v>59232</v>
      </c>
      <c r="M18" s="173">
        <v>59568</v>
      </c>
      <c r="N18" s="173">
        <v>59278</v>
      </c>
    </row>
    <row r="19" spans="2:14" s="255" customFormat="1" ht="19.5" customHeight="1" x14ac:dyDescent="0.2">
      <c r="B19" s="257" t="s">
        <v>6</v>
      </c>
      <c r="C19" s="2" t="s">
        <v>0</v>
      </c>
      <c r="D19" s="258">
        <v>20479</v>
      </c>
      <c r="E19" s="258">
        <v>20203</v>
      </c>
      <c r="F19" s="258">
        <v>19974</v>
      </c>
      <c r="G19" s="258">
        <v>19758</v>
      </c>
      <c r="H19" s="258">
        <v>19637</v>
      </c>
      <c r="I19" s="258">
        <v>19695</v>
      </c>
      <c r="J19" s="258">
        <v>19677</v>
      </c>
      <c r="K19" s="173">
        <v>19763</v>
      </c>
      <c r="L19" s="173">
        <v>20034</v>
      </c>
      <c r="M19" s="173">
        <v>20509</v>
      </c>
      <c r="N19" s="173">
        <v>20812</v>
      </c>
    </row>
    <row r="20" spans="2:14" s="255" customFormat="1" ht="12.75" customHeight="1" x14ac:dyDescent="0.2">
      <c r="B20" s="257"/>
      <c r="C20" s="2" t="s">
        <v>1</v>
      </c>
      <c r="D20" s="258">
        <v>9889</v>
      </c>
      <c r="E20" s="258">
        <v>9758</v>
      </c>
      <c r="F20" s="258">
        <v>9659</v>
      </c>
      <c r="G20" s="258">
        <v>9581</v>
      </c>
      <c r="H20" s="258">
        <v>9532</v>
      </c>
      <c r="I20" s="258">
        <v>9544</v>
      </c>
      <c r="J20" s="258">
        <v>9496</v>
      </c>
      <c r="K20" s="173">
        <v>9532</v>
      </c>
      <c r="L20" s="173">
        <v>9729</v>
      </c>
      <c r="M20" s="173">
        <v>10035</v>
      </c>
      <c r="N20" s="173">
        <v>10238</v>
      </c>
    </row>
    <row r="21" spans="2:14" s="255" customFormat="1" ht="12.75" customHeight="1" x14ac:dyDescent="0.2">
      <c r="B21" s="257"/>
      <c r="C21" s="2" t="s">
        <v>2</v>
      </c>
      <c r="D21" s="258">
        <v>10590</v>
      </c>
      <c r="E21" s="258">
        <v>10445</v>
      </c>
      <c r="F21" s="258">
        <v>10315</v>
      </c>
      <c r="G21" s="258">
        <v>10177</v>
      </c>
      <c r="H21" s="258">
        <v>10105</v>
      </c>
      <c r="I21" s="258">
        <v>10151</v>
      </c>
      <c r="J21" s="258">
        <v>10181</v>
      </c>
      <c r="K21" s="173">
        <v>10231</v>
      </c>
      <c r="L21" s="173">
        <v>10305</v>
      </c>
      <c r="M21" s="173">
        <v>10474</v>
      </c>
      <c r="N21" s="173">
        <v>10574</v>
      </c>
    </row>
    <row r="22" spans="2:14" s="255" customFormat="1" ht="19.5" customHeight="1" x14ac:dyDescent="0.2">
      <c r="B22" s="257" t="s">
        <v>7</v>
      </c>
      <c r="C22" s="2" t="s">
        <v>0</v>
      </c>
      <c r="D22" s="258">
        <v>8376</v>
      </c>
      <c r="E22" s="258">
        <v>8305</v>
      </c>
      <c r="F22" s="258">
        <v>8285</v>
      </c>
      <c r="G22" s="258">
        <v>8288</v>
      </c>
      <c r="H22" s="258">
        <v>8382</v>
      </c>
      <c r="I22" s="258">
        <v>8393</v>
      </c>
      <c r="J22" s="258">
        <v>8257</v>
      </c>
      <c r="K22" s="173">
        <v>8377</v>
      </c>
      <c r="L22" s="173">
        <v>8568</v>
      </c>
      <c r="M22" s="173">
        <v>8746</v>
      </c>
      <c r="N22" s="173">
        <v>8806</v>
      </c>
    </row>
    <row r="23" spans="2:14" s="255" customFormat="1" ht="12.75" customHeight="1" x14ac:dyDescent="0.2">
      <c r="B23" s="257"/>
      <c r="C23" s="2" t="s">
        <v>1</v>
      </c>
      <c r="D23" s="258">
        <v>3844</v>
      </c>
      <c r="E23" s="258">
        <v>3809</v>
      </c>
      <c r="F23" s="258">
        <v>3795</v>
      </c>
      <c r="G23" s="258">
        <v>3812</v>
      </c>
      <c r="H23" s="258">
        <v>3850</v>
      </c>
      <c r="I23" s="258">
        <v>3867</v>
      </c>
      <c r="J23" s="258">
        <v>3815</v>
      </c>
      <c r="K23" s="173">
        <v>3899</v>
      </c>
      <c r="L23" s="173">
        <v>4028</v>
      </c>
      <c r="M23" s="173">
        <v>4156</v>
      </c>
      <c r="N23" s="173">
        <v>4180</v>
      </c>
    </row>
    <row r="24" spans="2:14" s="255" customFormat="1" ht="12.75" customHeight="1" x14ac:dyDescent="0.2">
      <c r="B24" s="257"/>
      <c r="C24" s="2" t="s">
        <v>2</v>
      </c>
      <c r="D24" s="258">
        <v>4532</v>
      </c>
      <c r="E24" s="258">
        <v>4496</v>
      </c>
      <c r="F24" s="258">
        <v>4490</v>
      </c>
      <c r="G24" s="258">
        <v>4476</v>
      </c>
      <c r="H24" s="258">
        <v>4532</v>
      </c>
      <c r="I24" s="258">
        <v>4526</v>
      </c>
      <c r="J24" s="258">
        <v>4442</v>
      </c>
      <c r="K24" s="173">
        <v>4478</v>
      </c>
      <c r="L24" s="173">
        <v>4540</v>
      </c>
      <c r="M24" s="173">
        <v>4590</v>
      </c>
      <c r="N24" s="173">
        <v>4626</v>
      </c>
    </row>
    <row r="25" spans="2:14" s="255" customFormat="1" ht="19.5" customHeight="1" x14ac:dyDescent="0.2">
      <c r="B25" s="257" t="s">
        <v>8</v>
      </c>
      <c r="C25" s="2" t="s">
        <v>0</v>
      </c>
      <c r="D25" s="258">
        <v>2547</v>
      </c>
      <c r="E25" s="258">
        <v>2526</v>
      </c>
      <c r="F25" s="258">
        <v>2507</v>
      </c>
      <c r="G25" s="258">
        <v>2493</v>
      </c>
      <c r="H25" s="258">
        <v>2523</v>
      </c>
      <c r="I25" s="258">
        <v>2476</v>
      </c>
      <c r="J25" s="258">
        <v>2569</v>
      </c>
      <c r="K25" s="173">
        <v>2575</v>
      </c>
      <c r="L25" s="173">
        <v>2593</v>
      </c>
      <c r="M25" s="173">
        <v>2667</v>
      </c>
      <c r="N25" s="173">
        <v>2760</v>
      </c>
    </row>
    <row r="26" spans="2:14" s="255" customFormat="1" ht="12.75" customHeight="1" x14ac:dyDescent="0.2">
      <c r="B26" s="257"/>
      <c r="C26" s="2" t="s">
        <v>1</v>
      </c>
      <c r="D26" s="258">
        <v>1101</v>
      </c>
      <c r="E26" s="258">
        <v>1091</v>
      </c>
      <c r="F26" s="258">
        <v>1086</v>
      </c>
      <c r="G26" s="258">
        <v>1083</v>
      </c>
      <c r="H26" s="258">
        <v>1099</v>
      </c>
      <c r="I26" s="258">
        <v>1078</v>
      </c>
      <c r="J26" s="258">
        <v>1137</v>
      </c>
      <c r="K26" s="173">
        <v>1152</v>
      </c>
      <c r="L26" s="173">
        <v>1181</v>
      </c>
      <c r="M26" s="173">
        <v>1222</v>
      </c>
      <c r="N26" s="173">
        <v>1290</v>
      </c>
    </row>
    <row r="27" spans="2:14" s="255" customFormat="1" ht="12.75" customHeight="1" x14ac:dyDescent="0.2">
      <c r="B27" s="257"/>
      <c r="C27" s="2" t="s">
        <v>2</v>
      </c>
      <c r="D27" s="258">
        <v>1446</v>
      </c>
      <c r="E27" s="258">
        <v>1435</v>
      </c>
      <c r="F27" s="258">
        <v>1421</v>
      </c>
      <c r="G27" s="258">
        <v>1410</v>
      </c>
      <c r="H27" s="258">
        <v>1424</v>
      </c>
      <c r="I27" s="258">
        <v>1398</v>
      </c>
      <c r="J27" s="258">
        <v>1432</v>
      </c>
      <c r="K27" s="173">
        <v>1423</v>
      </c>
      <c r="L27" s="173">
        <v>1412</v>
      </c>
      <c r="M27" s="173">
        <v>1445</v>
      </c>
      <c r="N27" s="173">
        <v>1470</v>
      </c>
    </row>
    <row r="28" spans="2:14" s="255" customFormat="1" ht="19.5" customHeight="1" x14ac:dyDescent="0.2">
      <c r="B28" s="257" t="s">
        <v>9</v>
      </c>
      <c r="C28" s="2" t="s">
        <v>0</v>
      </c>
      <c r="D28" s="258">
        <v>12673</v>
      </c>
      <c r="E28" s="258">
        <v>12577</v>
      </c>
      <c r="F28" s="258">
        <v>12562</v>
      </c>
      <c r="G28" s="258">
        <v>12607</v>
      </c>
      <c r="H28" s="258">
        <v>12750</v>
      </c>
      <c r="I28" s="258">
        <v>12747</v>
      </c>
      <c r="J28" s="258">
        <v>12521</v>
      </c>
      <c r="K28" s="173">
        <v>12621</v>
      </c>
      <c r="L28" s="173">
        <v>12812</v>
      </c>
      <c r="M28" s="173">
        <v>13047</v>
      </c>
      <c r="N28" s="173">
        <v>13172</v>
      </c>
    </row>
    <row r="29" spans="2:14" s="255" customFormat="1" ht="12.75" customHeight="1" x14ac:dyDescent="0.2">
      <c r="B29" s="257"/>
      <c r="C29" s="2" t="s">
        <v>1</v>
      </c>
      <c r="D29" s="258">
        <v>5673</v>
      </c>
      <c r="E29" s="258">
        <v>5632</v>
      </c>
      <c r="F29" s="258">
        <v>5656</v>
      </c>
      <c r="G29" s="258">
        <v>5684</v>
      </c>
      <c r="H29" s="258">
        <v>5751</v>
      </c>
      <c r="I29" s="258">
        <v>5786</v>
      </c>
      <c r="J29" s="258">
        <v>5702</v>
      </c>
      <c r="K29" s="173">
        <v>5779</v>
      </c>
      <c r="L29" s="173">
        <v>5903</v>
      </c>
      <c r="M29" s="173">
        <v>6068</v>
      </c>
      <c r="N29" s="173">
        <v>6180</v>
      </c>
    </row>
    <row r="30" spans="2:14" s="255" customFormat="1" ht="12.75" customHeight="1" x14ac:dyDescent="0.2">
      <c r="B30" s="257"/>
      <c r="C30" s="2" t="s">
        <v>2</v>
      </c>
      <c r="D30" s="258">
        <v>7000</v>
      </c>
      <c r="E30" s="258">
        <v>6945</v>
      </c>
      <c r="F30" s="258">
        <v>6906</v>
      </c>
      <c r="G30" s="258">
        <v>6923</v>
      </c>
      <c r="H30" s="258">
        <v>6999</v>
      </c>
      <c r="I30" s="258">
        <v>6961</v>
      </c>
      <c r="J30" s="258">
        <v>6819</v>
      </c>
      <c r="K30" s="173">
        <v>6842</v>
      </c>
      <c r="L30" s="173">
        <v>6909</v>
      </c>
      <c r="M30" s="173">
        <v>6979</v>
      </c>
      <c r="N30" s="173">
        <v>6992</v>
      </c>
    </row>
    <row r="31" spans="2:14" s="255" customFormat="1" ht="19.5" customHeight="1" x14ac:dyDescent="0.2">
      <c r="B31" s="257" t="s">
        <v>10</v>
      </c>
      <c r="C31" s="2" t="s">
        <v>0</v>
      </c>
      <c r="D31" s="258">
        <v>41783</v>
      </c>
      <c r="E31" s="258">
        <v>41597</v>
      </c>
      <c r="F31" s="258">
        <v>41606</v>
      </c>
      <c r="G31" s="258">
        <v>41644</v>
      </c>
      <c r="H31" s="258">
        <v>41862</v>
      </c>
      <c r="I31" s="258">
        <v>42368</v>
      </c>
      <c r="J31" s="258">
        <v>42317</v>
      </c>
      <c r="K31" s="173">
        <v>42810</v>
      </c>
      <c r="L31" s="173">
        <v>43330</v>
      </c>
      <c r="M31" s="173">
        <v>43871</v>
      </c>
      <c r="N31" s="173">
        <v>44132</v>
      </c>
    </row>
    <row r="32" spans="2:14" s="255" customFormat="1" ht="12.75" customHeight="1" x14ac:dyDescent="0.2">
      <c r="B32" s="257"/>
      <c r="C32" s="2" t="s">
        <v>1</v>
      </c>
      <c r="D32" s="258">
        <v>19959</v>
      </c>
      <c r="E32" s="258">
        <v>19846</v>
      </c>
      <c r="F32" s="258">
        <v>19855</v>
      </c>
      <c r="G32" s="258">
        <v>19868</v>
      </c>
      <c r="H32" s="258">
        <v>19954</v>
      </c>
      <c r="I32" s="258">
        <v>20238</v>
      </c>
      <c r="J32" s="258">
        <v>20276</v>
      </c>
      <c r="K32" s="173">
        <v>20596</v>
      </c>
      <c r="L32" s="173">
        <v>20861</v>
      </c>
      <c r="M32" s="173">
        <v>21101</v>
      </c>
      <c r="N32" s="173">
        <v>21287</v>
      </c>
    </row>
    <row r="33" spans="2:14" s="255" customFormat="1" ht="12.75" customHeight="1" x14ac:dyDescent="0.2">
      <c r="B33" s="257"/>
      <c r="C33" s="2" t="s">
        <v>2</v>
      </c>
      <c r="D33" s="258">
        <v>21824</v>
      </c>
      <c r="E33" s="258">
        <v>21751</v>
      </c>
      <c r="F33" s="258">
        <v>21751</v>
      </c>
      <c r="G33" s="258">
        <v>21776</v>
      </c>
      <c r="H33" s="258">
        <v>21908</v>
      </c>
      <c r="I33" s="258">
        <v>22130</v>
      </c>
      <c r="J33" s="258">
        <v>22041</v>
      </c>
      <c r="K33" s="173">
        <v>22214</v>
      </c>
      <c r="L33" s="173">
        <v>22469</v>
      </c>
      <c r="M33" s="173">
        <v>22770</v>
      </c>
      <c r="N33" s="173">
        <v>22845</v>
      </c>
    </row>
    <row r="34" spans="2:14" s="255" customFormat="1" ht="19.5" customHeight="1" x14ac:dyDescent="0.2">
      <c r="B34" s="257" t="s">
        <v>11</v>
      </c>
      <c r="C34" s="2" t="s">
        <v>0</v>
      </c>
      <c r="D34" s="258">
        <v>6979</v>
      </c>
      <c r="E34" s="258">
        <v>6843</v>
      </c>
      <c r="F34" s="258">
        <v>6757</v>
      </c>
      <c r="G34" s="258">
        <v>6687</v>
      </c>
      <c r="H34" s="258">
        <v>6666</v>
      </c>
      <c r="I34" s="258">
        <v>6581</v>
      </c>
      <c r="J34" s="258">
        <v>6403</v>
      </c>
      <c r="K34" s="173">
        <v>6416</v>
      </c>
      <c r="L34" s="173">
        <v>6498</v>
      </c>
      <c r="M34" s="173">
        <v>6654</v>
      </c>
      <c r="N34" s="173">
        <v>6643</v>
      </c>
    </row>
    <row r="35" spans="2:14" s="255" customFormat="1" ht="12.75" customHeight="1" x14ac:dyDescent="0.2">
      <c r="B35" s="257"/>
      <c r="C35" s="2" t="s">
        <v>1</v>
      </c>
      <c r="D35" s="258">
        <v>3165</v>
      </c>
      <c r="E35" s="258">
        <v>3095</v>
      </c>
      <c r="F35" s="258">
        <v>3065</v>
      </c>
      <c r="G35" s="258">
        <v>3045</v>
      </c>
      <c r="H35" s="258">
        <v>3054</v>
      </c>
      <c r="I35" s="258">
        <v>3002</v>
      </c>
      <c r="J35" s="258">
        <v>2906</v>
      </c>
      <c r="K35" s="173">
        <v>2935</v>
      </c>
      <c r="L35" s="173">
        <v>2991</v>
      </c>
      <c r="M35" s="173">
        <v>3112</v>
      </c>
      <c r="N35" s="173">
        <v>3116</v>
      </c>
    </row>
    <row r="36" spans="2:14" s="255" customFormat="1" ht="12.75" customHeight="1" x14ac:dyDescent="0.2">
      <c r="B36" s="257"/>
      <c r="C36" s="2" t="s">
        <v>2</v>
      </c>
      <c r="D36" s="258">
        <v>3814</v>
      </c>
      <c r="E36" s="258">
        <v>3748</v>
      </c>
      <c r="F36" s="258">
        <v>3692</v>
      </c>
      <c r="G36" s="258">
        <v>3642</v>
      </c>
      <c r="H36" s="258">
        <v>3612</v>
      </c>
      <c r="I36" s="258">
        <v>3579</v>
      </c>
      <c r="J36" s="258">
        <v>3497</v>
      </c>
      <c r="K36" s="173">
        <v>3481</v>
      </c>
      <c r="L36" s="173">
        <v>3507</v>
      </c>
      <c r="M36" s="173">
        <v>3542</v>
      </c>
      <c r="N36" s="173">
        <v>3527</v>
      </c>
    </row>
    <row r="37" spans="2:14" s="255" customFormat="1" ht="19.5" customHeight="1" x14ac:dyDescent="0.2">
      <c r="B37" s="257" t="s">
        <v>15</v>
      </c>
      <c r="C37" s="2" t="s">
        <v>0</v>
      </c>
      <c r="D37" s="258">
        <v>5071</v>
      </c>
      <c r="E37" s="258">
        <v>4982</v>
      </c>
      <c r="F37" s="258">
        <v>4915</v>
      </c>
      <c r="G37" s="258">
        <v>4878</v>
      </c>
      <c r="H37" s="258">
        <v>4856</v>
      </c>
      <c r="I37" s="258">
        <v>4887</v>
      </c>
      <c r="J37" s="258">
        <v>4690</v>
      </c>
      <c r="K37" s="173">
        <v>4676</v>
      </c>
      <c r="L37" s="173">
        <v>4755</v>
      </c>
      <c r="M37" s="173">
        <v>4954</v>
      </c>
      <c r="N37" s="173">
        <v>5027</v>
      </c>
    </row>
    <row r="38" spans="2:14" s="255" customFormat="1" ht="12.75" customHeight="1" x14ac:dyDescent="0.2">
      <c r="B38" s="257"/>
      <c r="C38" s="2" t="s">
        <v>1</v>
      </c>
      <c r="D38" s="258">
        <v>2345</v>
      </c>
      <c r="E38" s="258">
        <v>2291</v>
      </c>
      <c r="F38" s="258">
        <v>2257</v>
      </c>
      <c r="G38" s="258">
        <v>2239</v>
      </c>
      <c r="H38" s="258">
        <v>2230</v>
      </c>
      <c r="I38" s="258">
        <v>2270</v>
      </c>
      <c r="J38" s="258">
        <v>2162</v>
      </c>
      <c r="K38" s="173">
        <v>2190</v>
      </c>
      <c r="L38" s="173">
        <v>2229</v>
      </c>
      <c r="M38" s="173">
        <v>2333</v>
      </c>
      <c r="N38" s="173">
        <v>2385</v>
      </c>
    </row>
    <row r="39" spans="2:14" s="255" customFormat="1" ht="12.75" customHeight="1" x14ac:dyDescent="0.2">
      <c r="B39" s="257"/>
      <c r="C39" s="2" t="s">
        <v>2</v>
      </c>
      <c r="D39" s="258">
        <v>2726</v>
      </c>
      <c r="E39" s="258">
        <v>2691</v>
      </c>
      <c r="F39" s="258">
        <v>2658</v>
      </c>
      <c r="G39" s="258">
        <v>2639</v>
      </c>
      <c r="H39" s="258">
        <v>2626</v>
      </c>
      <c r="I39" s="258">
        <v>2617</v>
      </c>
      <c r="J39" s="258">
        <v>2528</v>
      </c>
      <c r="K39" s="173">
        <v>2486</v>
      </c>
      <c r="L39" s="173">
        <v>2526</v>
      </c>
      <c r="M39" s="173">
        <v>2621</v>
      </c>
      <c r="N39" s="173">
        <v>2642</v>
      </c>
    </row>
    <row r="40" spans="2:14" s="255" customFormat="1" ht="19.5" customHeight="1" x14ac:dyDescent="0.2">
      <c r="B40" s="257" t="s">
        <v>12</v>
      </c>
      <c r="C40" s="2" t="s">
        <v>0</v>
      </c>
      <c r="D40" s="258">
        <v>5290</v>
      </c>
      <c r="E40" s="258">
        <v>5239</v>
      </c>
      <c r="F40" s="258">
        <v>5206</v>
      </c>
      <c r="G40" s="258">
        <v>5166</v>
      </c>
      <c r="H40" s="258">
        <v>5154</v>
      </c>
      <c r="I40" s="258">
        <v>5162</v>
      </c>
      <c r="J40" s="258">
        <v>5892</v>
      </c>
      <c r="K40" s="173">
        <v>6144</v>
      </c>
      <c r="L40" s="173">
        <v>6345</v>
      </c>
      <c r="M40" s="173">
        <v>6549</v>
      </c>
      <c r="N40" s="173">
        <v>6916</v>
      </c>
    </row>
    <row r="41" spans="2:14" s="255" customFormat="1" ht="12.75" customHeight="1" x14ac:dyDescent="0.2">
      <c r="B41" s="257"/>
      <c r="C41" s="2" t="s">
        <v>1</v>
      </c>
      <c r="D41" s="258">
        <v>2631</v>
      </c>
      <c r="E41" s="258">
        <v>2599</v>
      </c>
      <c r="F41" s="258">
        <v>2581</v>
      </c>
      <c r="G41" s="258">
        <v>2560</v>
      </c>
      <c r="H41" s="258">
        <v>2545</v>
      </c>
      <c r="I41" s="258">
        <v>2538</v>
      </c>
      <c r="J41" s="258">
        <v>2918</v>
      </c>
      <c r="K41" s="173">
        <v>3059</v>
      </c>
      <c r="L41" s="173">
        <v>3182</v>
      </c>
      <c r="M41" s="173">
        <v>3309</v>
      </c>
      <c r="N41" s="173">
        <v>3542</v>
      </c>
    </row>
    <row r="42" spans="2:14" s="255" customFormat="1" ht="12.75" customHeight="1" x14ac:dyDescent="0.2">
      <c r="B42" s="257"/>
      <c r="C42" s="2" t="s">
        <v>2</v>
      </c>
      <c r="D42" s="258">
        <v>2659</v>
      </c>
      <c r="E42" s="258">
        <v>2640</v>
      </c>
      <c r="F42" s="258">
        <v>2625</v>
      </c>
      <c r="G42" s="258">
        <v>2606</v>
      </c>
      <c r="H42" s="258">
        <v>2609</v>
      </c>
      <c r="I42" s="258">
        <v>2624</v>
      </c>
      <c r="J42" s="258">
        <v>2974</v>
      </c>
      <c r="K42" s="173">
        <v>3085</v>
      </c>
      <c r="L42" s="173">
        <v>3163</v>
      </c>
      <c r="M42" s="173">
        <v>3240</v>
      </c>
      <c r="N42" s="173">
        <v>3374</v>
      </c>
    </row>
    <row r="43" spans="2:14" s="255" customFormat="1" ht="12.75" customHeight="1" x14ac:dyDescent="0.2">
      <c r="C43" s="409"/>
    </row>
    <row r="44" spans="2:14" s="255" customFormat="1" ht="3" customHeight="1" x14ac:dyDescent="0.2">
      <c r="B44" s="407"/>
      <c r="C44" s="408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</row>
    <row r="45" spans="2:14" s="255" customFormat="1" ht="9" customHeight="1" x14ac:dyDescent="0.2">
      <c r="C45" s="2"/>
    </row>
    <row r="46" spans="2:14" s="255" customFormat="1" ht="15" customHeight="1" x14ac:dyDescent="0.2">
      <c r="B46" s="16" t="s">
        <v>498</v>
      </c>
      <c r="C46" s="406"/>
    </row>
    <row r="47" spans="2:14" s="255" customFormat="1" ht="3.75" customHeight="1" x14ac:dyDescent="0.2">
      <c r="B47" s="16"/>
      <c r="C47" s="406"/>
    </row>
    <row r="48" spans="2:14" ht="13.5" customHeight="1" x14ac:dyDescent="0.2">
      <c r="B48" s="405" t="s">
        <v>497</v>
      </c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</row>
    <row r="49" spans="2:14" ht="12" customHeight="1" x14ac:dyDescent="0.2">
      <c r="B49" s="458" t="s">
        <v>553</v>
      </c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459"/>
      <c r="N49" s="459"/>
    </row>
    <row r="50" spans="2:14" ht="12" customHeight="1" x14ac:dyDescent="0.2">
      <c r="B50" s="458" t="s">
        <v>550</v>
      </c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59"/>
      <c r="N50" s="459"/>
    </row>
    <row r="51" spans="2:14" ht="12" customHeight="1" x14ac:dyDescent="0.2">
      <c r="B51" s="458" t="s">
        <v>555</v>
      </c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</row>
    <row r="52" spans="2:14" ht="16.5" customHeight="1" x14ac:dyDescent="0.2">
      <c r="B52" s="493" t="s">
        <v>501</v>
      </c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</row>
  </sheetData>
  <mergeCells count="6">
    <mergeCell ref="B52:N52"/>
    <mergeCell ref="B1:N1"/>
    <mergeCell ref="B2:N2"/>
    <mergeCell ref="I3:K3"/>
    <mergeCell ref="B4:C5"/>
    <mergeCell ref="D4:N4"/>
  </mergeCells>
  <hyperlinks>
    <hyperlink ref="P3" location="Índice!A1" display="(Voltar ao índice)" xr:uid="{DB84321A-C0B8-4751-83B5-7FC37B2C0FB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FE28-86E6-4B82-A4DA-83A954644CFF}">
  <dimension ref="B1:P52"/>
  <sheetViews>
    <sheetView showGridLines="0" zoomScaleNormal="100" zoomScaleSheetLayoutView="100" workbookViewId="0">
      <pane ySplit="5" topLeftCell="A6" activePane="bottomLeft" state="frozen"/>
      <selection activeCell="G69" sqref="G69"/>
      <selection pane="bottomLeft" activeCell="B1" sqref="B1:N1"/>
    </sheetView>
  </sheetViews>
  <sheetFormatPr defaultColWidth="12.54296875" defaultRowHeight="10" x14ac:dyDescent="0.2"/>
  <cols>
    <col min="1" max="1" width="6.54296875" style="292" customWidth="1"/>
    <col min="2" max="2" width="20.54296875" style="292" customWidth="1"/>
    <col min="3" max="3" width="4.54296875" style="292" customWidth="1"/>
    <col min="4" max="14" width="8.54296875" style="292" customWidth="1"/>
    <col min="15" max="15" width="6.54296875" style="292" customWidth="1"/>
    <col min="16" max="16" width="13.26953125" style="292" bestFit="1" customWidth="1"/>
    <col min="17" max="256" width="12.54296875" style="292"/>
    <col min="257" max="257" width="6.54296875" style="292" customWidth="1"/>
    <col min="258" max="258" width="20.54296875" style="292" customWidth="1"/>
    <col min="259" max="259" width="4.54296875" style="292" customWidth="1"/>
    <col min="260" max="270" width="8.54296875" style="292" customWidth="1"/>
    <col min="271" max="271" width="6.54296875" style="292" customWidth="1"/>
    <col min="272" max="272" width="13.1796875" style="292" bestFit="1" customWidth="1"/>
    <col min="273" max="512" width="12.54296875" style="292"/>
    <col min="513" max="513" width="6.54296875" style="292" customWidth="1"/>
    <col min="514" max="514" width="20.54296875" style="292" customWidth="1"/>
    <col min="515" max="515" width="4.54296875" style="292" customWidth="1"/>
    <col min="516" max="526" width="8.54296875" style="292" customWidth="1"/>
    <col min="527" max="527" width="6.54296875" style="292" customWidth="1"/>
    <col min="528" max="528" width="13.1796875" style="292" bestFit="1" customWidth="1"/>
    <col min="529" max="768" width="12.54296875" style="292"/>
    <col min="769" max="769" width="6.54296875" style="292" customWidth="1"/>
    <col min="770" max="770" width="20.54296875" style="292" customWidth="1"/>
    <col min="771" max="771" width="4.54296875" style="292" customWidth="1"/>
    <col min="772" max="782" width="8.54296875" style="292" customWidth="1"/>
    <col min="783" max="783" width="6.54296875" style="292" customWidth="1"/>
    <col min="784" max="784" width="13.1796875" style="292" bestFit="1" customWidth="1"/>
    <col min="785" max="1024" width="12.54296875" style="292"/>
    <col min="1025" max="1025" width="6.54296875" style="292" customWidth="1"/>
    <col min="1026" max="1026" width="20.54296875" style="292" customWidth="1"/>
    <col min="1027" max="1027" width="4.54296875" style="292" customWidth="1"/>
    <col min="1028" max="1038" width="8.54296875" style="292" customWidth="1"/>
    <col min="1039" max="1039" width="6.54296875" style="292" customWidth="1"/>
    <col min="1040" max="1040" width="13.1796875" style="292" bestFit="1" customWidth="1"/>
    <col min="1041" max="1280" width="12.54296875" style="292"/>
    <col min="1281" max="1281" width="6.54296875" style="292" customWidth="1"/>
    <col min="1282" max="1282" width="20.54296875" style="292" customWidth="1"/>
    <col min="1283" max="1283" width="4.54296875" style="292" customWidth="1"/>
    <col min="1284" max="1294" width="8.54296875" style="292" customWidth="1"/>
    <col min="1295" max="1295" width="6.54296875" style="292" customWidth="1"/>
    <col min="1296" max="1296" width="13.1796875" style="292" bestFit="1" customWidth="1"/>
    <col min="1297" max="1536" width="12.54296875" style="292"/>
    <col min="1537" max="1537" width="6.54296875" style="292" customWidth="1"/>
    <col min="1538" max="1538" width="20.54296875" style="292" customWidth="1"/>
    <col min="1539" max="1539" width="4.54296875" style="292" customWidth="1"/>
    <col min="1540" max="1550" width="8.54296875" style="292" customWidth="1"/>
    <col min="1551" max="1551" width="6.54296875" style="292" customWidth="1"/>
    <col min="1552" max="1552" width="13.1796875" style="292" bestFit="1" customWidth="1"/>
    <col min="1553" max="1792" width="12.54296875" style="292"/>
    <col min="1793" max="1793" width="6.54296875" style="292" customWidth="1"/>
    <col min="1794" max="1794" width="20.54296875" style="292" customWidth="1"/>
    <col min="1795" max="1795" width="4.54296875" style="292" customWidth="1"/>
    <col min="1796" max="1806" width="8.54296875" style="292" customWidth="1"/>
    <col min="1807" max="1807" width="6.54296875" style="292" customWidth="1"/>
    <col min="1808" max="1808" width="13.1796875" style="292" bestFit="1" customWidth="1"/>
    <col min="1809" max="2048" width="12.54296875" style="292"/>
    <col min="2049" max="2049" width="6.54296875" style="292" customWidth="1"/>
    <col min="2050" max="2050" width="20.54296875" style="292" customWidth="1"/>
    <col min="2051" max="2051" width="4.54296875" style="292" customWidth="1"/>
    <col min="2052" max="2062" width="8.54296875" style="292" customWidth="1"/>
    <col min="2063" max="2063" width="6.54296875" style="292" customWidth="1"/>
    <col min="2064" max="2064" width="13.1796875" style="292" bestFit="1" customWidth="1"/>
    <col min="2065" max="2304" width="12.54296875" style="292"/>
    <col min="2305" max="2305" width="6.54296875" style="292" customWidth="1"/>
    <col min="2306" max="2306" width="20.54296875" style="292" customWidth="1"/>
    <col min="2307" max="2307" width="4.54296875" style="292" customWidth="1"/>
    <col min="2308" max="2318" width="8.54296875" style="292" customWidth="1"/>
    <col min="2319" max="2319" width="6.54296875" style="292" customWidth="1"/>
    <col min="2320" max="2320" width="13.1796875" style="292" bestFit="1" customWidth="1"/>
    <col min="2321" max="2560" width="12.54296875" style="292"/>
    <col min="2561" max="2561" width="6.54296875" style="292" customWidth="1"/>
    <col min="2562" max="2562" width="20.54296875" style="292" customWidth="1"/>
    <col min="2563" max="2563" width="4.54296875" style="292" customWidth="1"/>
    <col min="2564" max="2574" width="8.54296875" style="292" customWidth="1"/>
    <col min="2575" max="2575" width="6.54296875" style="292" customWidth="1"/>
    <col min="2576" max="2576" width="13.1796875" style="292" bestFit="1" customWidth="1"/>
    <col min="2577" max="2816" width="12.54296875" style="292"/>
    <col min="2817" max="2817" width="6.54296875" style="292" customWidth="1"/>
    <col min="2818" max="2818" width="20.54296875" style="292" customWidth="1"/>
    <col min="2819" max="2819" width="4.54296875" style="292" customWidth="1"/>
    <col min="2820" max="2830" width="8.54296875" style="292" customWidth="1"/>
    <col min="2831" max="2831" width="6.54296875" style="292" customWidth="1"/>
    <col min="2832" max="2832" width="13.1796875" style="292" bestFit="1" customWidth="1"/>
    <col min="2833" max="3072" width="12.54296875" style="292"/>
    <col min="3073" max="3073" width="6.54296875" style="292" customWidth="1"/>
    <col min="3074" max="3074" width="20.54296875" style="292" customWidth="1"/>
    <col min="3075" max="3075" width="4.54296875" style="292" customWidth="1"/>
    <col min="3076" max="3086" width="8.54296875" style="292" customWidth="1"/>
    <col min="3087" max="3087" width="6.54296875" style="292" customWidth="1"/>
    <col min="3088" max="3088" width="13.1796875" style="292" bestFit="1" customWidth="1"/>
    <col min="3089" max="3328" width="12.54296875" style="292"/>
    <col min="3329" max="3329" width="6.54296875" style="292" customWidth="1"/>
    <col min="3330" max="3330" width="20.54296875" style="292" customWidth="1"/>
    <col min="3331" max="3331" width="4.54296875" style="292" customWidth="1"/>
    <col min="3332" max="3342" width="8.54296875" style="292" customWidth="1"/>
    <col min="3343" max="3343" width="6.54296875" style="292" customWidth="1"/>
    <col min="3344" max="3344" width="13.1796875" style="292" bestFit="1" customWidth="1"/>
    <col min="3345" max="3584" width="12.54296875" style="292"/>
    <col min="3585" max="3585" width="6.54296875" style="292" customWidth="1"/>
    <col min="3586" max="3586" width="20.54296875" style="292" customWidth="1"/>
    <col min="3587" max="3587" width="4.54296875" style="292" customWidth="1"/>
    <col min="3588" max="3598" width="8.54296875" style="292" customWidth="1"/>
    <col min="3599" max="3599" width="6.54296875" style="292" customWidth="1"/>
    <col min="3600" max="3600" width="13.1796875" style="292" bestFit="1" customWidth="1"/>
    <col min="3601" max="3840" width="12.54296875" style="292"/>
    <col min="3841" max="3841" width="6.54296875" style="292" customWidth="1"/>
    <col min="3842" max="3842" width="20.54296875" style="292" customWidth="1"/>
    <col min="3843" max="3843" width="4.54296875" style="292" customWidth="1"/>
    <col min="3844" max="3854" width="8.54296875" style="292" customWidth="1"/>
    <col min="3855" max="3855" width="6.54296875" style="292" customWidth="1"/>
    <col min="3856" max="3856" width="13.1796875" style="292" bestFit="1" customWidth="1"/>
    <col min="3857" max="4096" width="12.54296875" style="292"/>
    <col min="4097" max="4097" width="6.54296875" style="292" customWidth="1"/>
    <col min="4098" max="4098" width="20.54296875" style="292" customWidth="1"/>
    <col min="4099" max="4099" width="4.54296875" style="292" customWidth="1"/>
    <col min="4100" max="4110" width="8.54296875" style="292" customWidth="1"/>
    <col min="4111" max="4111" width="6.54296875" style="292" customWidth="1"/>
    <col min="4112" max="4112" width="13.1796875" style="292" bestFit="1" customWidth="1"/>
    <col min="4113" max="4352" width="12.54296875" style="292"/>
    <col min="4353" max="4353" width="6.54296875" style="292" customWidth="1"/>
    <col min="4354" max="4354" width="20.54296875" style="292" customWidth="1"/>
    <col min="4355" max="4355" width="4.54296875" style="292" customWidth="1"/>
    <col min="4356" max="4366" width="8.54296875" style="292" customWidth="1"/>
    <col min="4367" max="4367" width="6.54296875" style="292" customWidth="1"/>
    <col min="4368" max="4368" width="13.1796875" style="292" bestFit="1" customWidth="1"/>
    <col min="4369" max="4608" width="12.54296875" style="292"/>
    <col min="4609" max="4609" width="6.54296875" style="292" customWidth="1"/>
    <col min="4610" max="4610" width="20.54296875" style="292" customWidth="1"/>
    <col min="4611" max="4611" width="4.54296875" style="292" customWidth="1"/>
    <col min="4612" max="4622" width="8.54296875" style="292" customWidth="1"/>
    <col min="4623" max="4623" width="6.54296875" style="292" customWidth="1"/>
    <col min="4624" max="4624" width="13.1796875" style="292" bestFit="1" customWidth="1"/>
    <col min="4625" max="4864" width="12.54296875" style="292"/>
    <col min="4865" max="4865" width="6.54296875" style="292" customWidth="1"/>
    <col min="4866" max="4866" width="20.54296875" style="292" customWidth="1"/>
    <col min="4867" max="4867" width="4.54296875" style="292" customWidth="1"/>
    <col min="4868" max="4878" width="8.54296875" style="292" customWidth="1"/>
    <col min="4879" max="4879" width="6.54296875" style="292" customWidth="1"/>
    <col min="4880" max="4880" width="13.1796875" style="292" bestFit="1" customWidth="1"/>
    <col min="4881" max="5120" width="12.54296875" style="292"/>
    <col min="5121" max="5121" width="6.54296875" style="292" customWidth="1"/>
    <col min="5122" max="5122" width="20.54296875" style="292" customWidth="1"/>
    <col min="5123" max="5123" width="4.54296875" style="292" customWidth="1"/>
    <col min="5124" max="5134" width="8.54296875" style="292" customWidth="1"/>
    <col min="5135" max="5135" width="6.54296875" style="292" customWidth="1"/>
    <col min="5136" max="5136" width="13.1796875" style="292" bestFit="1" customWidth="1"/>
    <col min="5137" max="5376" width="12.54296875" style="292"/>
    <col min="5377" max="5377" width="6.54296875" style="292" customWidth="1"/>
    <col min="5378" max="5378" width="20.54296875" style="292" customWidth="1"/>
    <col min="5379" max="5379" width="4.54296875" style="292" customWidth="1"/>
    <col min="5380" max="5390" width="8.54296875" style="292" customWidth="1"/>
    <col min="5391" max="5391" width="6.54296875" style="292" customWidth="1"/>
    <col min="5392" max="5392" width="13.1796875" style="292" bestFit="1" customWidth="1"/>
    <col min="5393" max="5632" width="12.54296875" style="292"/>
    <col min="5633" max="5633" width="6.54296875" style="292" customWidth="1"/>
    <col min="5634" max="5634" width="20.54296875" style="292" customWidth="1"/>
    <col min="5635" max="5635" width="4.54296875" style="292" customWidth="1"/>
    <col min="5636" max="5646" width="8.54296875" style="292" customWidth="1"/>
    <col min="5647" max="5647" width="6.54296875" style="292" customWidth="1"/>
    <col min="5648" max="5648" width="13.1796875" style="292" bestFit="1" customWidth="1"/>
    <col min="5649" max="5888" width="12.54296875" style="292"/>
    <col min="5889" max="5889" width="6.54296875" style="292" customWidth="1"/>
    <col min="5890" max="5890" width="20.54296875" style="292" customWidth="1"/>
    <col min="5891" max="5891" width="4.54296875" style="292" customWidth="1"/>
    <col min="5892" max="5902" width="8.54296875" style="292" customWidth="1"/>
    <col min="5903" max="5903" width="6.54296875" style="292" customWidth="1"/>
    <col min="5904" max="5904" width="13.1796875" style="292" bestFit="1" customWidth="1"/>
    <col min="5905" max="6144" width="12.54296875" style="292"/>
    <col min="6145" max="6145" width="6.54296875" style="292" customWidth="1"/>
    <col min="6146" max="6146" width="20.54296875" style="292" customWidth="1"/>
    <col min="6147" max="6147" width="4.54296875" style="292" customWidth="1"/>
    <col min="6148" max="6158" width="8.54296875" style="292" customWidth="1"/>
    <col min="6159" max="6159" width="6.54296875" style="292" customWidth="1"/>
    <col min="6160" max="6160" width="13.1796875" style="292" bestFit="1" customWidth="1"/>
    <col min="6161" max="6400" width="12.54296875" style="292"/>
    <col min="6401" max="6401" width="6.54296875" style="292" customWidth="1"/>
    <col min="6402" max="6402" width="20.54296875" style="292" customWidth="1"/>
    <col min="6403" max="6403" width="4.54296875" style="292" customWidth="1"/>
    <col min="6404" max="6414" width="8.54296875" style="292" customWidth="1"/>
    <col min="6415" max="6415" width="6.54296875" style="292" customWidth="1"/>
    <col min="6416" max="6416" width="13.1796875" style="292" bestFit="1" customWidth="1"/>
    <col min="6417" max="6656" width="12.54296875" style="292"/>
    <col min="6657" max="6657" width="6.54296875" style="292" customWidth="1"/>
    <col min="6658" max="6658" width="20.54296875" style="292" customWidth="1"/>
    <col min="6659" max="6659" width="4.54296875" style="292" customWidth="1"/>
    <col min="6660" max="6670" width="8.54296875" style="292" customWidth="1"/>
    <col min="6671" max="6671" width="6.54296875" style="292" customWidth="1"/>
    <col min="6672" max="6672" width="13.1796875" style="292" bestFit="1" customWidth="1"/>
    <col min="6673" max="6912" width="12.54296875" style="292"/>
    <col min="6913" max="6913" width="6.54296875" style="292" customWidth="1"/>
    <col min="6914" max="6914" width="20.54296875" style="292" customWidth="1"/>
    <col min="6915" max="6915" width="4.54296875" style="292" customWidth="1"/>
    <col min="6916" max="6926" width="8.54296875" style="292" customWidth="1"/>
    <col min="6927" max="6927" width="6.54296875" style="292" customWidth="1"/>
    <col min="6928" max="6928" width="13.1796875" style="292" bestFit="1" customWidth="1"/>
    <col min="6929" max="7168" width="12.54296875" style="292"/>
    <col min="7169" max="7169" width="6.54296875" style="292" customWidth="1"/>
    <col min="7170" max="7170" width="20.54296875" style="292" customWidth="1"/>
    <col min="7171" max="7171" width="4.54296875" style="292" customWidth="1"/>
    <col min="7172" max="7182" width="8.54296875" style="292" customWidth="1"/>
    <col min="7183" max="7183" width="6.54296875" style="292" customWidth="1"/>
    <col min="7184" max="7184" width="13.1796875" style="292" bestFit="1" customWidth="1"/>
    <col min="7185" max="7424" width="12.54296875" style="292"/>
    <col min="7425" max="7425" width="6.54296875" style="292" customWidth="1"/>
    <col min="7426" max="7426" width="20.54296875" style="292" customWidth="1"/>
    <col min="7427" max="7427" width="4.54296875" style="292" customWidth="1"/>
    <col min="7428" max="7438" width="8.54296875" style="292" customWidth="1"/>
    <col min="7439" max="7439" width="6.54296875" style="292" customWidth="1"/>
    <col min="7440" max="7440" width="13.1796875" style="292" bestFit="1" customWidth="1"/>
    <col min="7441" max="7680" width="12.54296875" style="292"/>
    <col min="7681" max="7681" width="6.54296875" style="292" customWidth="1"/>
    <col min="7682" max="7682" width="20.54296875" style="292" customWidth="1"/>
    <col min="7683" max="7683" width="4.54296875" style="292" customWidth="1"/>
    <col min="7684" max="7694" width="8.54296875" style="292" customWidth="1"/>
    <col min="7695" max="7695" width="6.54296875" style="292" customWidth="1"/>
    <col min="7696" max="7696" width="13.1796875" style="292" bestFit="1" customWidth="1"/>
    <col min="7697" max="7936" width="12.54296875" style="292"/>
    <col min="7937" max="7937" width="6.54296875" style="292" customWidth="1"/>
    <col min="7938" max="7938" width="20.54296875" style="292" customWidth="1"/>
    <col min="7939" max="7939" width="4.54296875" style="292" customWidth="1"/>
    <col min="7940" max="7950" width="8.54296875" style="292" customWidth="1"/>
    <col min="7951" max="7951" width="6.54296875" style="292" customWidth="1"/>
    <col min="7952" max="7952" width="13.1796875" style="292" bestFit="1" customWidth="1"/>
    <col min="7953" max="8192" width="12.54296875" style="292"/>
    <col min="8193" max="8193" width="6.54296875" style="292" customWidth="1"/>
    <col min="8194" max="8194" width="20.54296875" style="292" customWidth="1"/>
    <col min="8195" max="8195" width="4.54296875" style="292" customWidth="1"/>
    <col min="8196" max="8206" width="8.54296875" style="292" customWidth="1"/>
    <col min="8207" max="8207" width="6.54296875" style="292" customWidth="1"/>
    <col min="8208" max="8208" width="13.1796875" style="292" bestFit="1" customWidth="1"/>
    <col min="8209" max="8448" width="12.54296875" style="292"/>
    <col min="8449" max="8449" width="6.54296875" style="292" customWidth="1"/>
    <col min="8450" max="8450" width="20.54296875" style="292" customWidth="1"/>
    <col min="8451" max="8451" width="4.54296875" style="292" customWidth="1"/>
    <col min="8452" max="8462" width="8.54296875" style="292" customWidth="1"/>
    <col min="8463" max="8463" width="6.54296875" style="292" customWidth="1"/>
    <col min="8464" max="8464" width="13.1796875" style="292" bestFit="1" customWidth="1"/>
    <col min="8465" max="8704" width="12.54296875" style="292"/>
    <col min="8705" max="8705" width="6.54296875" style="292" customWidth="1"/>
    <col min="8706" max="8706" width="20.54296875" style="292" customWidth="1"/>
    <col min="8707" max="8707" width="4.54296875" style="292" customWidth="1"/>
    <col min="8708" max="8718" width="8.54296875" style="292" customWidth="1"/>
    <col min="8719" max="8719" width="6.54296875" style="292" customWidth="1"/>
    <col min="8720" max="8720" width="13.1796875" style="292" bestFit="1" customWidth="1"/>
    <col min="8721" max="8960" width="12.54296875" style="292"/>
    <col min="8961" max="8961" width="6.54296875" style="292" customWidth="1"/>
    <col min="8962" max="8962" width="20.54296875" style="292" customWidth="1"/>
    <col min="8963" max="8963" width="4.54296875" style="292" customWidth="1"/>
    <col min="8964" max="8974" width="8.54296875" style="292" customWidth="1"/>
    <col min="8975" max="8975" width="6.54296875" style="292" customWidth="1"/>
    <col min="8976" max="8976" width="13.1796875" style="292" bestFit="1" customWidth="1"/>
    <col min="8977" max="9216" width="12.54296875" style="292"/>
    <col min="9217" max="9217" width="6.54296875" style="292" customWidth="1"/>
    <col min="9218" max="9218" width="20.54296875" style="292" customWidth="1"/>
    <col min="9219" max="9219" width="4.54296875" style="292" customWidth="1"/>
    <col min="9220" max="9230" width="8.54296875" style="292" customWidth="1"/>
    <col min="9231" max="9231" width="6.54296875" style="292" customWidth="1"/>
    <col min="9232" max="9232" width="13.1796875" style="292" bestFit="1" customWidth="1"/>
    <col min="9233" max="9472" width="12.54296875" style="292"/>
    <col min="9473" max="9473" width="6.54296875" style="292" customWidth="1"/>
    <col min="9474" max="9474" width="20.54296875" style="292" customWidth="1"/>
    <col min="9475" max="9475" width="4.54296875" style="292" customWidth="1"/>
    <col min="9476" max="9486" width="8.54296875" style="292" customWidth="1"/>
    <col min="9487" max="9487" width="6.54296875" style="292" customWidth="1"/>
    <col min="9488" max="9488" width="13.1796875" style="292" bestFit="1" customWidth="1"/>
    <col min="9489" max="9728" width="12.54296875" style="292"/>
    <col min="9729" max="9729" width="6.54296875" style="292" customWidth="1"/>
    <col min="9730" max="9730" width="20.54296875" style="292" customWidth="1"/>
    <col min="9731" max="9731" width="4.54296875" style="292" customWidth="1"/>
    <col min="9732" max="9742" width="8.54296875" style="292" customWidth="1"/>
    <col min="9743" max="9743" width="6.54296875" style="292" customWidth="1"/>
    <col min="9744" max="9744" width="13.1796875" style="292" bestFit="1" customWidth="1"/>
    <col min="9745" max="9984" width="12.54296875" style="292"/>
    <col min="9985" max="9985" width="6.54296875" style="292" customWidth="1"/>
    <col min="9986" max="9986" width="20.54296875" style="292" customWidth="1"/>
    <col min="9987" max="9987" width="4.54296875" style="292" customWidth="1"/>
    <col min="9988" max="9998" width="8.54296875" style="292" customWidth="1"/>
    <col min="9999" max="9999" width="6.54296875" style="292" customWidth="1"/>
    <col min="10000" max="10000" width="13.1796875" style="292" bestFit="1" customWidth="1"/>
    <col min="10001" max="10240" width="12.54296875" style="292"/>
    <col min="10241" max="10241" width="6.54296875" style="292" customWidth="1"/>
    <col min="10242" max="10242" width="20.54296875" style="292" customWidth="1"/>
    <col min="10243" max="10243" width="4.54296875" style="292" customWidth="1"/>
    <col min="10244" max="10254" width="8.54296875" style="292" customWidth="1"/>
    <col min="10255" max="10255" width="6.54296875" style="292" customWidth="1"/>
    <col min="10256" max="10256" width="13.1796875" style="292" bestFit="1" customWidth="1"/>
    <col min="10257" max="10496" width="12.54296875" style="292"/>
    <col min="10497" max="10497" width="6.54296875" style="292" customWidth="1"/>
    <col min="10498" max="10498" width="20.54296875" style="292" customWidth="1"/>
    <col min="10499" max="10499" width="4.54296875" style="292" customWidth="1"/>
    <col min="10500" max="10510" width="8.54296875" style="292" customWidth="1"/>
    <col min="10511" max="10511" width="6.54296875" style="292" customWidth="1"/>
    <col min="10512" max="10512" width="13.1796875" style="292" bestFit="1" customWidth="1"/>
    <col min="10513" max="10752" width="12.54296875" style="292"/>
    <col min="10753" max="10753" width="6.54296875" style="292" customWidth="1"/>
    <col min="10754" max="10754" width="20.54296875" style="292" customWidth="1"/>
    <col min="10755" max="10755" width="4.54296875" style="292" customWidth="1"/>
    <col min="10756" max="10766" width="8.54296875" style="292" customWidth="1"/>
    <col min="10767" max="10767" width="6.54296875" style="292" customWidth="1"/>
    <col min="10768" max="10768" width="13.1796875" style="292" bestFit="1" customWidth="1"/>
    <col min="10769" max="11008" width="12.54296875" style="292"/>
    <col min="11009" max="11009" width="6.54296875" style="292" customWidth="1"/>
    <col min="11010" max="11010" width="20.54296875" style="292" customWidth="1"/>
    <col min="11011" max="11011" width="4.54296875" style="292" customWidth="1"/>
    <col min="11012" max="11022" width="8.54296875" style="292" customWidth="1"/>
    <col min="11023" max="11023" width="6.54296875" style="292" customWidth="1"/>
    <col min="11024" max="11024" width="13.1796875" style="292" bestFit="1" customWidth="1"/>
    <col min="11025" max="11264" width="12.54296875" style="292"/>
    <col min="11265" max="11265" width="6.54296875" style="292" customWidth="1"/>
    <col min="11266" max="11266" width="20.54296875" style="292" customWidth="1"/>
    <col min="11267" max="11267" width="4.54296875" style="292" customWidth="1"/>
    <col min="11268" max="11278" width="8.54296875" style="292" customWidth="1"/>
    <col min="11279" max="11279" width="6.54296875" style="292" customWidth="1"/>
    <col min="11280" max="11280" width="13.1796875" style="292" bestFit="1" customWidth="1"/>
    <col min="11281" max="11520" width="12.54296875" style="292"/>
    <col min="11521" max="11521" width="6.54296875" style="292" customWidth="1"/>
    <col min="11522" max="11522" width="20.54296875" style="292" customWidth="1"/>
    <col min="11523" max="11523" width="4.54296875" style="292" customWidth="1"/>
    <col min="11524" max="11534" width="8.54296875" style="292" customWidth="1"/>
    <col min="11535" max="11535" width="6.54296875" style="292" customWidth="1"/>
    <col min="11536" max="11536" width="13.1796875" style="292" bestFit="1" customWidth="1"/>
    <col min="11537" max="11776" width="12.54296875" style="292"/>
    <col min="11777" max="11777" width="6.54296875" style="292" customWidth="1"/>
    <col min="11778" max="11778" width="20.54296875" style="292" customWidth="1"/>
    <col min="11779" max="11779" width="4.54296875" style="292" customWidth="1"/>
    <col min="11780" max="11790" width="8.54296875" style="292" customWidth="1"/>
    <col min="11791" max="11791" width="6.54296875" style="292" customWidth="1"/>
    <col min="11792" max="11792" width="13.1796875" style="292" bestFit="1" customWidth="1"/>
    <col min="11793" max="12032" width="12.54296875" style="292"/>
    <col min="12033" max="12033" width="6.54296875" style="292" customWidth="1"/>
    <col min="12034" max="12034" width="20.54296875" style="292" customWidth="1"/>
    <col min="12035" max="12035" width="4.54296875" style="292" customWidth="1"/>
    <col min="12036" max="12046" width="8.54296875" style="292" customWidth="1"/>
    <col min="12047" max="12047" width="6.54296875" style="292" customWidth="1"/>
    <col min="12048" max="12048" width="13.1796875" style="292" bestFit="1" customWidth="1"/>
    <col min="12049" max="12288" width="12.54296875" style="292"/>
    <col min="12289" max="12289" width="6.54296875" style="292" customWidth="1"/>
    <col min="12290" max="12290" width="20.54296875" style="292" customWidth="1"/>
    <col min="12291" max="12291" width="4.54296875" style="292" customWidth="1"/>
    <col min="12292" max="12302" width="8.54296875" style="292" customWidth="1"/>
    <col min="12303" max="12303" width="6.54296875" style="292" customWidth="1"/>
    <col min="12304" max="12304" width="13.1796875" style="292" bestFit="1" customWidth="1"/>
    <col min="12305" max="12544" width="12.54296875" style="292"/>
    <col min="12545" max="12545" width="6.54296875" style="292" customWidth="1"/>
    <col min="12546" max="12546" width="20.54296875" style="292" customWidth="1"/>
    <col min="12547" max="12547" width="4.54296875" style="292" customWidth="1"/>
    <col min="12548" max="12558" width="8.54296875" style="292" customWidth="1"/>
    <col min="12559" max="12559" width="6.54296875" style="292" customWidth="1"/>
    <col min="12560" max="12560" width="13.1796875" style="292" bestFit="1" customWidth="1"/>
    <col min="12561" max="12800" width="12.54296875" style="292"/>
    <col min="12801" max="12801" width="6.54296875" style="292" customWidth="1"/>
    <col min="12802" max="12802" width="20.54296875" style="292" customWidth="1"/>
    <col min="12803" max="12803" width="4.54296875" style="292" customWidth="1"/>
    <col min="12804" max="12814" width="8.54296875" style="292" customWidth="1"/>
    <col min="12815" max="12815" width="6.54296875" style="292" customWidth="1"/>
    <col min="12816" max="12816" width="13.1796875" style="292" bestFit="1" customWidth="1"/>
    <col min="12817" max="13056" width="12.54296875" style="292"/>
    <col min="13057" max="13057" width="6.54296875" style="292" customWidth="1"/>
    <col min="13058" max="13058" width="20.54296875" style="292" customWidth="1"/>
    <col min="13059" max="13059" width="4.54296875" style="292" customWidth="1"/>
    <col min="13060" max="13070" width="8.54296875" style="292" customWidth="1"/>
    <col min="13071" max="13071" width="6.54296875" style="292" customWidth="1"/>
    <col min="13072" max="13072" width="13.1796875" style="292" bestFit="1" customWidth="1"/>
    <col min="13073" max="13312" width="12.54296875" style="292"/>
    <col min="13313" max="13313" width="6.54296875" style="292" customWidth="1"/>
    <col min="13314" max="13314" width="20.54296875" style="292" customWidth="1"/>
    <col min="13315" max="13315" width="4.54296875" style="292" customWidth="1"/>
    <col min="13316" max="13326" width="8.54296875" style="292" customWidth="1"/>
    <col min="13327" max="13327" width="6.54296875" style="292" customWidth="1"/>
    <col min="13328" max="13328" width="13.1796875" style="292" bestFit="1" customWidth="1"/>
    <col min="13329" max="13568" width="12.54296875" style="292"/>
    <col min="13569" max="13569" width="6.54296875" style="292" customWidth="1"/>
    <col min="13570" max="13570" width="20.54296875" style="292" customWidth="1"/>
    <col min="13571" max="13571" width="4.54296875" style="292" customWidth="1"/>
    <col min="13572" max="13582" width="8.54296875" style="292" customWidth="1"/>
    <col min="13583" max="13583" width="6.54296875" style="292" customWidth="1"/>
    <col min="13584" max="13584" width="13.1796875" style="292" bestFit="1" customWidth="1"/>
    <col min="13585" max="13824" width="12.54296875" style="292"/>
    <col min="13825" max="13825" width="6.54296875" style="292" customWidth="1"/>
    <col min="13826" max="13826" width="20.54296875" style="292" customWidth="1"/>
    <col min="13827" max="13827" width="4.54296875" style="292" customWidth="1"/>
    <col min="13828" max="13838" width="8.54296875" style="292" customWidth="1"/>
    <col min="13839" max="13839" width="6.54296875" style="292" customWidth="1"/>
    <col min="13840" max="13840" width="13.1796875" style="292" bestFit="1" customWidth="1"/>
    <col min="13841" max="14080" width="12.54296875" style="292"/>
    <col min="14081" max="14081" width="6.54296875" style="292" customWidth="1"/>
    <col min="14082" max="14082" width="20.54296875" style="292" customWidth="1"/>
    <col min="14083" max="14083" width="4.54296875" style="292" customWidth="1"/>
    <col min="14084" max="14094" width="8.54296875" style="292" customWidth="1"/>
    <col min="14095" max="14095" width="6.54296875" style="292" customWidth="1"/>
    <col min="14096" max="14096" width="13.1796875" style="292" bestFit="1" customWidth="1"/>
    <col min="14097" max="14336" width="12.54296875" style="292"/>
    <col min="14337" max="14337" width="6.54296875" style="292" customWidth="1"/>
    <col min="14338" max="14338" width="20.54296875" style="292" customWidth="1"/>
    <col min="14339" max="14339" width="4.54296875" style="292" customWidth="1"/>
    <col min="14340" max="14350" width="8.54296875" style="292" customWidth="1"/>
    <col min="14351" max="14351" width="6.54296875" style="292" customWidth="1"/>
    <col min="14352" max="14352" width="13.1796875" style="292" bestFit="1" customWidth="1"/>
    <col min="14353" max="14592" width="12.54296875" style="292"/>
    <col min="14593" max="14593" width="6.54296875" style="292" customWidth="1"/>
    <col min="14594" max="14594" width="20.54296875" style="292" customWidth="1"/>
    <col min="14595" max="14595" width="4.54296875" style="292" customWidth="1"/>
    <col min="14596" max="14606" width="8.54296875" style="292" customWidth="1"/>
    <col min="14607" max="14607" width="6.54296875" style="292" customWidth="1"/>
    <col min="14608" max="14608" width="13.1796875" style="292" bestFit="1" customWidth="1"/>
    <col min="14609" max="14848" width="12.54296875" style="292"/>
    <col min="14849" max="14849" width="6.54296875" style="292" customWidth="1"/>
    <col min="14850" max="14850" width="20.54296875" style="292" customWidth="1"/>
    <col min="14851" max="14851" width="4.54296875" style="292" customWidth="1"/>
    <col min="14852" max="14862" width="8.54296875" style="292" customWidth="1"/>
    <col min="14863" max="14863" width="6.54296875" style="292" customWidth="1"/>
    <col min="14864" max="14864" width="13.1796875" style="292" bestFit="1" customWidth="1"/>
    <col min="14865" max="15104" width="12.54296875" style="292"/>
    <col min="15105" max="15105" width="6.54296875" style="292" customWidth="1"/>
    <col min="15106" max="15106" width="20.54296875" style="292" customWidth="1"/>
    <col min="15107" max="15107" width="4.54296875" style="292" customWidth="1"/>
    <col min="15108" max="15118" width="8.54296875" style="292" customWidth="1"/>
    <col min="15119" max="15119" width="6.54296875" style="292" customWidth="1"/>
    <col min="15120" max="15120" width="13.1796875" style="292" bestFit="1" customWidth="1"/>
    <col min="15121" max="15360" width="12.54296875" style="292"/>
    <col min="15361" max="15361" width="6.54296875" style="292" customWidth="1"/>
    <col min="15362" max="15362" width="20.54296875" style="292" customWidth="1"/>
    <col min="15363" max="15363" width="4.54296875" style="292" customWidth="1"/>
    <col min="15364" max="15374" width="8.54296875" style="292" customWidth="1"/>
    <col min="15375" max="15375" width="6.54296875" style="292" customWidth="1"/>
    <col min="15376" max="15376" width="13.1796875" style="292" bestFit="1" customWidth="1"/>
    <col min="15377" max="15616" width="12.54296875" style="292"/>
    <col min="15617" max="15617" width="6.54296875" style="292" customWidth="1"/>
    <col min="15618" max="15618" width="20.54296875" style="292" customWidth="1"/>
    <col min="15619" max="15619" width="4.54296875" style="292" customWidth="1"/>
    <col min="15620" max="15630" width="8.54296875" style="292" customWidth="1"/>
    <col min="15631" max="15631" width="6.54296875" style="292" customWidth="1"/>
    <col min="15632" max="15632" width="13.1796875" style="292" bestFit="1" customWidth="1"/>
    <col min="15633" max="15872" width="12.54296875" style="292"/>
    <col min="15873" max="15873" width="6.54296875" style="292" customWidth="1"/>
    <col min="15874" max="15874" width="20.54296875" style="292" customWidth="1"/>
    <col min="15875" max="15875" width="4.54296875" style="292" customWidth="1"/>
    <col min="15876" max="15886" width="8.54296875" style="292" customWidth="1"/>
    <col min="15887" max="15887" width="6.54296875" style="292" customWidth="1"/>
    <col min="15888" max="15888" width="13.1796875" style="292" bestFit="1" customWidth="1"/>
    <col min="15889" max="16128" width="12.54296875" style="292"/>
    <col min="16129" max="16129" width="6.54296875" style="292" customWidth="1"/>
    <col min="16130" max="16130" width="20.54296875" style="292" customWidth="1"/>
    <col min="16131" max="16131" width="4.54296875" style="292" customWidth="1"/>
    <col min="16132" max="16142" width="8.54296875" style="292" customWidth="1"/>
    <col min="16143" max="16143" width="6.54296875" style="292" customWidth="1"/>
    <col min="16144" max="16144" width="13.1796875" style="292" bestFit="1" customWidth="1"/>
    <col min="16145" max="16384" width="12.54296875" style="292"/>
  </cols>
  <sheetData>
    <row r="1" spans="2:16" ht="21" customHeight="1" x14ac:dyDescent="0.3">
      <c r="B1" s="494" t="str">
        <f>Índice!B14</f>
        <v>II.2. Estimativas da população média, por distribuição geográfica e sexo, segundo os anos (2015-2025)</v>
      </c>
      <c r="C1" s="494"/>
      <c r="D1" s="494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17"/>
      <c r="P1" s="417"/>
    </row>
    <row r="2" spans="2:16" ht="21" customHeight="1" x14ac:dyDescent="0.3">
      <c r="B2" s="496"/>
      <c r="C2" s="496"/>
      <c r="D2" s="496"/>
      <c r="E2" s="496"/>
      <c r="F2" s="496"/>
      <c r="G2" s="494"/>
      <c r="H2" s="494"/>
      <c r="I2" s="494"/>
      <c r="J2" s="494"/>
      <c r="K2" s="494"/>
      <c r="L2" s="494"/>
      <c r="M2" s="494"/>
      <c r="N2" s="494"/>
    </row>
    <row r="3" spans="2:16" ht="12.75" customHeight="1" x14ac:dyDescent="0.25">
      <c r="B3" s="293" t="s">
        <v>14</v>
      </c>
      <c r="E3" s="425"/>
      <c r="H3" s="425"/>
      <c r="J3" s="424"/>
      <c r="K3" s="424"/>
      <c r="L3" s="424"/>
      <c r="M3" s="424"/>
      <c r="N3" s="424" t="s">
        <v>338</v>
      </c>
      <c r="P3" s="17" t="s">
        <v>500</v>
      </c>
    </row>
    <row r="4" spans="2:16" s="249" customFormat="1" ht="18" customHeight="1" x14ac:dyDescent="0.25">
      <c r="B4" s="500" t="s">
        <v>499</v>
      </c>
      <c r="C4" s="501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</row>
    <row r="5" spans="2:16" s="411" customFormat="1" ht="18" customHeight="1" x14ac:dyDescent="0.25">
      <c r="B5" s="500"/>
      <c r="C5" s="501"/>
      <c r="D5" s="413">
        <v>2015</v>
      </c>
      <c r="E5" s="413">
        <v>2016</v>
      </c>
      <c r="F5" s="413">
        <v>2017</v>
      </c>
      <c r="G5" s="413">
        <v>2018</v>
      </c>
      <c r="H5" s="413">
        <v>2019</v>
      </c>
      <c r="I5" s="413">
        <v>2020</v>
      </c>
      <c r="J5" s="413" t="s">
        <v>544</v>
      </c>
      <c r="K5" s="413" t="s">
        <v>545</v>
      </c>
      <c r="L5" s="413" t="s">
        <v>546</v>
      </c>
      <c r="M5" s="413" t="s">
        <v>547</v>
      </c>
      <c r="N5" s="423">
        <v>2025</v>
      </c>
    </row>
    <row r="6" spans="2:16" s="395" customFormat="1" ht="12.75" customHeight="1" x14ac:dyDescent="0.2">
      <c r="B6" s="394"/>
      <c r="C6" s="394"/>
    </row>
    <row r="7" spans="2:16" s="253" customFormat="1" ht="12.75" customHeight="1" x14ac:dyDescent="0.25">
      <c r="B7" s="254" t="s">
        <v>13</v>
      </c>
      <c r="C7" s="21" t="s">
        <v>0</v>
      </c>
      <c r="D7" s="422">
        <v>256069</v>
      </c>
      <c r="E7" s="422">
        <v>253417</v>
      </c>
      <c r="F7" s="422">
        <v>251695</v>
      </c>
      <c r="G7" s="422">
        <v>250737</v>
      </c>
      <c r="H7" s="422">
        <v>250555</v>
      </c>
      <c r="I7" s="422">
        <v>251306.5</v>
      </c>
      <c r="J7" s="421">
        <v>253017</v>
      </c>
      <c r="K7" s="421">
        <v>254806.5</v>
      </c>
      <c r="L7" s="421">
        <v>258497.5</v>
      </c>
      <c r="M7" s="421">
        <v>262605.5</v>
      </c>
      <c r="N7" s="421">
        <v>265415</v>
      </c>
      <c r="P7" s="251"/>
    </row>
    <row r="8" spans="2:16" s="253" customFormat="1" ht="12.75" customHeight="1" x14ac:dyDescent="0.25">
      <c r="B8" s="254"/>
      <c r="C8" s="21" t="s">
        <v>1</v>
      </c>
      <c r="D8" s="422">
        <v>119815.5</v>
      </c>
      <c r="E8" s="422">
        <v>118391.5</v>
      </c>
      <c r="F8" s="422">
        <v>117649</v>
      </c>
      <c r="G8" s="422">
        <v>117380.5</v>
      </c>
      <c r="H8" s="422">
        <v>117397</v>
      </c>
      <c r="I8" s="422">
        <v>117847.5</v>
      </c>
      <c r="J8" s="421">
        <v>118855.5</v>
      </c>
      <c r="K8" s="421">
        <v>120174</v>
      </c>
      <c r="L8" s="421">
        <v>122596.5</v>
      </c>
      <c r="M8" s="421">
        <v>125267</v>
      </c>
      <c r="N8" s="421">
        <v>127214.5</v>
      </c>
      <c r="P8" s="251"/>
    </row>
    <row r="9" spans="2:16" s="253" customFormat="1" ht="12.75" customHeight="1" x14ac:dyDescent="0.25">
      <c r="B9" s="254"/>
      <c r="C9" s="21" t="s">
        <v>2</v>
      </c>
      <c r="D9" s="422">
        <v>136253.5</v>
      </c>
      <c r="E9" s="422">
        <v>135025.5</v>
      </c>
      <c r="F9" s="422">
        <v>134046</v>
      </c>
      <c r="G9" s="422">
        <v>133356.5</v>
      </c>
      <c r="H9" s="422">
        <v>133158</v>
      </c>
      <c r="I9" s="422">
        <v>133459</v>
      </c>
      <c r="J9" s="421">
        <v>134161.5</v>
      </c>
      <c r="K9" s="421">
        <v>134632.5</v>
      </c>
      <c r="L9" s="421">
        <v>135901</v>
      </c>
      <c r="M9" s="421">
        <v>137338.5</v>
      </c>
      <c r="N9" s="421">
        <v>138200.5</v>
      </c>
      <c r="P9" s="251"/>
    </row>
    <row r="10" spans="2:16" s="255" customFormat="1" ht="19.5" customHeight="1" x14ac:dyDescent="0.2">
      <c r="B10" s="257" t="s">
        <v>3</v>
      </c>
      <c r="C10" s="2" t="s">
        <v>0</v>
      </c>
      <c r="D10" s="419">
        <v>10877</v>
      </c>
      <c r="E10" s="419">
        <v>10780.5</v>
      </c>
      <c r="F10" s="419">
        <v>10717.5</v>
      </c>
      <c r="G10" s="419">
        <v>10709.5</v>
      </c>
      <c r="H10" s="419">
        <v>10765</v>
      </c>
      <c r="I10" s="419">
        <v>10891</v>
      </c>
      <c r="J10" s="420">
        <v>10635</v>
      </c>
      <c r="K10" s="420">
        <v>10818.5</v>
      </c>
      <c r="L10" s="420">
        <v>11134.5</v>
      </c>
      <c r="M10" s="420">
        <v>11405</v>
      </c>
      <c r="N10" s="420">
        <v>11576.5</v>
      </c>
      <c r="P10" s="269"/>
    </row>
    <row r="11" spans="2:16" s="255" customFormat="1" ht="12.75" customHeight="1" x14ac:dyDescent="0.2">
      <c r="B11" s="257"/>
      <c r="C11" s="2" t="s">
        <v>1</v>
      </c>
      <c r="D11" s="419">
        <v>4910</v>
      </c>
      <c r="E11" s="419">
        <v>4866.5</v>
      </c>
      <c r="F11" s="419">
        <v>4855.5</v>
      </c>
      <c r="G11" s="419">
        <v>4870</v>
      </c>
      <c r="H11" s="419">
        <v>4914</v>
      </c>
      <c r="I11" s="419">
        <v>4990</v>
      </c>
      <c r="J11" s="420">
        <v>4851</v>
      </c>
      <c r="K11" s="420">
        <v>4989.5</v>
      </c>
      <c r="L11" s="420">
        <v>5188</v>
      </c>
      <c r="M11" s="420">
        <v>5352.5</v>
      </c>
      <c r="N11" s="420">
        <v>5471.5</v>
      </c>
      <c r="P11" s="269"/>
    </row>
    <row r="12" spans="2:16" s="255" customFormat="1" ht="12.75" customHeight="1" x14ac:dyDescent="0.2">
      <c r="B12" s="257"/>
      <c r="C12" s="2" t="s">
        <v>2</v>
      </c>
      <c r="D12" s="419">
        <v>5967</v>
      </c>
      <c r="E12" s="419">
        <v>5914</v>
      </c>
      <c r="F12" s="419">
        <v>5862</v>
      </c>
      <c r="G12" s="419">
        <v>5839.5</v>
      </c>
      <c r="H12" s="419">
        <v>5851</v>
      </c>
      <c r="I12" s="419">
        <v>5901</v>
      </c>
      <c r="J12" s="420">
        <v>5784</v>
      </c>
      <c r="K12" s="420">
        <v>5829</v>
      </c>
      <c r="L12" s="420">
        <v>5946.5</v>
      </c>
      <c r="M12" s="420">
        <v>6052.5</v>
      </c>
      <c r="N12" s="420">
        <v>6105</v>
      </c>
      <c r="P12" s="269"/>
    </row>
    <row r="13" spans="2:16" s="255" customFormat="1" ht="19.5" customHeight="1" x14ac:dyDescent="0.2">
      <c r="B13" s="257" t="s">
        <v>4</v>
      </c>
      <c r="C13" s="2" t="s">
        <v>0</v>
      </c>
      <c r="D13" s="419">
        <v>33429.5</v>
      </c>
      <c r="E13" s="419">
        <v>32955</v>
      </c>
      <c r="F13" s="419">
        <v>32564</v>
      </c>
      <c r="G13" s="419">
        <v>32287</v>
      </c>
      <c r="H13" s="419">
        <v>32149.5</v>
      </c>
      <c r="I13" s="419">
        <v>32209.5</v>
      </c>
      <c r="J13" s="420">
        <v>31339.5</v>
      </c>
      <c r="K13" s="420">
        <v>31352.5</v>
      </c>
      <c r="L13" s="420">
        <v>31751.5</v>
      </c>
      <c r="M13" s="420">
        <v>32281.5</v>
      </c>
      <c r="N13" s="420">
        <v>32676.5</v>
      </c>
      <c r="P13" s="269"/>
    </row>
    <row r="14" spans="2:16" s="255" customFormat="1" ht="12.75" customHeight="1" x14ac:dyDescent="0.2">
      <c r="B14" s="257"/>
      <c r="C14" s="2" t="s">
        <v>1</v>
      </c>
      <c r="D14" s="419">
        <v>16013.5</v>
      </c>
      <c r="E14" s="419">
        <v>15753</v>
      </c>
      <c r="F14" s="419">
        <v>15558</v>
      </c>
      <c r="G14" s="419">
        <v>15436</v>
      </c>
      <c r="H14" s="419">
        <v>15371.5</v>
      </c>
      <c r="I14" s="419">
        <v>15406.5</v>
      </c>
      <c r="J14" s="420">
        <v>14946.5</v>
      </c>
      <c r="K14" s="420">
        <v>15020</v>
      </c>
      <c r="L14" s="420">
        <v>15298</v>
      </c>
      <c r="M14" s="420">
        <v>15641.5</v>
      </c>
      <c r="N14" s="420">
        <v>15859.5</v>
      </c>
      <c r="P14" s="269"/>
    </row>
    <row r="15" spans="2:16" s="255" customFormat="1" ht="12.75" customHeight="1" x14ac:dyDescent="0.2">
      <c r="B15" s="257"/>
      <c r="C15" s="2" t="s">
        <v>2</v>
      </c>
      <c r="D15" s="419">
        <v>17416</v>
      </c>
      <c r="E15" s="419">
        <v>17202</v>
      </c>
      <c r="F15" s="419">
        <v>17006</v>
      </c>
      <c r="G15" s="419">
        <v>16851</v>
      </c>
      <c r="H15" s="419">
        <v>16778</v>
      </c>
      <c r="I15" s="419">
        <v>16803</v>
      </c>
      <c r="J15" s="420">
        <v>16393</v>
      </c>
      <c r="K15" s="420">
        <v>16332.5</v>
      </c>
      <c r="L15" s="420">
        <v>16453.5</v>
      </c>
      <c r="M15" s="420">
        <v>16640</v>
      </c>
      <c r="N15" s="420">
        <v>16817</v>
      </c>
      <c r="P15" s="269"/>
    </row>
    <row r="16" spans="2:16" s="255" customFormat="1" ht="19.5" customHeight="1" x14ac:dyDescent="0.2">
      <c r="B16" s="257" t="s">
        <v>5</v>
      </c>
      <c r="C16" s="2" t="s">
        <v>0</v>
      </c>
      <c r="D16" s="419">
        <v>107935.5</v>
      </c>
      <c r="E16" s="419">
        <v>106946.5</v>
      </c>
      <c r="F16" s="419">
        <v>106371.5</v>
      </c>
      <c r="G16" s="419">
        <v>106074</v>
      </c>
      <c r="H16" s="419">
        <v>105965</v>
      </c>
      <c r="I16" s="419">
        <v>106136.5</v>
      </c>
      <c r="J16" s="420">
        <v>108840</v>
      </c>
      <c r="K16" s="420">
        <v>109781.5</v>
      </c>
      <c r="L16" s="420">
        <v>111453</v>
      </c>
      <c r="M16" s="420">
        <v>112953</v>
      </c>
      <c r="N16" s="420">
        <v>113529.5</v>
      </c>
    </row>
    <row r="17" spans="2:14" s="255" customFormat="1" ht="12.75" customHeight="1" x14ac:dyDescent="0.2">
      <c r="B17" s="257"/>
      <c r="C17" s="2" t="s">
        <v>1</v>
      </c>
      <c r="D17" s="419">
        <v>49929</v>
      </c>
      <c r="E17" s="419">
        <v>49408</v>
      </c>
      <c r="F17" s="419">
        <v>49198</v>
      </c>
      <c r="G17" s="419">
        <v>49161.5</v>
      </c>
      <c r="H17" s="419">
        <v>49168</v>
      </c>
      <c r="I17" s="419">
        <v>49282</v>
      </c>
      <c r="J17" s="420">
        <v>50795.5</v>
      </c>
      <c r="K17" s="420">
        <v>51387.5</v>
      </c>
      <c r="L17" s="420">
        <v>52487.5</v>
      </c>
      <c r="M17" s="420">
        <v>53553</v>
      </c>
      <c r="N17" s="420">
        <v>54106.5</v>
      </c>
    </row>
    <row r="18" spans="2:14" s="255" customFormat="1" ht="12.75" customHeight="1" x14ac:dyDescent="0.2">
      <c r="C18" s="2" t="s">
        <v>2</v>
      </c>
      <c r="D18" s="419">
        <v>58006.5</v>
      </c>
      <c r="E18" s="419">
        <v>57538.5</v>
      </c>
      <c r="F18" s="419">
        <v>57173.5</v>
      </c>
      <c r="G18" s="419">
        <v>56912.5</v>
      </c>
      <c r="H18" s="419">
        <v>56797</v>
      </c>
      <c r="I18" s="419">
        <v>56854.5</v>
      </c>
      <c r="J18" s="420">
        <v>58044.5</v>
      </c>
      <c r="K18" s="420">
        <v>58394</v>
      </c>
      <c r="L18" s="420">
        <v>58965.5</v>
      </c>
      <c r="M18" s="420">
        <v>59400</v>
      </c>
      <c r="N18" s="420">
        <v>59423</v>
      </c>
    </row>
    <row r="19" spans="2:14" s="255" customFormat="1" ht="19.5" customHeight="1" x14ac:dyDescent="0.2">
      <c r="B19" s="257" t="s">
        <v>6</v>
      </c>
      <c r="C19" s="2" t="s">
        <v>0</v>
      </c>
      <c r="D19" s="419">
        <v>20637.5</v>
      </c>
      <c r="E19" s="419">
        <v>20341</v>
      </c>
      <c r="F19" s="419">
        <v>20088.5</v>
      </c>
      <c r="G19" s="419">
        <v>19866</v>
      </c>
      <c r="H19" s="419">
        <v>19697.5</v>
      </c>
      <c r="I19" s="419">
        <v>19666</v>
      </c>
      <c r="J19" s="420">
        <v>19652.5</v>
      </c>
      <c r="K19" s="420">
        <v>19720</v>
      </c>
      <c r="L19" s="420">
        <v>19898.5</v>
      </c>
      <c r="M19" s="420">
        <v>20271.5</v>
      </c>
      <c r="N19" s="420">
        <v>20660.5</v>
      </c>
    </row>
    <row r="20" spans="2:14" s="255" customFormat="1" ht="12.75" customHeight="1" x14ac:dyDescent="0.2">
      <c r="B20" s="257"/>
      <c r="C20" s="2" t="s">
        <v>1</v>
      </c>
      <c r="D20" s="419">
        <v>9981</v>
      </c>
      <c r="E20" s="419">
        <v>9823.5</v>
      </c>
      <c r="F20" s="419">
        <v>9708.5</v>
      </c>
      <c r="G20" s="419">
        <v>9620</v>
      </c>
      <c r="H20" s="419">
        <v>9556.5</v>
      </c>
      <c r="I20" s="419">
        <v>9538</v>
      </c>
      <c r="J20" s="420">
        <v>9472.5</v>
      </c>
      <c r="K20" s="420">
        <v>9514</v>
      </c>
      <c r="L20" s="420">
        <v>9630.5</v>
      </c>
      <c r="M20" s="420">
        <v>9882</v>
      </c>
      <c r="N20" s="420">
        <v>10136.5</v>
      </c>
    </row>
    <row r="21" spans="2:14" s="255" customFormat="1" ht="12.75" customHeight="1" x14ac:dyDescent="0.2">
      <c r="B21" s="257"/>
      <c r="C21" s="2" t="s">
        <v>2</v>
      </c>
      <c r="D21" s="419">
        <v>10656.5</v>
      </c>
      <c r="E21" s="419">
        <v>10517.5</v>
      </c>
      <c r="F21" s="419">
        <v>10380</v>
      </c>
      <c r="G21" s="419">
        <v>10246</v>
      </c>
      <c r="H21" s="419">
        <v>10141</v>
      </c>
      <c r="I21" s="419">
        <v>10128</v>
      </c>
      <c r="J21" s="420">
        <v>10180</v>
      </c>
      <c r="K21" s="420">
        <v>10206</v>
      </c>
      <c r="L21" s="420">
        <v>10268</v>
      </c>
      <c r="M21" s="420">
        <v>10389.5</v>
      </c>
      <c r="N21" s="420">
        <v>10524</v>
      </c>
    </row>
    <row r="22" spans="2:14" s="255" customFormat="1" ht="19.5" customHeight="1" x14ac:dyDescent="0.2">
      <c r="B22" s="257" t="s">
        <v>7</v>
      </c>
      <c r="C22" s="2" t="s">
        <v>0</v>
      </c>
      <c r="D22" s="419">
        <v>8427</v>
      </c>
      <c r="E22" s="419">
        <v>8340.5</v>
      </c>
      <c r="F22" s="419">
        <v>8295</v>
      </c>
      <c r="G22" s="419">
        <v>8286.5</v>
      </c>
      <c r="H22" s="419">
        <v>8335</v>
      </c>
      <c r="I22" s="419">
        <v>8387.5</v>
      </c>
      <c r="J22" s="420">
        <v>8282</v>
      </c>
      <c r="K22" s="420">
        <v>8317</v>
      </c>
      <c r="L22" s="420">
        <v>8472.5</v>
      </c>
      <c r="M22" s="420">
        <v>8657</v>
      </c>
      <c r="N22" s="420">
        <v>8776</v>
      </c>
    </row>
    <row r="23" spans="2:14" s="255" customFormat="1" ht="12.75" customHeight="1" x14ac:dyDescent="0.2">
      <c r="B23" s="257"/>
      <c r="C23" s="2" t="s">
        <v>1</v>
      </c>
      <c r="D23" s="419">
        <v>3866.5</v>
      </c>
      <c r="E23" s="419">
        <v>3826.5</v>
      </c>
      <c r="F23" s="419">
        <v>3802</v>
      </c>
      <c r="G23" s="419">
        <v>3803.5</v>
      </c>
      <c r="H23" s="419">
        <v>3831</v>
      </c>
      <c r="I23" s="419">
        <v>3858.5</v>
      </c>
      <c r="J23" s="420">
        <v>3811</v>
      </c>
      <c r="K23" s="420">
        <v>3857</v>
      </c>
      <c r="L23" s="420">
        <v>3963.5</v>
      </c>
      <c r="M23" s="420">
        <v>4092</v>
      </c>
      <c r="N23" s="420">
        <v>4168</v>
      </c>
    </row>
    <row r="24" spans="2:14" s="255" customFormat="1" ht="12.75" customHeight="1" x14ac:dyDescent="0.2">
      <c r="B24" s="257"/>
      <c r="C24" s="2" t="s">
        <v>2</v>
      </c>
      <c r="D24" s="419">
        <v>4560.5</v>
      </c>
      <c r="E24" s="419">
        <v>4514</v>
      </c>
      <c r="F24" s="419">
        <v>4493</v>
      </c>
      <c r="G24" s="419">
        <v>4483</v>
      </c>
      <c r="H24" s="419">
        <v>4504</v>
      </c>
      <c r="I24" s="419">
        <v>4529</v>
      </c>
      <c r="J24" s="420">
        <v>4471</v>
      </c>
      <c r="K24" s="420">
        <v>4460</v>
      </c>
      <c r="L24" s="420">
        <v>4509</v>
      </c>
      <c r="M24" s="420">
        <v>4565</v>
      </c>
      <c r="N24" s="420">
        <v>4608</v>
      </c>
    </row>
    <row r="25" spans="2:14" s="255" customFormat="1" ht="19.5" customHeight="1" x14ac:dyDescent="0.2">
      <c r="B25" s="257" t="s">
        <v>8</v>
      </c>
      <c r="C25" s="2" t="s">
        <v>0</v>
      </c>
      <c r="D25" s="419">
        <v>2566</v>
      </c>
      <c r="E25" s="419">
        <v>2536.5</v>
      </c>
      <c r="F25" s="419">
        <v>2516.5</v>
      </c>
      <c r="G25" s="419">
        <v>2500</v>
      </c>
      <c r="H25" s="419">
        <v>2508</v>
      </c>
      <c r="I25" s="419">
        <v>2499.5</v>
      </c>
      <c r="J25" s="420">
        <v>2553.5</v>
      </c>
      <c r="K25" s="420">
        <v>2572</v>
      </c>
      <c r="L25" s="420">
        <v>2584</v>
      </c>
      <c r="M25" s="420">
        <v>2630</v>
      </c>
      <c r="N25" s="420">
        <v>2713.5</v>
      </c>
    </row>
    <row r="26" spans="2:14" s="255" customFormat="1" ht="12.75" customHeight="1" x14ac:dyDescent="0.2">
      <c r="B26" s="257"/>
      <c r="C26" s="2" t="s">
        <v>1</v>
      </c>
      <c r="D26" s="419">
        <v>1108.5</v>
      </c>
      <c r="E26" s="419">
        <v>1096</v>
      </c>
      <c r="F26" s="419">
        <v>1088.5</v>
      </c>
      <c r="G26" s="419">
        <v>1084.5</v>
      </c>
      <c r="H26" s="419">
        <v>1091</v>
      </c>
      <c r="I26" s="419">
        <v>1088.5</v>
      </c>
      <c r="J26" s="420">
        <v>1130.5</v>
      </c>
      <c r="K26" s="420">
        <v>1144.5</v>
      </c>
      <c r="L26" s="420">
        <v>1166.5</v>
      </c>
      <c r="M26" s="420">
        <v>1201.5</v>
      </c>
      <c r="N26" s="420">
        <v>1256</v>
      </c>
    </row>
    <row r="27" spans="2:14" s="255" customFormat="1" ht="12.75" customHeight="1" x14ac:dyDescent="0.2">
      <c r="B27" s="257"/>
      <c r="C27" s="2" t="s">
        <v>2</v>
      </c>
      <c r="D27" s="419">
        <v>1457.5</v>
      </c>
      <c r="E27" s="419">
        <v>1440.5</v>
      </c>
      <c r="F27" s="419">
        <v>1428</v>
      </c>
      <c r="G27" s="419">
        <v>1415.5</v>
      </c>
      <c r="H27" s="419">
        <v>1417</v>
      </c>
      <c r="I27" s="419">
        <v>1411</v>
      </c>
      <c r="J27" s="420">
        <v>1423</v>
      </c>
      <c r="K27" s="420">
        <v>1427.5</v>
      </c>
      <c r="L27" s="420">
        <v>1417.5</v>
      </c>
      <c r="M27" s="420">
        <v>1428.5</v>
      </c>
      <c r="N27" s="420">
        <v>1457.5</v>
      </c>
    </row>
    <row r="28" spans="2:14" s="255" customFormat="1" ht="19.5" customHeight="1" x14ac:dyDescent="0.2">
      <c r="B28" s="257" t="s">
        <v>9</v>
      </c>
      <c r="C28" s="2" t="s">
        <v>0</v>
      </c>
      <c r="D28" s="419">
        <v>12765</v>
      </c>
      <c r="E28" s="419">
        <v>12625</v>
      </c>
      <c r="F28" s="419">
        <v>12569.5</v>
      </c>
      <c r="G28" s="419">
        <v>12584.5</v>
      </c>
      <c r="H28" s="419">
        <v>12678.5</v>
      </c>
      <c r="I28" s="419">
        <v>12748.5</v>
      </c>
      <c r="J28" s="418">
        <v>12532</v>
      </c>
      <c r="K28" s="418">
        <v>12571</v>
      </c>
      <c r="L28" s="418">
        <v>12716.5</v>
      </c>
      <c r="M28" s="418">
        <v>12929.5</v>
      </c>
      <c r="N28" s="418">
        <v>13109.5</v>
      </c>
    </row>
    <row r="29" spans="2:14" s="255" customFormat="1" ht="12.75" customHeight="1" x14ac:dyDescent="0.2">
      <c r="B29" s="257"/>
      <c r="C29" s="2" t="s">
        <v>1</v>
      </c>
      <c r="D29" s="419">
        <v>5717.5</v>
      </c>
      <c r="E29" s="419">
        <v>5652.5</v>
      </c>
      <c r="F29" s="419">
        <v>5644</v>
      </c>
      <c r="G29" s="419">
        <v>5670</v>
      </c>
      <c r="H29" s="419">
        <v>5717.5</v>
      </c>
      <c r="I29" s="419">
        <v>5768.5</v>
      </c>
      <c r="J29" s="418">
        <v>5685.5</v>
      </c>
      <c r="K29" s="418">
        <v>5740.5</v>
      </c>
      <c r="L29" s="418">
        <v>5841</v>
      </c>
      <c r="M29" s="418">
        <v>5985.5</v>
      </c>
      <c r="N29" s="418">
        <v>6124</v>
      </c>
    </row>
    <row r="30" spans="2:14" s="255" customFormat="1" ht="12.75" customHeight="1" x14ac:dyDescent="0.2">
      <c r="B30" s="257"/>
      <c r="C30" s="2" t="s">
        <v>2</v>
      </c>
      <c r="D30" s="419">
        <v>7047.5</v>
      </c>
      <c r="E30" s="419">
        <v>6972.5</v>
      </c>
      <c r="F30" s="419">
        <v>6925.5</v>
      </c>
      <c r="G30" s="419">
        <v>6914.5</v>
      </c>
      <c r="H30" s="419">
        <v>6961</v>
      </c>
      <c r="I30" s="419">
        <v>6980</v>
      </c>
      <c r="J30" s="418">
        <v>6846.5</v>
      </c>
      <c r="K30" s="418">
        <v>6830.5</v>
      </c>
      <c r="L30" s="418">
        <v>6875.5</v>
      </c>
      <c r="M30" s="418">
        <v>6944</v>
      </c>
      <c r="N30" s="418">
        <v>6985.5</v>
      </c>
    </row>
    <row r="31" spans="2:14" s="255" customFormat="1" ht="19.5" customHeight="1" x14ac:dyDescent="0.2">
      <c r="B31" s="257" t="s">
        <v>10</v>
      </c>
      <c r="C31" s="2" t="s">
        <v>0</v>
      </c>
      <c r="D31" s="419">
        <v>41932</v>
      </c>
      <c r="E31" s="419">
        <v>41690</v>
      </c>
      <c r="F31" s="419">
        <v>41601.5</v>
      </c>
      <c r="G31" s="419">
        <v>41625</v>
      </c>
      <c r="H31" s="419">
        <v>41753</v>
      </c>
      <c r="I31" s="419">
        <v>42115</v>
      </c>
      <c r="J31" s="418">
        <v>42185.5</v>
      </c>
      <c r="K31" s="418">
        <v>42563.5</v>
      </c>
      <c r="L31" s="418">
        <v>43070</v>
      </c>
      <c r="M31" s="418">
        <v>43600.5</v>
      </c>
      <c r="N31" s="418">
        <v>44001.5</v>
      </c>
    </row>
    <row r="32" spans="2:14" s="255" customFormat="1" ht="12.75" customHeight="1" x14ac:dyDescent="0.2">
      <c r="B32" s="257"/>
      <c r="C32" s="2" t="s">
        <v>1</v>
      </c>
      <c r="D32" s="419">
        <v>20057.5</v>
      </c>
      <c r="E32" s="419">
        <v>19902.5</v>
      </c>
      <c r="F32" s="419">
        <v>19850.5</v>
      </c>
      <c r="G32" s="419">
        <v>19861.5</v>
      </c>
      <c r="H32" s="419">
        <v>19911</v>
      </c>
      <c r="I32" s="419">
        <v>20096</v>
      </c>
      <c r="J32" s="418">
        <v>20182</v>
      </c>
      <c r="K32" s="418">
        <v>20436</v>
      </c>
      <c r="L32" s="418">
        <v>20728.5</v>
      </c>
      <c r="M32" s="418">
        <v>20981</v>
      </c>
      <c r="N32" s="418">
        <v>21194</v>
      </c>
    </row>
    <row r="33" spans="2:14" s="255" customFormat="1" ht="12.75" customHeight="1" x14ac:dyDescent="0.2">
      <c r="B33" s="257"/>
      <c r="C33" s="2" t="s">
        <v>2</v>
      </c>
      <c r="D33" s="419">
        <v>21874.5</v>
      </c>
      <c r="E33" s="419">
        <v>21787.5</v>
      </c>
      <c r="F33" s="419">
        <v>21751</v>
      </c>
      <c r="G33" s="419">
        <v>21763.5</v>
      </c>
      <c r="H33" s="419">
        <v>21842</v>
      </c>
      <c r="I33" s="419">
        <v>22019</v>
      </c>
      <c r="J33" s="418">
        <v>22003.5</v>
      </c>
      <c r="K33" s="418">
        <v>22127.5</v>
      </c>
      <c r="L33" s="418">
        <v>22341.5</v>
      </c>
      <c r="M33" s="418">
        <v>22619.5</v>
      </c>
      <c r="N33" s="418">
        <v>22807.5</v>
      </c>
    </row>
    <row r="34" spans="2:14" s="255" customFormat="1" ht="19.5" customHeight="1" x14ac:dyDescent="0.2">
      <c r="B34" s="257" t="s">
        <v>11</v>
      </c>
      <c r="C34" s="2" t="s">
        <v>0</v>
      </c>
      <c r="D34" s="419">
        <v>7049</v>
      </c>
      <c r="E34" s="419">
        <v>6911</v>
      </c>
      <c r="F34" s="419">
        <v>6800</v>
      </c>
      <c r="G34" s="419">
        <v>6722</v>
      </c>
      <c r="H34" s="419">
        <v>6676.5</v>
      </c>
      <c r="I34" s="419">
        <v>6623.5</v>
      </c>
      <c r="J34" s="418">
        <v>6435</v>
      </c>
      <c r="K34" s="418">
        <v>6409.5</v>
      </c>
      <c r="L34" s="418">
        <v>6457</v>
      </c>
      <c r="M34" s="418">
        <v>6576</v>
      </c>
      <c r="N34" s="418">
        <v>6648.5</v>
      </c>
    </row>
    <row r="35" spans="2:14" s="255" customFormat="1" ht="12.75" customHeight="1" x14ac:dyDescent="0.2">
      <c r="B35" s="257"/>
      <c r="C35" s="2" t="s">
        <v>1</v>
      </c>
      <c r="D35" s="419">
        <v>3200</v>
      </c>
      <c r="E35" s="419">
        <v>3130</v>
      </c>
      <c r="F35" s="419">
        <v>3080</v>
      </c>
      <c r="G35" s="419">
        <v>3055</v>
      </c>
      <c r="H35" s="419">
        <v>3049.5</v>
      </c>
      <c r="I35" s="419">
        <v>3028</v>
      </c>
      <c r="J35" s="418">
        <v>2913.5</v>
      </c>
      <c r="K35" s="418">
        <v>2920.5</v>
      </c>
      <c r="L35" s="418">
        <v>2963</v>
      </c>
      <c r="M35" s="418">
        <v>3051.5</v>
      </c>
      <c r="N35" s="418">
        <v>3114</v>
      </c>
    </row>
    <row r="36" spans="2:14" s="255" customFormat="1" ht="12.75" customHeight="1" x14ac:dyDescent="0.2">
      <c r="B36" s="257"/>
      <c r="C36" s="2" t="s">
        <v>2</v>
      </c>
      <c r="D36" s="419">
        <v>3849</v>
      </c>
      <c r="E36" s="419">
        <v>3781</v>
      </c>
      <c r="F36" s="419">
        <v>3720</v>
      </c>
      <c r="G36" s="419">
        <v>3667</v>
      </c>
      <c r="H36" s="419">
        <v>3627</v>
      </c>
      <c r="I36" s="419">
        <v>3595.5</v>
      </c>
      <c r="J36" s="418">
        <v>3521.5</v>
      </c>
      <c r="K36" s="418">
        <v>3489</v>
      </c>
      <c r="L36" s="418">
        <v>3494</v>
      </c>
      <c r="M36" s="418">
        <v>3524.5</v>
      </c>
      <c r="N36" s="418">
        <v>3534.5</v>
      </c>
    </row>
    <row r="37" spans="2:14" s="255" customFormat="1" ht="19.5" customHeight="1" x14ac:dyDescent="0.2">
      <c r="B37" s="257" t="s">
        <v>15</v>
      </c>
      <c r="C37" s="2" t="s">
        <v>0</v>
      </c>
      <c r="D37" s="419">
        <v>5123.5</v>
      </c>
      <c r="E37" s="419">
        <v>5026.5</v>
      </c>
      <c r="F37" s="419">
        <v>4948.5</v>
      </c>
      <c r="G37" s="419">
        <v>4896.5</v>
      </c>
      <c r="H37" s="419">
        <v>4867</v>
      </c>
      <c r="I37" s="419">
        <v>4871.5</v>
      </c>
      <c r="J37" s="418">
        <v>4690</v>
      </c>
      <c r="K37" s="418">
        <v>4683</v>
      </c>
      <c r="L37" s="418">
        <v>4715.5</v>
      </c>
      <c r="M37" s="418">
        <v>4854.5</v>
      </c>
      <c r="N37" s="418">
        <v>4990.5</v>
      </c>
    </row>
    <row r="38" spans="2:14" s="255" customFormat="1" ht="12.75" customHeight="1" x14ac:dyDescent="0.2">
      <c r="B38" s="257"/>
      <c r="C38" s="2" t="s">
        <v>1</v>
      </c>
      <c r="D38" s="419">
        <v>2379</v>
      </c>
      <c r="E38" s="419">
        <v>2318</v>
      </c>
      <c r="F38" s="419">
        <v>2274</v>
      </c>
      <c r="G38" s="419">
        <v>2248</v>
      </c>
      <c r="H38" s="419">
        <v>2234.5</v>
      </c>
      <c r="I38" s="419">
        <v>2250</v>
      </c>
      <c r="J38" s="418">
        <v>2160.5</v>
      </c>
      <c r="K38" s="418">
        <v>2176</v>
      </c>
      <c r="L38" s="418">
        <v>2209.5</v>
      </c>
      <c r="M38" s="418">
        <v>2281</v>
      </c>
      <c r="N38" s="418">
        <v>2359</v>
      </c>
    </row>
    <row r="39" spans="2:14" s="255" customFormat="1" ht="12.75" customHeight="1" x14ac:dyDescent="0.2">
      <c r="B39" s="257"/>
      <c r="C39" s="2" t="s">
        <v>2</v>
      </c>
      <c r="D39" s="419">
        <v>2744.5</v>
      </c>
      <c r="E39" s="419">
        <v>2708.5</v>
      </c>
      <c r="F39" s="419">
        <v>2674.5</v>
      </c>
      <c r="G39" s="419">
        <v>2648.5</v>
      </c>
      <c r="H39" s="419">
        <v>2632.5</v>
      </c>
      <c r="I39" s="419">
        <v>2621.5</v>
      </c>
      <c r="J39" s="418">
        <v>2529.5</v>
      </c>
      <c r="K39" s="418">
        <v>2507</v>
      </c>
      <c r="L39" s="418">
        <v>2506</v>
      </c>
      <c r="M39" s="418">
        <v>2573.5</v>
      </c>
      <c r="N39" s="418">
        <v>2631.5</v>
      </c>
    </row>
    <row r="40" spans="2:14" s="255" customFormat="1" ht="19.5" customHeight="1" x14ac:dyDescent="0.2">
      <c r="B40" s="257" t="s">
        <v>12</v>
      </c>
      <c r="C40" s="2" t="s">
        <v>0</v>
      </c>
      <c r="D40" s="419">
        <v>5327</v>
      </c>
      <c r="E40" s="419">
        <v>5264.5</v>
      </c>
      <c r="F40" s="419">
        <v>5222.5</v>
      </c>
      <c r="G40" s="419">
        <v>5186</v>
      </c>
      <c r="H40" s="419">
        <v>5160</v>
      </c>
      <c r="I40" s="419">
        <v>5158</v>
      </c>
      <c r="J40" s="418">
        <v>5872</v>
      </c>
      <c r="K40" s="418">
        <v>6018</v>
      </c>
      <c r="L40" s="418">
        <v>6244.5</v>
      </c>
      <c r="M40" s="418">
        <v>6447</v>
      </c>
      <c r="N40" s="418">
        <v>6732.5</v>
      </c>
    </row>
    <row r="41" spans="2:14" s="255" customFormat="1" ht="12.75" customHeight="1" x14ac:dyDescent="0.2">
      <c r="B41" s="257"/>
      <c r="C41" s="2" t="s">
        <v>1</v>
      </c>
      <c r="D41" s="419">
        <v>2653</v>
      </c>
      <c r="E41" s="419">
        <v>2615</v>
      </c>
      <c r="F41" s="419">
        <v>2590</v>
      </c>
      <c r="G41" s="419">
        <v>2570.5</v>
      </c>
      <c r="H41" s="419">
        <v>2552.5</v>
      </c>
      <c r="I41" s="419">
        <v>2541.5</v>
      </c>
      <c r="J41" s="418">
        <v>2907</v>
      </c>
      <c r="K41" s="418">
        <v>2988.5</v>
      </c>
      <c r="L41" s="418">
        <v>3120.5</v>
      </c>
      <c r="M41" s="418">
        <v>3245.5</v>
      </c>
      <c r="N41" s="418">
        <v>3425.5</v>
      </c>
    </row>
    <row r="42" spans="2:14" s="255" customFormat="1" ht="12.75" customHeight="1" x14ac:dyDescent="0.2">
      <c r="B42" s="257"/>
      <c r="C42" s="2" t="s">
        <v>2</v>
      </c>
      <c r="D42" s="419">
        <v>2674</v>
      </c>
      <c r="E42" s="419">
        <v>2649.5</v>
      </c>
      <c r="F42" s="419">
        <v>2632.5</v>
      </c>
      <c r="G42" s="419">
        <v>2615.5</v>
      </c>
      <c r="H42" s="419">
        <v>2607.5</v>
      </c>
      <c r="I42" s="419">
        <v>2616.5</v>
      </c>
      <c r="J42" s="418">
        <v>2965</v>
      </c>
      <c r="K42" s="418">
        <v>3029.5</v>
      </c>
      <c r="L42" s="418">
        <v>3124</v>
      </c>
      <c r="M42" s="418">
        <v>3201.5</v>
      </c>
      <c r="N42" s="418">
        <v>3307</v>
      </c>
    </row>
    <row r="43" spans="2:14" s="255" customFormat="1" ht="10.5" customHeight="1" x14ac:dyDescent="0.2">
      <c r="C43" s="409"/>
    </row>
    <row r="44" spans="2:14" s="255" customFormat="1" ht="3" customHeight="1" x14ac:dyDescent="0.2">
      <c r="B44" s="407"/>
      <c r="C44" s="408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</row>
    <row r="45" spans="2:14" s="255" customFormat="1" ht="9" customHeight="1" x14ac:dyDescent="0.2">
      <c r="C45" s="2"/>
    </row>
    <row r="46" spans="2:14" s="255" customFormat="1" ht="12.75" customHeight="1" x14ac:dyDescent="0.2">
      <c r="B46" s="16" t="s">
        <v>498</v>
      </c>
      <c r="C46" s="2"/>
    </row>
    <row r="47" spans="2:14" s="255" customFormat="1" ht="6" customHeight="1" x14ac:dyDescent="0.2">
      <c r="B47" s="16"/>
      <c r="C47" s="2"/>
    </row>
    <row r="48" spans="2:14" ht="12.75" customHeight="1" x14ac:dyDescent="0.2">
      <c r="B48" s="405" t="s">
        <v>497</v>
      </c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</row>
    <row r="49" spans="2:14" s="1" customFormat="1" ht="12" customHeight="1" x14ac:dyDescent="0.2">
      <c r="B49" s="503" t="s">
        <v>550</v>
      </c>
      <c r="C49" s="503"/>
      <c r="D49" s="503"/>
      <c r="E49" s="503"/>
      <c r="F49" s="503"/>
      <c r="G49" s="503"/>
      <c r="H49" s="503"/>
      <c r="I49" s="503"/>
      <c r="J49" s="503"/>
      <c r="K49" s="503"/>
      <c r="L49" s="503"/>
      <c r="M49" s="503"/>
      <c r="N49" s="503"/>
    </row>
    <row r="50" spans="2:14" s="1" customFormat="1" ht="12" customHeight="1" x14ac:dyDescent="0.2">
      <c r="B50" s="503" t="s">
        <v>551</v>
      </c>
      <c r="C50" s="503"/>
      <c r="D50" s="503"/>
      <c r="E50" s="503"/>
      <c r="F50" s="503"/>
      <c r="G50" s="503"/>
      <c r="H50" s="503"/>
      <c r="I50" s="503"/>
      <c r="J50" s="503"/>
      <c r="K50" s="503"/>
      <c r="L50" s="503"/>
      <c r="M50" s="503"/>
      <c r="N50" s="503"/>
    </row>
    <row r="51" spans="2:14" s="1" customFormat="1" ht="12" customHeight="1" x14ac:dyDescent="0.2">
      <c r="B51" s="503" t="s">
        <v>552</v>
      </c>
      <c r="C51" s="503"/>
      <c r="D51" s="503"/>
      <c r="E51" s="503"/>
      <c r="F51" s="503"/>
      <c r="G51" s="503"/>
      <c r="H51" s="503"/>
      <c r="I51" s="503"/>
      <c r="J51" s="503"/>
      <c r="K51" s="503"/>
      <c r="L51" s="503"/>
      <c r="M51" s="503"/>
      <c r="N51" s="503"/>
    </row>
    <row r="52" spans="2:14" s="1" customFormat="1" ht="17.25" customHeight="1" x14ac:dyDescent="0.2">
      <c r="B52" s="493" t="s">
        <v>501</v>
      </c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</row>
  </sheetData>
  <mergeCells count="8">
    <mergeCell ref="B51:N51"/>
    <mergeCell ref="B52:N52"/>
    <mergeCell ref="B50:N50"/>
    <mergeCell ref="B1:N1"/>
    <mergeCell ref="B2:N2"/>
    <mergeCell ref="B4:C5"/>
    <mergeCell ref="D4:N4"/>
    <mergeCell ref="B49:N49"/>
  </mergeCells>
  <hyperlinks>
    <hyperlink ref="P3" location="Índice!A1" display="(Voltar ao índice)" xr:uid="{6795900E-CB4C-46AA-AD13-B23869B9B13B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6DA3-987A-4BFC-90B7-F4B0FC784259}">
  <sheetPr syncVertical="1" syncRef="A1" transitionEvaluation="1"/>
  <dimension ref="B1:N50"/>
  <sheetViews>
    <sheetView showGridLines="0" zoomScaleNormal="100" zoomScaleSheetLayoutView="100" workbookViewId="0">
      <selection activeCell="B1" sqref="B1:J2"/>
    </sheetView>
  </sheetViews>
  <sheetFormatPr defaultColWidth="12.54296875" defaultRowHeight="10" x14ac:dyDescent="0.2"/>
  <cols>
    <col min="1" max="1" width="6.54296875" style="255" customWidth="1"/>
    <col min="2" max="2" width="20.54296875" style="255" customWidth="1"/>
    <col min="3" max="9" width="10.54296875" style="255" customWidth="1"/>
    <col min="10" max="10" width="12.54296875" style="255" customWidth="1"/>
    <col min="11" max="11" width="6.54296875" style="255" customWidth="1"/>
    <col min="12" max="12" width="13.26953125" style="255" bestFit="1" customWidth="1"/>
    <col min="13" max="256" width="12.54296875" style="255"/>
    <col min="257" max="257" width="6.54296875" style="255" customWidth="1"/>
    <col min="258" max="258" width="20.54296875" style="255" customWidth="1"/>
    <col min="259" max="265" width="10.54296875" style="255" customWidth="1"/>
    <col min="266" max="266" width="11.36328125" style="255" customWidth="1"/>
    <col min="267" max="267" width="6.54296875" style="255" customWidth="1"/>
    <col min="268" max="268" width="13.1796875" style="255" bestFit="1" customWidth="1"/>
    <col min="269" max="512" width="12.54296875" style="255"/>
    <col min="513" max="513" width="6.54296875" style="255" customWidth="1"/>
    <col min="514" max="514" width="20.54296875" style="255" customWidth="1"/>
    <col min="515" max="521" width="10.54296875" style="255" customWidth="1"/>
    <col min="522" max="522" width="11.36328125" style="255" customWidth="1"/>
    <col min="523" max="523" width="6.54296875" style="255" customWidth="1"/>
    <col min="524" max="524" width="13.1796875" style="255" bestFit="1" customWidth="1"/>
    <col min="525" max="768" width="12.54296875" style="255"/>
    <col min="769" max="769" width="6.54296875" style="255" customWidth="1"/>
    <col min="770" max="770" width="20.54296875" style="255" customWidth="1"/>
    <col min="771" max="777" width="10.54296875" style="255" customWidth="1"/>
    <col min="778" max="778" width="11.36328125" style="255" customWidth="1"/>
    <col min="779" max="779" width="6.54296875" style="255" customWidth="1"/>
    <col min="780" max="780" width="13.1796875" style="255" bestFit="1" customWidth="1"/>
    <col min="781" max="1024" width="12.54296875" style="255"/>
    <col min="1025" max="1025" width="6.54296875" style="255" customWidth="1"/>
    <col min="1026" max="1026" width="20.54296875" style="255" customWidth="1"/>
    <col min="1027" max="1033" width="10.54296875" style="255" customWidth="1"/>
    <col min="1034" max="1034" width="11.36328125" style="255" customWidth="1"/>
    <col min="1035" max="1035" width="6.54296875" style="255" customWidth="1"/>
    <col min="1036" max="1036" width="13.1796875" style="255" bestFit="1" customWidth="1"/>
    <col min="1037" max="1280" width="12.54296875" style="255"/>
    <col min="1281" max="1281" width="6.54296875" style="255" customWidth="1"/>
    <col min="1282" max="1282" width="20.54296875" style="255" customWidth="1"/>
    <col min="1283" max="1289" width="10.54296875" style="255" customWidth="1"/>
    <col min="1290" max="1290" width="11.36328125" style="255" customWidth="1"/>
    <col min="1291" max="1291" width="6.54296875" style="255" customWidth="1"/>
    <col min="1292" max="1292" width="13.1796875" style="255" bestFit="1" customWidth="1"/>
    <col min="1293" max="1536" width="12.54296875" style="255"/>
    <col min="1537" max="1537" width="6.54296875" style="255" customWidth="1"/>
    <col min="1538" max="1538" width="20.54296875" style="255" customWidth="1"/>
    <col min="1539" max="1545" width="10.54296875" style="255" customWidth="1"/>
    <col min="1546" max="1546" width="11.36328125" style="255" customWidth="1"/>
    <col min="1547" max="1547" width="6.54296875" style="255" customWidth="1"/>
    <col min="1548" max="1548" width="13.1796875" style="255" bestFit="1" customWidth="1"/>
    <col min="1549" max="1792" width="12.54296875" style="255"/>
    <col min="1793" max="1793" width="6.54296875" style="255" customWidth="1"/>
    <col min="1794" max="1794" width="20.54296875" style="255" customWidth="1"/>
    <col min="1795" max="1801" width="10.54296875" style="255" customWidth="1"/>
    <col min="1802" max="1802" width="11.36328125" style="255" customWidth="1"/>
    <col min="1803" max="1803" width="6.54296875" style="255" customWidth="1"/>
    <col min="1804" max="1804" width="13.1796875" style="255" bestFit="1" customWidth="1"/>
    <col min="1805" max="2048" width="12.54296875" style="255"/>
    <col min="2049" max="2049" width="6.54296875" style="255" customWidth="1"/>
    <col min="2050" max="2050" width="20.54296875" style="255" customWidth="1"/>
    <col min="2051" max="2057" width="10.54296875" style="255" customWidth="1"/>
    <col min="2058" max="2058" width="11.36328125" style="255" customWidth="1"/>
    <col min="2059" max="2059" width="6.54296875" style="255" customWidth="1"/>
    <col min="2060" max="2060" width="13.1796875" style="255" bestFit="1" customWidth="1"/>
    <col min="2061" max="2304" width="12.54296875" style="255"/>
    <col min="2305" max="2305" width="6.54296875" style="255" customWidth="1"/>
    <col min="2306" max="2306" width="20.54296875" style="255" customWidth="1"/>
    <col min="2307" max="2313" width="10.54296875" style="255" customWidth="1"/>
    <col min="2314" max="2314" width="11.36328125" style="255" customWidth="1"/>
    <col min="2315" max="2315" width="6.54296875" style="255" customWidth="1"/>
    <col min="2316" max="2316" width="13.1796875" style="255" bestFit="1" customWidth="1"/>
    <col min="2317" max="2560" width="12.54296875" style="255"/>
    <col min="2561" max="2561" width="6.54296875" style="255" customWidth="1"/>
    <col min="2562" max="2562" width="20.54296875" style="255" customWidth="1"/>
    <col min="2563" max="2569" width="10.54296875" style="255" customWidth="1"/>
    <col min="2570" max="2570" width="11.36328125" style="255" customWidth="1"/>
    <col min="2571" max="2571" width="6.54296875" style="255" customWidth="1"/>
    <col min="2572" max="2572" width="13.1796875" style="255" bestFit="1" customWidth="1"/>
    <col min="2573" max="2816" width="12.54296875" style="255"/>
    <col min="2817" max="2817" width="6.54296875" style="255" customWidth="1"/>
    <col min="2818" max="2818" width="20.54296875" style="255" customWidth="1"/>
    <col min="2819" max="2825" width="10.54296875" style="255" customWidth="1"/>
    <col min="2826" max="2826" width="11.36328125" style="255" customWidth="1"/>
    <col min="2827" max="2827" width="6.54296875" style="255" customWidth="1"/>
    <col min="2828" max="2828" width="13.1796875" style="255" bestFit="1" customWidth="1"/>
    <col min="2829" max="3072" width="12.54296875" style="255"/>
    <col min="3073" max="3073" width="6.54296875" style="255" customWidth="1"/>
    <col min="3074" max="3074" width="20.54296875" style="255" customWidth="1"/>
    <col min="3075" max="3081" width="10.54296875" style="255" customWidth="1"/>
    <col min="3082" max="3082" width="11.36328125" style="255" customWidth="1"/>
    <col min="3083" max="3083" width="6.54296875" style="255" customWidth="1"/>
    <col min="3084" max="3084" width="13.1796875" style="255" bestFit="1" customWidth="1"/>
    <col min="3085" max="3328" width="12.54296875" style="255"/>
    <col min="3329" max="3329" width="6.54296875" style="255" customWidth="1"/>
    <col min="3330" max="3330" width="20.54296875" style="255" customWidth="1"/>
    <col min="3331" max="3337" width="10.54296875" style="255" customWidth="1"/>
    <col min="3338" max="3338" width="11.36328125" style="255" customWidth="1"/>
    <col min="3339" max="3339" width="6.54296875" style="255" customWidth="1"/>
    <col min="3340" max="3340" width="13.1796875" style="255" bestFit="1" customWidth="1"/>
    <col min="3341" max="3584" width="12.54296875" style="255"/>
    <col min="3585" max="3585" width="6.54296875" style="255" customWidth="1"/>
    <col min="3586" max="3586" width="20.54296875" style="255" customWidth="1"/>
    <col min="3587" max="3593" width="10.54296875" style="255" customWidth="1"/>
    <col min="3594" max="3594" width="11.36328125" style="255" customWidth="1"/>
    <col min="3595" max="3595" width="6.54296875" style="255" customWidth="1"/>
    <col min="3596" max="3596" width="13.1796875" style="255" bestFit="1" customWidth="1"/>
    <col min="3597" max="3840" width="12.54296875" style="255"/>
    <col min="3841" max="3841" width="6.54296875" style="255" customWidth="1"/>
    <col min="3842" max="3842" width="20.54296875" style="255" customWidth="1"/>
    <col min="3843" max="3849" width="10.54296875" style="255" customWidth="1"/>
    <col min="3850" max="3850" width="11.36328125" style="255" customWidth="1"/>
    <col min="3851" max="3851" width="6.54296875" style="255" customWidth="1"/>
    <col min="3852" max="3852" width="13.1796875" style="255" bestFit="1" customWidth="1"/>
    <col min="3853" max="4096" width="12.54296875" style="255"/>
    <col min="4097" max="4097" width="6.54296875" style="255" customWidth="1"/>
    <col min="4098" max="4098" width="20.54296875" style="255" customWidth="1"/>
    <col min="4099" max="4105" width="10.54296875" style="255" customWidth="1"/>
    <col min="4106" max="4106" width="11.36328125" style="255" customWidth="1"/>
    <col min="4107" max="4107" width="6.54296875" style="255" customWidth="1"/>
    <col min="4108" max="4108" width="13.1796875" style="255" bestFit="1" customWidth="1"/>
    <col min="4109" max="4352" width="12.54296875" style="255"/>
    <col min="4353" max="4353" width="6.54296875" style="255" customWidth="1"/>
    <col min="4354" max="4354" width="20.54296875" style="255" customWidth="1"/>
    <col min="4355" max="4361" width="10.54296875" style="255" customWidth="1"/>
    <col min="4362" max="4362" width="11.36328125" style="255" customWidth="1"/>
    <col min="4363" max="4363" width="6.54296875" style="255" customWidth="1"/>
    <col min="4364" max="4364" width="13.1796875" style="255" bestFit="1" customWidth="1"/>
    <col min="4365" max="4608" width="12.54296875" style="255"/>
    <col min="4609" max="4609" width="6.54296875" style="255" customWidth="1"/>
    <col min="4610" max="4610" width="20.54296875" style="255" customWidth="1"/>
    <col min="4611" max="4617" width="10.54296875" style="255" customWidth="1"/>
    <col min="4618" max="4618" width="11.36328125" style="255" customWidth="1"/>
    <col min="4619" max="4619" width="6.54296875" style="255" customWidth="1"/>
    <col min="4620" max="4620" width="13.1796875" style="255" bestFit="1" customWidth="1"/>
    <col min="4621" max="4864" width="12.54296875" style="255"/>
    <col min="4865" max="4865" width="6.54296875" style="255" customWidth="1"/>
    <col min="4866" max="4866" width="20.54296875" style="255" customWidth="1"/>
    <col min="4867" max="4873" width="10.54296875" style="255" customWidth="1"/>
    <col min="4874" max="4874" width="11.36328125" style="255" customWidth="1"/>
    <col min="4875" max="4875" width="6.54296875" style="255" customWidth="1"/>
    <col min="4876" max="4876" width="13.1796875" style="255" bestFit="1" customWidth="1"/>
    <col min="4877" max="5120" width="12.54296875" style="255"/>
    <col min="5121" max="5121" width="6.54296875" style="255" customWidth="1"/>
    <col min="5122" max="5122" width="20.54296875" style="255" customWidth="1"/>
    <col min="5123" max="5129" width="10.54296875" style="255" customWidth="1"/>
    <col min="5130" max="5130" width="11.36328125" style="255" customWidth="1"/>
    <col min="5131" max="5131" width="6.54296875" style="255" customWidth="1"/>
    <col min="5132" max="5132" width="13.1796875" style="255" bestFit="1" customWidth="1"/>
    <col min="5133" max="5376" width="12.54296875" style="255"/>
    <col min="5377" max="5377" width="6.54296875" style="255" customWidth="1"/>
    <col min="5378" max="5378" width="20.54296875" style="255" customWidth="1"/>
    <col min="5379" max="5385" width="10.54296875" style="255" customWidth="1"/>
    <col min="5386" max="5386" width="11.36328125" style="255" customWidth="1"/>
    <col min="5387" max="5387" width="6.54296875" style="255" customWidth="1"/>
    <col min="5388" max="5388" width="13.1796875" style="255" bestFit="1" customWidth="1"/>
    <col min="5389" max="5632" width="12.54296875" style="255"/>
    <col min="5633" max="5633" width="6.54296875" style="255" customWidth="1"/>
    <col min="5634" max="5634" width="20.54296875" style="255" customWidth="1"/>
    <col min="5635" max="5641" width="10.54296875" style="255" customWidth="1"/>
    <col min="5642" max="5642" width="11.36328125" style="255" customWidth="1"/>
    <col min="5643" max="5643" width="6.54296875" style="255" customWidth="1"/>
    <col min="5644" max="5644" width="13.1796875" style="255" bestFit="1" customWidth="1"/>
    <col min="5645" max="5888" width="12.54296875" style="255"/>
    <col min="5889" max="5889" width="6.54296875" style="255" customWidth="1"/>
    <col min="5890" max="5890" width="20.54296875" style="255" customWidth="1"/>
    <col min="5891" max="5897" width="10.54296875" style="255" customWidth="1"/>
    <col min="5898" max="5898" width="11.36328125" style="255" customWidth="1"/>
    <col min="5899" max="5899" width="6.54296875" style="255" customWidth="1"/>
    <col min="5900" max="5900" width="13.1796875" style="255" bestFit="1" customWidth="1"/>
    <col min="5901" max="6144" width="12.54296875" style="255"/>
    <col min="6145" max="6145" width="6.54296875" style="255" customWidth="1"/>
    <col min="6146" max="6146" width="20.54296875" style="255" customWidth="1"/>
    <col min="6147" max="6153" width="10.54296875" style="255" customWidth="1"/>
    <col min="6154" max="6154" width="11.36328125" style="255" customWidth="1"/>
    <col min="6155" max="6155" width="6.54296875" style="255" customWidth="1"/>
    <col min="6156" max="6156" width="13.1796875" style="255" bestFit="1" customWidth="1"/>
    <col min="6157" max="6400" width="12.54296875" style="255"/>
    <col min="6401" max="6401" width="6.54296875" style="255" customWidth="1"/>
    <col min="6402" max="6402" width="20.54296875" style="255" customWidth="1"/>
    <col min="6403" max="6409" width="10.54296875" style="255" customWidth="1"/>
    <col min="6410" max="6410" width="11.36328125" style="255" customWidth="1"/>
    <col min="6411" max="6411" width="6.54296875" style="255" customWidth="1"/>
    <col min="6412" max="6412" width="13.1796875" style="255" bestFit="1" customWidth="1"/>
    <col min="6413" max="6656" width="12.54296875" style="255"/>
    <col min="6657" max="6657" width="6.54296875" style="255" customWidth="1"/>
    <col min="6658" max="6658" width="20.54296875" style="255" customWidth="1"/>
    <col min="6659" max="6665" width="10.54296875" style="255" customWidth="1"/>
    <col min="6666" max="6666" width="11.36328125" style="255" customWidth="1"/>
    <col min="6667" max="6667" width="6.54296875" style="255" customWidth="1"/>
    <col min="6668" max="6668" width="13.1796875" style="255" bestFit="1" customWidth="1"/>
    <col min="6669" max="6912" width="12.54296875" style="255"/>
    <col min="6913" max="6913" width="6.54296875" style="255" customWidth="1"/>
    <col min="6914" max="6914" width="20.54296875" style="255" customWidth="1"/>
    <col min="6915" max="6921" width="10.54296875" style="255" customWidth="1"/>
    <col min="6922" max="6922" width="11.36328125" style="255" customWidth="1"/>
    <col min="6923" max="6923" width="6.54296875" style="255" customWidth="1"/>
    <col min="6924" max="6924" width="13.1796875" style="255" bestFit="1" customWidth="1"/>
    <col min="6925" max="7168" width="12.54296875" style="255"/>
    <col min="7169" max="7169" width="6.54296875" style="255" customWidth="1"/>
    <col min="7170" max="7170" width="20.54296875" style="255" customWidth="1"/>
    <col min="7171" max="7177" width="10.54296875" style="255" customWidth="1"/>
    <col min="7178" max="7178" width="11.36328125" style="255" customWidth="1"/>
    <col min="7179" max="7179" width="6.54296875" style="255" customWidth="1"/>
    <col min="7180" max="7180" width="13.1796875" style="255" bestFit="1" customWidth="1"/>
    <col min="7181" max="7424" width="12.54296875" style="255"/>
    <col min="7425" max="7425" width="6.54296875" style="255" customWidth="1"/>
    <col min="7426" max="7426" width="20.54296875" style="255" customWidth="1"/>
    <col min="7427" max="7433" width="10.54296875" style="255" customWidth="1"/>
    <col min="7434" max="7434" width="11.36328125" style="255" customWidth="1"/>
    <col min="7435" max="7435" width="6.54296875" style="255" customWidth="1"/>
    <col min="7436" max="7436" width="13.1796875" style="255" bestFit="1" customWidth="1"/>
    <col min="7437" max="7680" width="12.54296875" style="255"/>
    <col min="7681" max="7681" width="6.54296875" style="255" customWidth="1"/>
    <col min="7682" max="7682" width="20.54296875" style="255" customWidth="1"/>
    <col min="7683" max="7689" width="10.54296875" style="255" customWidth="1"/>
    <col min="7690" max="7690" width="11.36328125" style="255" customWidth="1"/>
    <col min="7691" max="7691" width="6.54296875" style="255" customWidth="1"/>
    <col min="7692" max="7692" width="13.1796875" style="255" bestFit="1" customWidth="1"/>
    <col min="7693" max="7936" width="12.54296875" style="255"/>
    <col min="7937" max="7937" width="6.54296875" style="255" customWidth="1"/>
    <col min="7938" max="7938" width="20.54296875" style="255" customWidth="1"/>
    <col min="7939" max="7945" width="10.54296875" style="255" customWidth="1"/>
    <col min="7946" max="7946" width="11.36328125" style="255" customWidth="1"/>
    <col min="7947" max="7947" width="6.54296875" style="255" customWidth="1"/>
    <col min="7948" max="7948" width="13.1796875" style="255" bestFit="1" customWidth="1"/>
    <col min="7949" max="8192" width="12.54296875" style="255"/>
    <col min="8193" max="8193" width="6.54296875" style="255" customWidth="1"/>
    <col min="8194" max="8194" width="20.54296875" style="255" customWidth="1"/>
    <col min="8195" max="8201" width="10.54296875" style="255" customWidth="1"/>
    <col min="8202" max="8202" width="11.36328125" style="255" customWidth="1"/>
    <col min="8203" max="8203" width="6.54296875" style="255" customWidth="1"/>
    <col min="8204" max="8204" width="13.1796875" style="255" bestFit="1" customWidth="1"/>
    <col min="8205" max="8448" width="12.54296875" style="255"/>
    <col min="8449" max="8449" width="6.54296875" style="255" customWidth="1"/>
    <col min="8450" max="8450" width="20.54296875" style="255" customWidth="1"/>
    <col min="8451" max="8457" width="10.54296875" style="255" customWidth="1"/>
    <col min="8458" max="8458" width="11.36328125" style="255" customWidth="1"/>
    <col min="8459" max="8459" width="6.54296875" style="255" customWidth="1"/>
    <col min="8460" max="8460" width="13.1796875" style="255" bestFit="1" customWidth="1"/>
    <col min="8461" max="8704" width="12.54296875" style="255"/>
    <col min="8705" max="8705" width="6.54296875" style="255" customWidth="1"/>
    <col min="8706" max="8706" width="20.54296875" style="255" customWidth="1"/>
    <col min="8707" max="8713" width="10.54296875" style="255" customWidth="1"/>
    <col min="8714" max="8714" width="11.36328125" style="255" customWidth="1"/>
    <col min="8715" max="8715" width="6.54296875" style="255" customWidth="1"/>
    <col min="8716" max="8716" width="13.1796875" style="255" bestFit="1" customWidth="1"/>
    <col min="8717" max="8960" width="12.54296875" style="255"/>
    <col min="8961" max="8961" width="6.54296875" style="255" customWidth="1"/>
    <col min="8962" max="8962" width="20.54296875" style="255" customWidth="1"/>
    <col min="8963" max="8969" width="10.54296875" style="255" customWidth="1"/>
    <col min="8970" max="8970" width="11.36328125" style="255" customWidth="1"/>
    <col min="8971" max="8971" width="6.54296875" style="255" customWidth="1"/>
    <col min="8972" max="8972" width="13.1796875" style="255" bestFit="1" customWidth="1"/>
    <col min="8973" max="9216" width="12.54296875" style="255"/>
    <col min="9217" max="9217" width="6.54296875" style="255" customWidth="1"/>
    <col min="9218" max="9218" width="20.54296875" style="255" customWidth="1"/>
    <col min="9219" max="9225" width="10.54296875" style="255" customWidth="1"/>
    <col min="9226" max="9226" width="11.36328125" style="255" customWidth="1"/>
    <col min="9227" max="9227" width="6.54296875" style="255" customWidth="1"/>
    <col min="9228" max="9228" width="13.1796875" style="255" bestFit="1" customWidth="1"/>
    <col min="9229" max="9472" width="12.54296875" style="255"/>
    <col min="9473" max="9473" width="6.54296875" style="255" customWidth="1"/>
    <col min="9474" max="9474" width="20.54296875" style="255" customWidth="1"/>
    <col min="9475" max="9481" width="10.54296875" style="255" customWidth="1"/>
    <col min="9482" max="9482" width="11.36328125" style="255" customWidth="1"/>
    <col min="9483" max="9483" width="6.54296875" style="255" customWidth="1"/>
    <col min="9484" max="9484" width="13.1796875" style="255" bestFit="1" customWidth="1"/>
    <col min="9485" max="9728" width="12.54296875" style="255"/>
    <col min="9729" max="9729" width="6.54296875" style="255" customWidth="1"/>
    <col min="9730" max="9730" width="20.54296875" style="255" customWidth="1"/>
    <col min="9731" max="9737" width="10.54296875" style="255" customWidth="1"/>
    <col min="9738" max="9738" width="11.36328125" style="255" customWidth="1"/>
    <col min="9739" max="9739" width="6.54296875" style="255" customWidth="1"/>
    <col min="9740" max="9740" width="13.1796875" style="255" bestFit="1" customWidth="1"/>
    <col min="9741" max="9984" width="12.54296875" style="255"/>
    <col min="9985" max="9985" width="6.54296875" style="255" customWidth="1"/>
    <col min="9986" max="9986" width="20.54296875" style="255" customWidth="1"/>
    <col min="9987" max="9993" width="10.54296875" style="255" customWidth="1"/>
    <col min="9994" max="9994" width="11.36328125" style="255" customWidth="1"/>
    <col min="9995" max="9995" width="6.54296875" style="255" customWidth="1"/>
    <col min="9996" max="9996" width="13.1796875" style="255" bestFit="1" customWidth="1"/>
    <col min="9997" max="10240" width="12.54296875" style="255"/>
    <col min="10241" max="10241" width="6.54296875" style="255" customWidth="1"/>
    <col min="10242" max="10242" width="20.54296875" style="255" customWidth="1"/>
    <col min="10243" max="10249" width="10.54296875" style="255" customWidth="1"/>
    <col min="10250" max="10250" width="11.36328125" style="255" customWidth="1"/>
    <col min="10251" max="10251" width="6.54296875" style="255" customWidth="1"/>
    <col min="10252" max="10252" width="13.1796875" style="255" bestFit="1" customWidth="1"/>
    <col min="10253" max="10496" width="12.54296875" style="255"/>
    <col min="10497" max="10497" width="6.54296875" style="255" customWidth="1"/>
    <col min="10498" max="10498" width="20.54296875" style="255" customWidth="1"/>
    <col min="10499" max="10505" width="10.54296875" style="255" customWidth="1"/>
    <col min="10506" max="10506" width="11.36328125" style="255" customWidth="1"/>
    <col min="10507" max="10507" width="6.54296875" style="255" customWidth="1"/>
    <col min="10508" max="10508" width="13.1796875" style="255" bestFit="1" customWidth="1"/>
    <col min="10509" max="10752" width="12.54296875" style="255"/>
    <col min="10753" max="10753" width="6.54296875" style="255" customWidth="1"/>
    <col min="10754" max="10754" width="20.54296875" style="255" customWidth="1"/>
    <col min="10755" max="10761" width="10.54296875" style="255" customWidth="1"/>
    <col min="10762" max="10762" width="11.36328125" style="255" customWidth="1"/>
    <col min="10763" max="10763" width="6.54296875" style="255" customWidth="1"/>
    <col min="10764" max="10764" width="13.1796875" style="255" bestFit="1" customWidth="1"/>
    <col min="10765" max="11008" width="12.54296875" style="255"/>
    <col min="11009" max="11009" width="6.54296875" style="255" customWidth="1"/>
    <col min="11010" max="11010" width="20.54296875" style="255" customWidth="1"/>
    <col min="11011" max="11017" width="10.54296875" style="255" customWidth="1"/>
    <col min="11018" max="11018" width="11.36328125" style="255" customWidth="1"/>
    <col min="11019" max="11019" width="6.54296875" style="255" customWidth="1"/>
    <col min="11020" max="11020" width="13.1796875" style="255" bestFit="1" customWidth="1"/>
    <col min="11021" max="11264" width="12.54296875" style="255"/>
    <col min="11265" max="11265" width="6.54296875" style="255" customWidth="1"/>
    <col min="11266" max="11266" width="20.54296875" style="255" customWidth="1"/>
    <col min="11267" max="11273" width="10.54296875" style="255" customWidth="1"/>
    <col min="11274" max="11274" width="11.36328125" style="255" customWidth="1"/>
    <col min="11275" max="11275" width="6.54296875" style="255" customWidth="1"/>
    <col min="11276" max="11276" width="13.1796875" style="255" bestFit="1" customWidth="1"/>
    <col min="11277" max="11520" width="12.54296875" style="255"/>
    <col min="11521" max="11521" width="6.54296875" style="255" customWidth="1"/>
    <col min="11522" max="11522" width="20.54296875" style="255" customWidth="1"/>
    <col min="11523" max="11529" width="10.54296875" style="255" customWidth="1"/>
    <col min="11530" max="11530" width="11.36328125" style="255" customWidth="1"/>
    <col min="11531" max="11531" width="6.54296875" style="255" customWidth="1"/>
    <col min="11532" max="11532" width="13.1796875" style="255" bestFit="1" customWidth="1"/>
    <col min="11533" max="11776" width="12.54296875" style="255"/>
    <col min="11777" max="11777" width="6.54296875" style="255" customWidth="1"/>
    <col min="11778" max="11778" width="20.54296875" style="255" customWidth="1"/>
    <col min="11779" max="11785" width="10.54296875" style="255" customWidth="1"/>
    <col min="11786" max="11786" width="11.36328125" style="255" customWidth="1"/>
    <col min="11787" max="11787" width="6.54296875" style="255" customWidth="1"/>
    <col min="11788" max="11788" width="13.1796875" style="255" bestFit="1" customWidth="1"/>
    <col min="11789" max="12032" width="12.54296875" style="255"/>
    <col min="12033" max="12033" width="6.54296875" style="255" customWidth="1"/>
    <col min="12034" max="12034" width="20.54296875" style="255" customWidth="1"/>
    <col min="12035" max="12041" width="10.54296875" style="255" customWidth="1"/>
    <col min="12042" max="12042" width="11.36328125" style="255" customWidth="1"/>
    <col min="12043" max="12043" width="6.54296875" style="255" customWidth="1"/>
    <col min="12044" max="12044" width="13.1796875" style="255" bestFit="1" customWidth="1"/>
    <col min="12045" max="12288" width="12.54296875" style="255"/>
    <col min="12289" max="12289" width="6.54296875" style="255" customWidth="1"/>
    <col min="12290" max="12290" width="20.54296875" style="255" customWidth="1"/>
    <col min="12291" max="12297" width="10.54296875" style="255" customWidth="1"/>
    <col min="12298" max="12298" width="11.36328125" style="255" customWidth="1"/>
    <col min="12299" max="12299" width="6.54296875" style="255" customWidth="1"/>
    <col min="12300" max="12300" width="13.1796875" style="255" bestFit="1" customWidth="1"/>
    <col min="12301" max="12544" width="12.54296875" style="255"/>
    <col min="12545" max="12545" width="6.54296875" style="255" customWidth="1"/>
    <col min="12546" max="12546" width="20.54296875" style="255" customWidth="1"/>
    <col min="12547" max="12553" width="10.54296875" style="255" customWidth="1"/>
    <col min="12554" max="12554" width="11.36328125" style="255" customWidth="1"/>
    <col min="12555" max="12555" width="6.54296875" style="255" customWidth="1"/>
    <col min="12556" max="12556" width="13.1796875" style="255" bestFit="1" customWidth="1"/>
    <col min="12557" max="12800" width="12.54296875" style="255"/>
    <col min="12801" max="12801" width="6.54296875" style="255" customWidth="1"/>
    <col min="12802" max="12802" width="20.54296875" style="255" customWidth="1"/>
    <col min="12803" max="12809" width="10.54296875" style="255" customWidth="1"/>
    <col min="12810" max="12810" width="11.36328125" style="255" customWidth="1"/>
    <col min="12811" max="12811" width="6.54296875" style="255" customWidth="1"/>
    <col min="12812" max="12812" width="13.1796875" style="255" bestFit="1" customWidth="1"/>
    <col min="12813" max="13056" width="12.54296875" style="255"/>
    <col min="13057" max="13057" width="6.54296875" style="255" customWidth="1"/>
    <col min="13058" max="13058" width="20.54296875" style="255" customWidth="1"/>
    <col min="13059" max="13065" width="10.54296875" style="255" customWidth="1"/>
    <col min="13066" max="13066" width="11.36328125" style="255" customWidth="1"/>
    <col min="13067" max="13067" width="6.54296875" style="255" customWidth="1"/>
    <col min="13068" max="13068" width="13.1796875" style="255" bestFit="1" customWidth="1"/>
    <col min="13069" max="13312" width="12.54296875" style="255"/>
    <col min="13313" max="13313" width="6.54296875" style="255" customWidth="1"/>
    <col min="13314" max="13314" width="20.54296875" style="255" customWidth="1"/>
    <col min="13315" max="13321" width="10.54296875" style="255" customWidth="1"/>
    <col min="13322" max="13322" width="11.36328125" style="255" customWidth="1"/>
    <col min="13323" max="13323" width="6.54296875" style="255" customWidth="1"/>
    <col min="13324" max="13324" width="13.1796875" style="255" bestFit="1" customWidth="1"/>
    <col min="13325" max="13568" width="12.54296875" style="255"/>
    <col min="13569" max="13569" width="6.54296875" style="255" customWidth="1"/>
    <col min="13570" max="13570" width="20.54296875" style="255" customWidth="1"/>
    <col min="13571" max="13577" width="10.54296875" style="255" customWidth="1"/>
    <col min="13578" max="13578" width="11.36328125" style="255" customWidth="1"/>
    <col min="13579" max="13579" width="6.54296875" style="255" customWidth="1"/>
    <col min="13580" max="13580" width="13.1796875" style="255" bestFit="1" customWidth="1"/>
    <col min="13581" max="13824" width="12.54296875" style="255"/>
    <col min="13825" max="13825" width="6.54296875" style="255" customWidth="1"/>
    <col min="13826" max="13826" width="20.54296875" style="255" customWidth="1"/>
    <col min="13827" max="13833" width="10.54296875" style="255" customWidth="1"/>
    <col min="13834" max="13834" width="11.36328125" style="255" customWidth="1"/>
    <col min="13835" max="13835" width="6.54296875" style="255" customWidth="1"/>
    <col min="13836" max="13836" width="13.1796875" style="255" bestFit="1" customWidth="1"/>
    <col min="13837" max="14080" width="12.54296875" style="255"/>
    <col min="14081" max="14081" width="6.54296875" style="255" customWidth="1"/>
    <col min="14082" max="14082" width="20.54296875" style="255" customWidth="1"/>
    <col min="14083" max="14089" width="10.54296875" style="255" customWidth="1"/>
    <col min="14090" max="14090" width="11.36328125" style="255" customWidth="1"/>
    <col min="14091" max="14091" width="6.54296875" style="255" customWidth="1"/>
    <col min="14092" max="14092" width="13.1796875" style="255" bestFit="1" customWidth="1"/>
    <col min="14093" max="14336" width="12.54296875" style="255"/>
    <col min="14337" max="14337" width="6.54296875" style="255" customWidth="1"/>
    <col min="14338" max="14338" width="20.54296875" style="255" customWidth="1"/>
    <col min="14339" max="14345" width="10.54296875" style="255" customWidth="1"/>
    <col min="14346" max="14346" width="11.36328125" style="255" customWidth="1"/>
    <col min="14347" max="14347" width="6.54296875" style="255" customWidth="1"/>
    <col min="14348" max="14348" width="13.1796875" style="255" bestFit="1" customWidth="1"/>
    <col min="14349" max="14592" width="12.54296875" style="255"/>
    <col min="14593" max="14593" width="6.54296875" style="255" customWidth="1"/>
    <col min="14594" max="14594" width="20.54296875" style="255" customWidth="1"/>
    <col min="14595" max="14601" width="10.54296875" style="255" customWidth="1"/>
    <col min="14602" max="14602" width="11.36328125" style="255" customWidth="1"/>
    <col min="14603" max="14603" width="6.54296875" style="255" customWidth="1"/>
    <col min="14604" max="14604" width="13.1796875" style="255" bestFit="1" customWidth="1"/>
    <col min="14605" max="14848" width="12.54296875" style="255"/>
    <col min="14849" max="14849" width="6.54296875" style="255" customWidth="1"/>
    <col min="14850" max="14850" width="20.54296875" style="255" customWidth="1"/>
    <col min="14851" max="14857" width="10.54296875" style="255" customWidth="1"/>
    <col min="14858" max="14858" width="11.36328125" style="255" customWidth="1"/>
    <col min="14859" max="14859" width="6.54296875" style="255" customWidth="1"/>
    <col min="14860" max="14860" width="13.1796875" style="255" bestFit="1" customWidth="1"/>
    <col min="14861" max="15104" width="12.54296875" style="255"/>
    <col min="15105" max="15105" width="6.54296875" style="255" customWidth="1"/>
    <col min="15106" max="15106" width="20.54296875" style="255" customWidth="1"/>
    <col min="15107" max="15113" width="10.54296875" style="255" customWidth="1"/>
    <col min="15114" max="15114" width="11.36328125" style="255" customWidth="1"/>
    <col min="15115" max="15115" width="6.54296875" style="255" customWidth="1"/>
    <col min="15116" max="15116" width="13.1796875" style="255" bestFit="1" customWidth="1"/>
    <col min="15117" max="15360" width="12.54296875" style="255"/>
    <col min="15361" max="15361" width="6.54296875" style="255" customWidth="1"/>
    <col min="15362" max="15362" width="20.54296875" style="255" customWidth="1"/>
    <col min="15363" max="15369" width="10.54296875" style="255" customWidth="1"/>
    <col min="15370" max="15370" width="11.36328125" style="255" customWidth="1"/>
    <col min="15371" max="15371" width="6.54296875" style="255" customWidth="1"/>
    <col min="15372" max="15372" width="13.1796875" style="255" bestFit="1" customWidth="1"/>
    <col min="15373" max="15616" width="12.54296875" style="255"/>
    <col min="15617" max="15617" width="6.54296875" style="255" customWidth="1"/>
    <col min="15618" max="15618" width="20.54296875" style="255" customWidth="1"/>
    <col min="15619" max="15625" width="10.54296875" style="255" customWidth="1"/>
    <col min="15626" max="15626" width="11.36328125" style="255" customWidth="1"/>
    <col min="15627" max="15627" width="6.54296875" style="255" customWidth="1"/>
    <col min="15628" max="15628" width="13.1796875" style="255" bestFit="1" customWidth="1"/>
    <col min="15629" max="15872" width="12.54296875" style="255"/>
    <col min="15873" max="15873" width="6.54296875" style="255" customWidth="1"/>
    <col min="15874" max="15874" width="20.54296875" style="255" customWidth="1"/>
    <col min="15875" max="15881" width="10.54296875" style="255" customWidth="1"/>
    <col min="15882" max="15882" width="11.36328125" style="255" customWidth="1"/>
    <col min="15883" max="15883" width="6.54296875" style="255" customWidth="1"/>
    <col min="15884" max="15884" width="13.1796875" style="255" bestFit="1" customWidth="1"/>
    <col min="15885" max="16128" width="12.54296875" style="255"/>
    <col min="16129" max="16129" width="6.54296875" style="255" customWidth="1"/>
    <col min="16130" max="16130" width="20.54296875" style="255" customWidth="1"/>
    <col min="16131" max="16137" width="10.54296875" style="255" customWidth="1"/>
    <col min="16138" max="16138" width="11.36328125" style="255" customWidth="1"/>
    <col min="16139" max="16139" width="6.54296875" style="255" customWidth="1"/>
    <col min="16140" max="16140" width="13.1796875" style="255" bestFit="1" customWidth="1"/>
    <col min="16141" max="16384" width="12.54296875" style="255"/>
  </cols>
  <sheetData>
    <row r="1" spans="2:13" ht="21" customHeight="1" x14ac:dyDescent="0.3">
      <c r="B1" s="508" t="str">
        <f>Índice!B15</f>
        <v>II.3. Estimativas de população residente (31 de dezembro) e da população média, por distribuição geográfica, segundo o sexo; densidade populacional</v>
      </c>
      <c r="C1" s="508"/>
      <c r="D1" s="508"/>
      <c r="E1" s="508"/>
      <c r="F1" s="508"/>
      <c r="G1" s="508"/>
      <c r="H1" s="508"/>
      <c r="I1" s="508"/>
      <c r="J1" s="508"/>
      <c r="K1" s="431"/>
      <c r="L1" s="431"/>
      <c r="M1" s="431"/>
    </row>
    <row r="2" spans="2:13" ht="21" customHeight="1" x14ac:dyDescent="0.2">
      <c r="B2" s="508"/>
      <c r="C2" s="508"/>
      <c r="D2" s="508"/>
      <c r="E2" s="508"/>
      <c r="F2" s="508"/>
      <c r="G2" s="508"/>
      <c r="H2" s="508"/>
      <c r="I2" s="508"/>
      <c r="J2" s="508"/>
    </row>
    <row r="3" spans="2:13" ht="12.75" customHeight="1" x14ac:dyDescent="0.25">
      <c r="B3" s="436">
        <v>2025</v>
      </c>
      <c r="F3" s="435" t="s">
        <v>509</v>
      </c>
      <c r="H3" s="270"/>
      <c r="I3" s="270"/>
      <c r="J3" s="270"/>
      <c r="L3" s="17" t="s">
        <v>500</v>
      </c>
      <c r="M3" s="255" t="s">
        <v>14</v>
      </c>
    </row>
    <row r="4" spans="2:13" s="253" customFormat="1" ht="18" customHeight="1" x14ac:dyDescent="0.25">
      <c r="B4" s="511" t="s">
        <v>508</v>
      </c>
      <c r="C4" s="513" t="s">
        <v>507</v>
      </c>
      <c r="D4" s="514"/>
      <c r="E4" s="515"/>
      <c r="F4" s="504" t="s">
        <v>506</v>
      </c>
      <c r="G4" s="514"/>
      <c r="H4" s="514"/>
      <c r="I4" s="519" t="s">
        <v>505</v>
      </c>
      <c r="J4" s="504" t="s">
        <v>504</v>
      </c>
    </row>
    <row r="5" spans="2:13" s="253" customFormat="1" ht="18" customHeight="1" x14ac:dyDescent="0.25">
      <c r="B5" s="512"/>
      <c r="C5" s="516"/>
      <c r="D5" s="517"/>
      <c r="E5" s="518"/>
      <c r="F5" s="517"/>
      <c r="G5" s="517"/>
      <c r="H5" s="517"/>
      <c r="I5" s="520"/>
      <c r="J5" s="505"/>
    </row>
    <row r="6" spans="2:13" s="253" customFormat="1" ht="18" customHeight="1" x14ac:dyDescent="0.3">
      <c r="B6" s="512"/>
      <c r="C6" s="434" t="s">
        <v>0</v>
      </c>
      <c r="D6" s="433" t="s">
        <v>1</v>
      </c>
      <c r="E6" s="433" t="s">
        <v>2</v>
      </c>
      <c r="F6" s="433" t="s">
        <v>0</v>
      </c>
      <c r="G6" s="433" t="s">
        <v>1</v>
      </c>
      <c r="H6" s="432" t="s">
        <v>503</v>
      </c>
      <c r="I6" s="520"/>
      <c r="J6" s="505"/>
      <c r="L6" s="431"/>
      <c r="M6" s="431"/>
    </row>
    <row r="7" spans="2:13" ht="12.75" customHeight="1" x14ac:dyDescent="0.25">
      <c r="B7" s="430"/>
      <c r="C7" s="430"/>
      <c r="D7" s="430"/>
      <c r="E7" s="430"/>
      <c r="F7" s="430"/>
      <c r="G7" s="430"/>
      <c r="H7" s="430"/>
      <c r="I7" s="430"/>
      <c r="J7" s="430"/>
      <c r="L7" s="429"/>
      <c r="M7" s="429"/>
    </row>
    <row r="8" spans="2:13" ht="15" customHeight="1" x14ac:dyDescent="0.25">
      <c r="B8" s="254" t="s">
        <v>13</v>
      </c>
      <c r="C8" s="410">
        <v>266130</v>
      </c>
      <c r="D8" s="410">
        <v>127814</v>
      </c>
      <c r="E8" s="410">
        <v>138316</v>
      </c>
      <c r="F8" s="422">
        <v>265415</v>
      </c>
      <c r="G8" s="422">
        <v>127214.5</v>
      </c>
      <c r="H8" s="422">
        <v>138200.5</v>
      </c>
      <c r="I8" s="451">
        <v>801.1</v>
      </c>
      <c r="J8" s="428">
        <v>332.2</v>
      </c>
      <c r="K8" s="427"/>
      <c r="L8" s="427"/>
      <c r="M8" s="427"/>
    </row>
    <row r="9" spans="2:13" ht="15" customHeight="1" x14ac:dyDescent="0.25">
      <c r="B9" s="257" t="s">
        <v>3</v>
      </c>
      <c r="C9" s="258">
        <v>11611</v>
      </c>
      <c r="D9" s="258">
        <v>5499</v>
      </c>
      <c r="E9" s="258">
        <v>6112</v>
      </c>
      <c r="F9" s="419">
        <v>11576.5</v>
      </c>
      <c r="G9" s="419">
        <v>5471.5</v>
      </c>
      <c r="H9" s="419">
        <v>6105</v>
      </c>
      <c r="I9" s="283">
        <v>111.51</v>
      </c>
      <c r="J9" s="263">
        <v>104.1</v>
      </c>
      <c r="K9" s="427"/>
      <c r="L9" s="427"/>
      <c r="M9" s="427"/>
    </row>
    <row r="10" spans="2:13" ht="15" customHeight="1" x14ac:dyDescent="0.25">
      <c r="B10" s="257" t="s">
        <v>4</v>
      </c>
      <c r="C10" s="258">
        <v>32808</v>
      </c>
      <c r="D10" s="258">
        <v>15932</v>
      </c>
      <c r="E10" s="258">
        <v>16876</v>
      </c>
      <c r="F10" s="419">
        <v>32676.5</v>
      </c>
      <c r="G10" s="419">
        <v>15859.5</v>
      </c>
      <c r="H10" s="419">
        <v>16817</v>
      </c>
      <c r="I10" s="283">
        <v>52.17</v>
      </c>
      <c r="J10" s="263">
        <v>628.9</v>
      </c>
      <c r="K10" s="427"/>
      <c r="L10" s="427"/>
      <c r="M10" s="427"/>
    </row>
    <row r="11" spans="2:13" ht="15" customHeight="1" x14ac:dyDescent="0.25">
      <c r="B11" s="257" t="s">
        <v>5</v>
      </c>
      <c r="C11" s="258">
        <v>113443</v>
      </c>
      <c r="D11" s="258">
        <v>54165</v>
      </c>
      <c r="E11" s="258">
        <v>59278</v>
      </c>
      <c r="F11" s="419">
        <v>113529.5</v>
      </c>
      <c r="G11" s="419">
        <v>54106.5</v>
      </c>
      <c r="H11" s="419">
        <v>59423</v>
      </c>
      <c r="I11" s="283">
        <v>76.22</v>
      </c>
      <c r="J11" s="419">
        <v>1488.4</v>
      </c>
      <c r="K11" s="427"/>
      <c r="L11" s="427"/>
      <c r="M11" s="427"/>
    </row>
    <row r="12" spans="2:13" ht="15" customHeight="1" x14ac:dyDescent="0.25">
      <c r="B12" s="257" t="s">
        <v>6</v>
      </c>
      <c r="C12" s="258">
        <v>20812</v>
      </c>
      <c r="D12" s="258">
        <v>10238</v>
      </c>
      <c r="E12" s="258">
        <v>10574</v>
      </c>
      <c r="F12" s="419">
        <v>20660.5</v>
      </c>
      <c r="G12" s="419">
        <v>10136.5</v>
      </c>
      <c r="H12" s="419">
        <v>10524</v>
      </c>
      <c r="I12" s="283">
        <v>68.25</v>
      </c>
      <c r="J12" s="263">
        <v>304.89999999999998</v>
      </c>
      <c r="K12" s="427"/>
      <c r="L12" s="427"/>
      <c r="M12" s="427"/>
    </row>
    <row r="13" spans="2:13" ht="15" customHeight="1" x14ac:dyDescent="0.25">
      <c r="B13" s="257" t="s">
        <v>7</v>
      </c>
      <c r="C13" s="258">
        <v>8806</v>
      </c>
      <c r="D13" s="258">
        <v>4180</v>
      </c>
      <c r="E13" s="258">
        <v>4626</v>
      </c>
      <c r="F13" s="419">
        <v>8776</v>
      </c>
      <c r="G13" s="419">
        <v>4168</v>
      </c>
      <c r="H13" s="419">
        <v>4608</v>
      </c>
      <c r="I13" s="283">
        <v>46.26</v>
      </c>
      <c r="J13" s="263">
        <v>190.4</v>
      </c>
      <c r="K13" s="427"/>
      <c r="L13" s="427"/>
      <c r="M13" s="427"/>
    </row>
    <row r="14" spans="2:13" ht="15" customHeight="1" x14ac:dyDescent="0.25">
      <c r="B14" s="257" t="s">
        <v>8</v>
      </c>
      <c r="C14" s="258">
        <v>2760</v>
      </c>
      <c r="D14" s="258">
        <v>1290</v>
      </c>
      <c r="E14" s="258">
        <v>1470</v>
      </c>
      <c r="F14" s="419">
        <v>2713.5</v>
      </c>
      <c r="G14" s="419">
        <v>1256</v>
      </c>
      <c r="H14" s="419">
        <v>1457.5</v>
      </c>
      <c r="I14" s="283">
        <v>82.92</v>
      </c>
      <c r="J14" s="263">
        <v>33.299999999999997</v>
      </c>
      <c r="K14" s="427"/>
      <c r="L14" s="427"/>
      <c r="M14" s="427"/>
    </row>
    <row r="15" spans="2:13" ht="15" customHeight="1" x14ac:dyDescent="0.25">
      <c r="B15" s="257" t="s">
        <v>9</v>
      </c>
      <c r="C15" s="258">
        <v>13172</v>
      </c>
      <c r="D15" s="258">
        <v>6180</v>
      </c>
      <c r="E15" s="258">
        <v>6992</v>
      </c>
      <c r="F15" s="419">
        <v>13109.5</v>
      </c>
      <c r="G15" s="419">
        <v>6124</v>
      </c>
      <c r="H15" s="419">
        <v>6985.5</v>
      </c>
      <c r="I15" s="283">
        <v>65.459999999999994</v>
      </c>
      <c r="J15" s="263">
        <v>201.2</v>
      </c>
      <c r="K15" s="427"/>
      <c r="L15" s="427"/>
      <c r="M15" s="427"/>
    </row>
    <row r="16" spans="2:13" ht="15" customHeight="1" x14ac:dyDescent="0.25">
      <c r="B16" s="257" t="s">
        <v>10</v>
      </c>
      <c r="C16" s="258">
        <v>44132</v>
      </c>
      <c r="D16" s="258">
        <v>21287</v>
      </c>
      <c r="E16" s="258">
        <v>22845</v>
      </c>
      <c r="F16" s="419">
        <v>44001.5</v>
      </c>
      <c r="G16" s="419">
        <v>21194</v>
      </c>
      <c r="H16" s="419">
        <v>22807.5</v>
      </c>
      <c r="I16" s="283">
        <v>81.31</v>
      </c>
      <c r="J16" s="263">
        <v>542.79999999999995</v>
      </c>
      <c r="K16" s="427"/>
      <c r="L16" s="427"/>
      <c r="M16" s="427"/>
    </row>
    <row r="17" spans="2:10" ht="15" customHeight="1" x14ac:dyDescent="0.2">
      <c r="B17" s="257" t="s">
        <v>11</v>
      </c>
      <c r="C17" s="258">
        <v>6643</v>
      </c>
      <c r="D17" s="258">
        <v>3116</v>
      </c>
      <c r="E17" s="258">
        <v>3527</v>
      </c>
      <c r="F17" s="419">
        <v>6648.5</v>
      </c>
      <c r="G17" s="419">
        <v>3114</v>
      </c>
      <c r="H17" s="419">
        <v>3534.5</v>
      </c>
      <c r="I17" s="283">
        <v>95.47</v>
      </c>
      <c r="J17" s="263">
        <v>69.599999999999994</v>
      </c>
    </row>
    <row r="18" spans="2:10" ht="15" customHeight="1" x14ac:dyDescent="0.2">
      <c r="B18" s="257" t="s">
        <v>15</v>
      </c>
      <c r="C18" s="258">
        <v>5027</v>
      </c>
      <c r="D18" s="258">
        <v>2385</v>
      </c>
      <c r="E18" s="258">
        <v>2642</v>
      </c>
      <c r="F18" s="419">
        <v>4990.5</v>
      </c>
      <c r="G18" s="419">
        <v>2359</v>
      </c>
      <c r="H18" s="419">
        <v>2631.5</v>
      </c>
      <c r="I18" s="283">
        <v>78.84</v>
      </c>
      <c r="J18" s="263">
        <v>63.8</v>
      </c>
    </row>
    <row r="19" spans="2:10" ht="15" customHeight="1" x14ac:dyDescent="0.2">
      <c r="B19" s="257" t="s">
        <v>12</v>
      </c>
      <c r="C19" s="258">
        <v>6916</v>
      </c>
      <c r="D19" s="258">
        <v>3542</v>
      </c>
      <c r="E19" s="258">
        <v>3374</v>
      </c>
      <c r="F19" s="419">
        <v>6732.5</v>
      </c>
      <c r="G19" s="419">
        <v>3425.5</v>
      </c>
      <c r="H19" s="419">
        <v>3307</v>
      </c>
      <c r="I19" s="283">
        <v>42.68</v>
      </c>
      <c r="J19" s="263">
        <v>162</v>
      </c>
    </row>
    <row r="20" spans="2:10" ht="10.5" customHeight="1" x14ac:dyDescent="0.2">
      <c r="C20" s="409"/>
      <c r="D20" s="409"/>
      <c r="E20" s="409"/>
      <c r="F20" s="409"/>
      <c r="G20" s="409"/>
      <c r="H20" s="409"/>
      <c r="I20" s="409"/>
      <c r="J20" s="266"/>
    </row>
    <row r="21" spans="2:10" ht="3" customHeight="1" x14ac:dyDescent="0.2">
      <c r="B21" s="407"/>
      <c r="C21" s="408"/>
      <c r="D21" s="408"/>
      <c r="E21" s="408"/>
      <c r="F21" s="408"/>
      <c r="G21" s="408"/>
      <c r="H21" s="408"/>
      <c r="I21" s="408"/>
      <c r="J21" s="426"/>
    </row>
    <row r="22" spans="2:10" ht="9" customHeight="1" x14ac:dyDescent="0.25">
      <c r="B22" s="253"/>
      <c r="C22" s="409"/>
      <c r="D22" s="409"/>
      <c r="E22" s="409"/>
      <c r="F22" s="409"/>
      <c r="G22" s="409"/>
      <c r="H22" s="409"/>
      <c r="I22" s="409"/>
      <c r="J22" s="266"/>
    </row>
    <row r="23" spans="2:10" ht="12.75" customHeight="1" x14ac:dyDescent="0.2">
      <c r="B23" s="16" t="s">
        <v>498</v>
      </c>
      <c r="C23" s="409"/>
      <c r="D23" s="409"/>
      <c r="E23" s="409"/>
      <c r="F23" s="409"/>
      <c r="G23" s="409"/>
      <c r="H23" s="409"/>
      <c r="I23" s="409"/>
      <c r="J23" s="266"/>
    </row>
    <row r="24" spans="2:10" ht="4.5" customHeight="1" x14ac:dyDescent="0.2">
      <c r="B24" s="16"/>
      <c r="C24" s="409"/>
      <c r="D24" s="409"/>
      <c r="E24" s="409"/>
      <c r="F24" s="409"/>
      <c r="G24" s="409"/>
      <c r="H24" s="409"/>
      <c r="I24" s="409"/>
      <c r="J24" s="266"/>
    </row>
    <row r="25" spans="2:10" ht="12.75" customHeight="1" x14ac:dyDescent="0.2">
      <c r="B25" s="405" t="s">
        <v>372</v>
      </c>
      <c r="C25" s="405"/>
      <c r="D25" s="405"/>
      <c r="E25" s="405"/>
      <c r="F25" s="405"/>
      <c r="G25" s="405"/>
      <c r="H25" s="405"/>
      <c r="I25" s="405"/>
      <c r="J25" s="405"/>
    </row>
    <row r="26" spans="2:10" ht="13.5" customHeight="1" x14ac:dyDescent="0.2">
      <c r="B26" s="509" t="s">
        <v>502</v>
      </c>
      <c r="C26" s="509"/>
      <c r="D26" s="509"/>
      <c r="E26" s="509"/>
      <c r="F26" s="509"/>
      <c r="G26" s="509"/>
      <c r="H26" s="509"/>
      <c r="I26" s="509"/>
      <c r="J26" s="509"/>
    </row>
    <row r="27" spans="2:10" ht="14.25" customHeight="1" x14ac:dyDescent="0.2">
      <c r="B27" s="509" t="s">
        <v>528</v>
      </c>
      <c r="C27" s="509"/>
      <c r="D27" s="509"/>
      <c r="E27" s="509"/>
      <c r="F27" s="509"/>
      <c r="G27" s="509"/>
      <c r="H27" s="509"/>
      <c r="I27" s="509"/>
      <c r="J27" s="509"/>
    </row>
    <row r="28" spans="2:10" ht="14.25" customHeight="1" x14ac:dyDescent="0.2">
      <c r="B28" s="509" t="s">
        <v>529</v>
      </c>
      <c r="C28" s="509"/>
      <c r="D28" s="509"/>
      <c r="E28" s="509"/>
      <c r="F28" s="509"/>
      <c r="G28" s="509"/>
      <c r="H28" s="509"/>
      <c r="I28" s="509"/>
      <c r="J28" s="509"/>
    </row>
    <row r="49" spans="2:14" ht="12.75" customHeight="1" x14ac:dyDescent="0.2">
      <c r="B49" s="510" t="s">
        <v>14</v>
      </c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</row>
    <row r="50" spans="2:14" x14ac:dyDescent="0.2">
      <c r="B50" s="506"/>
      <c r="C50" s="507"/>
      <c r="D50" s="507"/>
      <c r="E50" s="507"/>
      <c r="F50" s="507"/>
      <c r="G50" s="507"/>
      <c r="H50" s="507"/>
      <c r="I50" s="507"/>
      <c r="J50" s="507"/>
      <c r="K50" s="507"/>
      <c r="L50" s="507"/>
      <c r="M50" s="507"/>
      <c r="N50" s="507"/>
    </row>
  </sheetData>
  <mergeCells count="11">
    <mergeCell ref="J4:J6"/>
    <mergeCell ref="B50:N50"/>
    <mergeCell ref="B1:J2"/>
    <mergeCell ref="B26:J26"/>
    <mergeCell ref="B27:J27"/>
    <mergeCell ref="B28:J28"/>
    <mergeCell ref="B49:N49"/>
    <mergeCell ref="B4:B6"/>
    <mergeCell ref="C4:E5"/>
    <mergeCell ref="F4:H5"/>
    <mergeCell ref="I4:I6"/>
  </mergeCells>
  <hyperlinks>
    <hyperlink ref="L3" location="Índice!A1" display="(Voltar ao índice)" xr:uid="{D0026C7C-C6EC-4BC1-AC1D-D58D9B7C1645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C390-431A-4F25-BA42-987921E6C80F}">
  <dimension ref="B1:X50"/>
  <sheetViews>
    <sheetView showGridLines="0" zoomScaleNormal="100" workbookViewId="0">
      <pane xSplit="3" ySplit="5" topLeftCell="D6" activePane="bottomRight" state="frozen"/>
      <selection activeCell="G69" sqref="G69"/>
      <selection pane="topRight" activeCell="G69" sqref="G69"/>
      <selection pane="bottomLeft" activeCell="G69" sqref="G69"/>
      <selection pane="bottomRight" activeCell="B1" sqref="B1:V1"/>
    </sheetView>
  </sheetViews>
  <sheetFormatPr defaultColWidth="12.54296875" defaultRowHeight="10" x14ac:dyDescent="0.2"/>
  <cols>
    <col min="1" max="1" width="6.54296875" style="292" customWidth="1"/>
    <col min="2" max="2" width="20.54296875" style="292" customWidth="1"/>
    <col min="3" max="3" width="4.54296875" style="292" customWidth="1"/>
    <col min="4" max="22" width="7.36328125" style="292" customWidth="1"/>
    <col min="23" max="23" width="6.54296875" style="292" customWidth="1"/>
    <col min="24" max="24" width="13.26953125" style="292" bestFit="1" customWidth="1"/>
    <col min="25" max="16384" width="12.54296875" style="292"/>
  </cols>
  <sheetData>
    <row r="1" spans="2:24" ht="21" customHeight="1" x14ac:dyDescent="0.3">
      <c r="B1" s="494" t="str">
        <f>Índice!B16</f>
        <v>II.4. Estimativas de população residente (31 de dezembro), por distribuição geográfica e sexo, segundo os grupos etários</v>
      </c>
      <c r="C1" s="494"/>
      <c r="D1" s="494"/>
      <c r="E1" s="494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</row>
    <row r="2" spans="2:24" ht="21" customHeight="1" x14ac:dyDescent="0.3">
      <c r="B2" s="496"/>
      <c r="C2" s="496"/>
      <c r="D2" s="496"/>
      <c r="E2" s="496"/>
      <c r="F2" s="496"/>
      <c r="G2" s="496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X2" s="417"/>
    </row>
    <row r="3" spans="2:24" s="437" customFormat="1" ht="12.75" customHeight="1" x14ac:dyDescent="0.25">
      <c r="B3" s="443">
        <v>2025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524" t="s">
        <v>17</v>
      </c>
      <c r="V3" s="524"/>
      <c r="X3" s="17" t="s">
        <v>500</v>
      </c>
    </row>
    <row r="4" spans="2:24" s="249" customFormat="1" ht="18" customHeight="1" x14ac:dyDescent="0.25">
      <c r="B4" s="505" t="s">
        <v>499</v>
      </c>
      <c r="C4" s="512"/>
      <c r="D4" s="477" t="s">
        <v>517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</row>
    <row r="5" spans="2:24" s="411" customFormat="1" ht="21" customHeight="1" x14ac:dyDescent="0.25">
      <c r="B5" s="505"/>
      <c r="C5" s="512"/>
      <c r="D5" s="404" t="s">
        <v>16</v>
      </c>
      <c r="E5" s="441" t="s">
        <v>516</v>
      </c>
      <c r="F5" s="441" t="s">
        <v>515</v>
      </c>
      <c r="G5" s="442" t="s">
        <v>514</v>
      </c>
      <c r="H5" s="441" t="s">
        <v>513</v>
      </c>
      <c r="I5" s="440" t="s">
        <v>85</v>
      </c>
      <c r="J5" s="440" t="s">
        <v>84</v>
      </c>
      <c r="K5" s="440" t="s">
        <v>83</v>
      </c>
      <c r="L5" s="440" t="s">
        <v>82</v>
      </c>
      <c r="M5" s="440" t="s">
        <v>81</v>
      </c>
      <c r="N5" s="440" t="s">
        <v>80</v>
      </c>
      <c r="O5" s="440" t="s">
        <v>79</v>
      </c>
      <c r="P5" s="440" t="s">
        <v>78</v>
      </c>
      <c r="Q5" s="440" t="s">
        <v>77</v>
      </c>
      <c r="R5" s="440" t="s">
        <v>76</v>
      </c>
      <c r="S5" s="440" t="s">
        <v>75</v>
      </c>
      <c r="T5" s="440" t="s">
        <v>512</v>
      </c>
      <c r="U5" s="440" t="s">
        <v>309</v>
      </c>
      <c r="V5" s="402" t="s">
        <v>511</v>
      </c>
    </row>
    <row r="6" spans="2:24" s="395" customFormat="1" x14ac:dyDescent="0.2">
      <c r="B6" s="394"/>
      <c r="C6" s="394"/>
    </row>
    <row r="7" spans="2:24" s="253" customFormat="1" ht="11.25" customHeight="1" x14ac:dyDescent="0.25">
      <c r="B7" s="254" t="s">
        <v>13</v>
      </c>
      <c r="C7" s="21" t="s">
        <v>0</v>
      </c>
      <c r="D7" s="410">
        <v>266130</v>
      </c>
      <c r="E7" s="410">
        <v>9106</v>
      </c>
      <c r="F7" s="410">
        <v>10924</v>
      </c>
      <c r="G7" s="410">
        <v>11231</v>
      </c>
      <c r="H7" s="410">
        <v>13355</v>
      </c>
      <c r="I7" s="410">
        <v>15233</v>
      </c>
      <c r="J7" s="410">
        <v>15524</v>
      </c>
      <c r="K7" s="410">
        <v>15087</v>
      </c>
      <c r="L7" s="410">
        <v>15701</v>
      </c>
      <c r="M7" s="410">
        <v>18241</v>
      </c>
      <c r="N7" s="410">
        <v>20783</v>
      </c>
      <c r="O7" s="410">
        <v>21307</v>
      </c>
      <c r="P7" s="410">
        <v>20604</v>
      </c>
      <c r="Q7" s="410">
        <v>20733</v>
      </c>
      <c r="R7" s="410">
        <v>17446</v>
      </c>
      <c r="S7" s="410">
        <v>14637</v>
      </c>
      <c r="T7" s="410">
        <v>11336</v>
      </c>
      <c r="U7" s="410">
        <v>7719</v>
      </c>
      <c r="V7" s="410">
        <v>7163</v>
      </c>
    </row>
    <row r="8" spans="2:24" s="253" customFormat="1" ht="10.5" x14ac:dyDescent="0.25">
      <c r="B8" s="254"/>
      <c r="C8" s="21" t="s">
        <v>1</v>
      </c>
      <c r="D8" s="410">
        <v>127814</v>
      </c>
      <c r="E8" s="410">
        <v>4740</v>
      </c>
      <c r="F8" s="410">
        <v>5563</v>
      </c>
      <c r="G8" s="410">
        <v>5692</v>
      </c>
      <c r="H8" s="410">
        <v>6917</v>
      </c>
      <c r="I8" s="410">
        <v>7888</v>
      </c>
      <c r="J8" s="410">
        <v>8118</v>
      </c>
      <c r="K8" s="410">
        <v>7805</v>
      </c>
      <c r="L8" s="410">
        <v>8044</v>
      </c>
      <c r="M8" s="410">
        <v>9089</v>
      </c>
      <c r="N8" s="410">
        <v>10218</v>
      </c>
      <c r="O8" s="410">
        <v>10499</v>
      </c>
      <c r="P8" s="410">
        <v>9868</v>
      </c>
      <c r="Q8" s="410">
        <v>9656</v>
      </c>
      <c r="R8" s="410">
        <v>7871</v>
      </c>
      <c r="S8" s="410">
        <v>6438</v>
      </c>
      <c r="T8" s="410">
        <v>4656</v>
      </c>
      <c r="U8" s="410">
        <v>2808</v>
      </c>
      <c r="V8" s="410">
        <v>1944</v>
      </c>
    </row>
    <row r="9" spans="2:24" s="253" customFormat="1" ht="10.5" x14ac:dyDescent="0.25">
      <c r="B9" s="254"/>
      <c r="C9" s="21" t="s">
        <v>2</v>
      </c>
      <c r="D9" s="410">
        <v>138316</v>
      </c>
      <c r="E9" s="410">
        <v>4366</v>
      </c>
      <c r="F9" s="410">
        <v>5361</v>
      </c>
      <c r="G9" s="410">
        <v>5539</v>
      </c>
      <c r="H9" s="410">
        <v>6438</v>
      </c>
      <c r="I9" s="410">
        <v>7345</v>
      </c>
      <c r="J9" s="410">
        <v>7406</v>
      </c>
      <c r="K9" s="410">
        <v>7282</v>
      </c>
      <c r="L9" s="410">
        <v>7657</v>
      </c>
      <c r="M9" s="410">
        <v>9152</v>
      </c>
      <c r="N9" s="410">
        <v>10565</v>
      </c>
      <c r="O9" s="410">
        <v>10808</v>
      </c>
      <c r="P9" s="410">
        <v>10736</v>
      </c>
      <c r="Q9" s="410">
        <v>11077</v>
      </c>
      <c r="R9" s="410">
        <v>9575</v>
      </c>
      <c r="S9" s="410">
        <v>8199</v>
      </c>
      <c r="T9" s="410">
        <v>6680</v>
      </c>
      <c r="U9" s="410">
        <v>4911</v>
      </c>
      <c r="V9" s="410">
        <v>5219</v>
      </c>
    </row>
    <row r="10" spans="2:24" s="255" customFormat="1" ht="19.5" customHeight="1" x14ac:dyDescent="0.2">
      <c r="B10" s="257" t="s">
        <v>3</v>
      </c>
      <c r="C10" s="2" t="s">
        <v>0</v>
      </c>
      <c r="D10" s="258">
        <v>11611</v>
      </c>
      <c r="E10" s="258">
        <v>397</v>
      </c>
      <c r="F10" s="258">
        <v>445</v>
      </c>
      <c r="G10" s="258">
        <v>484</v>
      </c>
      <c r="H10" s="258">
        <v>573</v>
      </c>
      <c r="I10" s="258">
        <v>601</v>
      </c>
      <c r="J10" s="258">
        <v>565</v>
      </c>
      <c r="K10" s="258">
        <v>548</v>
      </c>
      <c r="L10" s="258">
        <v>643</v>
      </c>
      <c r="M10" s="258">
        <v>748</v>
      </c>
      <c r="N10" s="258">
        <v>831</v>
      </c>
      <c r="O10" s="258">
        <v>921</v>
      </c>
      <c r="P10" s="258">
        <v>943</v>
      </c>
      <c r="Q10" s="258">
        <v>909</v>
      </c>
      <c r="R10" s="258">
        <v>822</v>
      </c>
      <c r="S10" s="258">
        <v>674</v>
      </c>
      <c r="T10" s="258">
        <v>612</v>
      </c>
      <c r="U10" s="258">
        <v>464</v>
      </c>
      <c r="V10" s="258">
        <v>431</v>
      </c>
    </row>
    <row r="11" spans="2:24" s="255" customFormat="1" ht="13.5" customHeight="1" x14ac:dyDescent="0.2">
      <c r="B11" s="257"/>
      <c r="C11" s="2" t="s">
        <v>1</v>
      </c>
      <c r="D11" s="258">
        <v>5499</v>
      </c>
      <c r="E11" s="258">
        <v>199</v>
      </c>
      <c r="F11" s="258">
        <v>234</v>
      </c>
      <c r="G11" s="258">
        <v>257</v>
      </c>
      <c r="H11" s="258">
        <v>286</v>
      </c>
      <c r="I11" s="258">
        <v>310</v>
      </c>
      <c r="J11" s="258">
        <v>319</v>
      </c>
      <c r="K11" s="258">
        <v>266</v>
      </c>
      <c r="L11" s="258">
        <v>335</v>
      </c>
      <c r="M11" s="258">
        <v>378</v>
      </c>
      <c r="N11" s="258">
        <v>428</v>
      </c>
      <c r="O11" s="258">
        <v>436</v>
      </c>
      <c r="P11" s="258">
        <v>470</v>
      </c>
      <c r="Q11" s="258">
        <v>423</v>
      </c>
      <c r="R11" s="258">
        <v>364</v>
      </c>
      <c r="S11" s="258">
        <v>278</v>
      </c>
      <c r="T11" s="258">
        <v>251</v>
      </c>
      <c r="U11" s="258">
        <v>159</v>
      </c>
      <c r="V11" s="258">
        <v>106</v>
      </c>
    </row>
    <row r="12" spans="2:24" s="255" customFormat="1" ht="12.75" customHeight="1" x14ac:dyDescent="0.2">
      <c r="B12" s="257"/>
      <c r="C12" s="2" t="s">
        <v>2</v>
      </c>
      <c r="D12" s="258">
        <v>6112</v>
      </c>
      <c r="E12" s="258">
        <v>198</v>
      </c>
      <c r="F12" s="258">
        <v>211</v>
      </c>
      <c r="G12" s="258">
        <v>227</v>
      </c>
      <c r="H12" s="258">
        <v>287</v>
      </c>
      <c r="I12" s="258">
        <v>291</v>
      </c>
      <c r="J12" s="258">
        <v>246</v>
      </c>
      <c r="K12" s="258">
        <v>282</v>
      </c>
      <c r="L12" s="258">
        <v>308</v>
      </c>
      <c r="M12" s="258">
        <v>370</v>
      </c>
      <c r="N12" s="258">
        <v>403</v>
      </c>
      <c r="O12" s="258">
        <v>485</v>
      </c>
      <c r="P12" s="258">
        <v>473</v>
      </c>
      <c r="Q12" s="258">
        <v>486</v>
      </c>
      <c r="R12" s="258">
        <v>458</v>
      </c>
      <c r="S12" s="258">
        <v>396</v>
      </c>
      <c r="T12" s="258">
        <v>361</v>
      </c>
      <c r="U12" s="258">
        <v>305</v>
      </c>
      <c r="V12" s="258">
        <v>325</v>
      </c>
    </row>
    <row r="13" spans="2:24" s="255" customFormat="1" ht="19.5" customHeight="1" x14ac:dyDescent="0.2">
      <c r="B13" s="257" t="s">
        <v>4</v>
      </c>
      <c r="C13" s="2" t="s">
        <v>0</v>
      </c>
      <c r="D13" s="258">
        <v>32808</v>
      </c>
      <c r="E13" s="258">
        <v>1441</v>
      </c>
      <c r="F13" s="258">
        <v>1640</v>
      </c>
      <c r="G13" s="258">
        <v>1534</v>
      </c>
      <c r="H13" s="258">
        <v>1853</v>
      </c>
      <c r="I13" s="258">
        <v>2123</v>
      </c>
      <c r="J13" s="258">
        <v>2272</v>
      </c>
      <c r="K13" s="258">
        <v>2150</v>
      </c>
      <c r="L13" s="258">
        <v>2027</v>
      </c>
      <c r="M13" s="258">
        <v>2245</v>
      </c>
      <c r="N13" s="258">
        <v>2477</v>
      </c>
      <c r="O13" s="258">
        <v>2650</v>
      </c>
      <c r="P13" s="258">
        <v>2391</v>
      </c>
      <c r="Q13" s="258">
        <v>2360</v>
      </c>
      <c r="R13" s="258">
        <v>1785</v>
      </c>
      <c r="S13" s="258">
        <v>1476</v>
      </c>
      <c r="T13" s="258">
        <v>1082</v>
      </c>
      <c r="U13" s="258">
        <v>673</v>
      </c>
      <c r="V13" s="258">
        <v>629</v>
      </c>
    </row>
    <row r="14" spans="2:24" s="255" customFormat="1" ht="12.75" customHeight="1" x14ac:dyDescent="0.2">
      <c r="B14" s="257"/>
      <c r="C14" s="2" t="s">
        <v>1</v>
      </c>
      <c r="D14" s="258">
        <v>15932</v>
      </c>
      <c r="E14" s="258">
        <v>727</v>
      </c>
      <c r="F14" s="258">
        <v>840</v>
      </c>
      <c r="G14" s="258">
        <v>772</v>
      </c>
      <c r="H14" s="258">
        <v>959</v>
      </c>
      <c r="I14" s="258">
        <v>1110</v>
      </c>
      <c r="J14" s="258">
        <v>1149</v>
      </c>
      <c r="K14" s="258">
        <v>1089</v>
      </c>
      <c r="L14" s="258">
        <v>1040</v>
      </c>
      <c r="M14" s="258">
        <v>1118</v>
      </c>
      <c r="N14" s="258">
        <v>1254</v>
      </c>
      <c r="O14" s="258">
        <v>1365</v>
      </c>
      <c r="P14" s="258">
        <v>1189</v>
      </c>
      <c r="Q14" s="258">
        <v>1104</v>
      </c>
      <c r="R14" s="258">
        <v>789</v>
      </c>
      <c r="S14" s="258">
        <v>626</v>
      </c>
      <c r="T14" s="258">
        <v>422</v>
      </c>
      <c r="U14" s="258">
        <v>223</v>
      </c>
      <c r="V14" s="258">
        <v>156</v>
      </c>
    </row>
    <row r="15" spans="2:24" s="255" customFormat="1" ht="12.75" customHeight="1" x14ac:dyDescent="0.2">
      <c r="B15" s="257"/>
      <c r="C15" s="2" t="s">
        <v>2</v>
      </c>
      <c r="D15" s="258">
        <v>16876</v>
      </c>
      <c r="E15" s="258">
        <v>714</v>
      </c>
      <c r="F15" s="258">
        <v>800</v>
      </c>
      <c r="G15" s="258">
        <v>762</v>
      </c>
      <c r="H15" s="258">
        <v>894</v>
      </c>
      <c r="I15" s="258">
        <v>1013</v>
      </c>
      <c r="J15" s="258">
        <v>1123</v>
      </c>
      <c r="K15" s="258">
        <v>1061</v>
      </c>
      <c r="L15" s="258">
        <v>987</v>
      </c>
      <c r="M15" s="258">
        <v>1127</v>
      </c>
      <c r="N15" s="258">
        <v>1223</v>
      </c>
      <c r="O15" s="258">
        <v>1285</v>
      </c>
      <c r="P15" s="258">
        <v>1202</v>
      </c>
      <c r="Q15" s="258">
        <v>1256</v>
      </c>
      <c r="R15" s="258">
        <v>996</v>
      </c>
      <c r="S15" s="258">
        <v>850</v>
      </c>
      <c r="T15" s="258">
        <v>660</v>
      </c>
      <c r="U15" s="258">
        <v>450</v>
      </c>
      <c r="V15" s="258">
        <v>473</v>
      </c>
    </row>
    <row r="16" spans="2:24" s="255" customFormat="1" ht="19.5" customHeight="1" x14ac:dyDescent="0.2">
      <c r="B16" s="257" t="s">
        <v>5</v>
      </c>
      <c r="C16" s="2" t="s">
        <v>0</v>
      </c>
      <c r="D16" s="258">
        <v>113443</v>
      </c>
      <c r="E16" s="258">
        <v>3598</v>
      </c>
      <c r="F16" s="258">
        <v>4322</v>
      </c>
      <c r="G16" s="258">
        <v>4554</v>
      </c>
      <c r="H16" s="258">
        <v>5394</v>
      </c>
      <c r="I16" s="258">
        <v>6187</v>
      </c>
      <c r="J16" s="258">
        <v>6604</v>
      </c>
      <c r="K16" s="258">
        <v>6412</v>
      </c>
      <c r="L16" s="258">
        <v>6624</v>
      </c>
      <c r="M16" s="258">
        <v>7727</v>
      </c>
      <c r="N16" s="258">
        <v>8641</v>
      </c>
      <c r="O16" s="258">
        <v>8897</v>
      </c>
      <c r="P16" s="258">
        <v>8738</v>
      </c>
      <c r="Q16" s="258">
        <v>9180</v>
      </c>
      <c r="R16" s="258">
        <v>7873</v>
      </c>
      <c r="S16" s="258">
        <v>6553</v>
      </c>
      <c r="T16" s="258">
        <v>5346</v>
      </c>
      <c r="U16" s="258">
        <v>3542</v>
      </c>
      <c r="V16" s="258">
        <v>3251</v>
      </c>
    </row>
    <row r="17" spans="2:22" s="255" customFormat="1" ht="12.75" customHeight="1" x14ac:dyDescent="0.2">
      <c r="B17" s="257"/>
      <c r="C17" s="2" t="s">
        <v>1</v>
      </c>
      <c r="D17" s="258">
        <v>54165</v>
      </c>
      <c r="E17" s="258">
        <v>1910</v>
      </c>
      <c r="F17" s="258">
        <v>2183</v>
      </c>
      <c r="G17" s="258">
        <v>2265</v>
      </c>
      <c r="H17" s="258">
        <v>2782</v>
      </c>
      <c r="I17" s="258">
        <v>3216</v>
      </c>
      <c r="J17" s="258">
        <v>3569</v>
      </c>
      <c r="K17" s="258">
        <v>3357</v>
      </c>
      <c r="L17" s="258">
        <v>3428</v>
      </c>
      <c r="M17" s="258">
        <v>3818</v>
      </c>
      <c r="N17" s="258">
        <v>4209</v>
      </c>
      <c r="O17" s="258">
        <v>4284</v>
      </c>
      <c r="P17" s="258">
        <v>4053</v>
      </c>
      <c r="Q17" s="258">
        <v>4228</v>
      </c>
      <c r="R17" s="258">
        <v>3520</v>
      </c>
      <c r="S17" s="258">
        <v>2825</v>
      </c>
      <c r="T17" s="258">
        <v>2225</v>
      </c>
      <c r="U17" s="258">
        <v>1326</v>
      </c>
      <c r="V17" s="258">
        <v>967</v>
      </c>
    </row>
    <row r="18" spans="2:22" s="255" customFormat="1" ht="12.75" customHeight="1" x14ac:dyDescent="0.2">
      <c r="C18" s="2" t="s">
        <v>2</v>
      </c>
      <c r="D18" s="258">
        <v>59278</v>
      </c>
      <c r="E18" s="258">
        <v>1688</v>
      </c>
      <c r="F18" s="258">
        <v>2139</v>
      </c>
      <c r="G18" s="258">
        <v>2289</v>
      </c>
      <c r="H18" s="258">
        <v>2612</v>
      </c>
      <c r="I18" s="258">
        <v>2971</v>
      </c>
      <c r="J18" s="258">
        <v>3035</v>
      </c>
      <c r="K18" s="258">
        <v>3055</v>
      </c>
      <c r="L18" s="258">
        <v>3196</v>
      </c>
      <c r="M18" s="258">
        <v>3909</v>
      </c>
      <c r="N18" s="258">
        <v>4432</v>
      </c>
      <c r="O18" s="258">
        <v>4613</v>
      </c>
      <c r="P18" s="258">
        <v>4685</v>
      </c>
      <c r="Q18" s="258">
        <v>4952</v>
      </c>
      <c r="R18" s="258">
        <v>4353</v>
      </c>
      <c r="S18" s="258">
        <v>3728</v>
      </c>
      <c r="T18" s="258">
        <v>3121</v>
      </c>
      <c r="U18" s="258">
        <v>2216</v>
      </c>
      <c r="V18" s="258">
        <v>2284</v>
      </c>
    </row>
    <row r="19" spans="2:22" s="255" customFormat="1" ht="19.5" customHeight="1" x14ac:dyDescent="0.2">
      <c r="B19" s="257" t="s">
        <v>6</v>
      </c>
      <c r="C19" s="2" t="s">
        <v>0</v>
      </c>
      <c r="D19" s="258">
        <v>20812</v>
      </c>
      <c r="E19" s="258">
        <v>613</v>
      </c>
      <c r="F19" s="258">
        <v>774</v>
      </c>
      <c r="G19" s="258">
        <v>811</v>
      </c>
      <c r="H19" s="258">
        <v>1017</v>
      </c>
      <c r="I19" s="258">
        <v>1190</v>
      </c>
      <c r="J19" s="258">
        <v>1229</v>
      </c>
      <c r="K19" s="258">
        <v>1120</v>
      </c>
      <c r="L19" s="258">
        <v>1190</v>
      </c>
      <c r="M19" s="258">
        <v>1354</v>
      </c>
      <c r="N19" s="258">
        <v>1574</v>
      </c>
      <c r="O19" s="258">
        <v>1738</v>
      </c>
      <c r="P19" s="258">
        <v>1654</v>
      </c>
      <c r="Q19" s="258">
        <v>1677</v>
      </c>
      <c r="R19" s="258">
        <v>1503</v>
      </c>
      <c r="S19" s="258">
        <v>1299</v>
      </c>
      <c r="T19" s="258">
        <v>872</v>
      </c>
      <c r="U19" s="258">
        <v>615</v>
      </c>
      <c r="V19" s="258">
        <v>582</v>
      </c>
    </row>
    <row r="20" spans="2:22" s="255" customFormat="1" ht="12.75" customHeight="1" x14ac:dyDescent="0.2">
      <c r="B20" s="257"/>
      <c r="C20" s="2" t="s">
        <v>1</v>
      </c>
      <c r="D20" s="258">
        <v>10238</v>
      </c>
      <c r="E20" s="258">
        <v>309</v>
      </c>
      <c r="F20" s="258">
        <v>377</v>
      </c>
      <c r="G20" s="258">
        <v>433</v>
      </c>
      <c r="H20" s="258">
        <v>527</v>
      </c>
      <c r="I20" s="258">
        <v>626</v>
      </c>
      <c r="J20" s="258">
        <v>636</v>
      </c>
      <c r="K20" s="258">
        <v>609</v>
      </c>
      <c r="L20" s="258">
        <v>618</v>
      </c>
      <c r="M20" s="258">
        <v>721</v>
      </c>
      <c r="N20" s="258">
        <v>789</v>
      </c>
      <c r="O20" s="258">
        <v>923</v>
      </c>
      <c r="P20" s="258">
        <v>823</v>
      </c>
      <c r="Q20" s="258">
        <v>805</v>
      </c>
      <c r="R20" s="258">
        <v>722</v>
      </c>
      <c r="S20" s="258">
        <v>574</v>
      </c>
      <c r="T20" s="258">
        <v>368</v>
      </c>
      <c r="U20" s="258">
        <v>230</v>
      </c>
      <c r="V20" s="258">
        <v>148</v>
      </c>
    </row>
    <row r="21" spans="2:22" s="255" customFormat="1" ht="12.75" customHeight="1" x14ac:dyDescent="0.2">
      <c r="B21" s="257"/>
      <c r="C21" s="2" t="s">
        <v>2</v>
      </c>
      <c r="D21" s="258">
        <v>10574</v>
      </c>
      <c r="E21" s="258">
        <v>304</v>
      </c>
      <c r="F21" s="258">
        <v>397</v>
      </c>
      <c r="G21" s="258">
        <v>378</v>
      </c>
      <c r="H21" s="258">
        <v>490</v>
      </c>
      <c r="I21" s="258">
        <v>564</v>
      </c>
      <c r="J21" s="258">
        <v>593</v>
      </c>
      <c r="K21" s="258">
        <v>511</v>
      </c>
      <c r="L21" s="258">
        <v>572</v>
      </c>
      <c r="M21" s="258">
        <v>633</v>
      </c>
      <c r="N21" s="258">
        <v>785</v>
      </c>
      <c r="O21" s="258">
        <v>815</v>
      </c>
      <c r="P21" s="258">
        <v>831</v>
      </c>
      <c r="Q21" s="258">
        <v>872</v>
      </c>
      <c r="R21" s="258">
        <v>781</v>
      </c>
      <c r="S21" s="258">
        <v>725</v>
      </c>
      <c r="T21" s="258">
        <v>504</v>
      </c>
      <c r="U21" s="258">
        <v>385</v>
      </c>
      <c r="V21" s="258">
        <v>434</v>
      </c>
    </row>
    <row r="22" spans="2:22" s="255" customFormat="1" ht="19.5" customHeight="1" x14ac:dyDescent="0.2">
      <c r="B22" s="257" t="s">
        <v>7</v>
      </c>
      <c r="C22" s="2" t="s">
        <v>0</v>
      </c>
      <c r="D22" s="258">
        <v>8806</v>
      </c>
      <c r="E22" s="258">
        <v>320</v>
      </c>
      <c r="F22" s="258">
        <v>361</v>
      </c>
      <c r="G22" s="258">
        <v>384</v>
      </c>
      <c r="H22" s="258">
        <v>460</v>
      </c>
      <c r="I22" s="258">
        <v>547</v>
      </c>
      <c r="J22" s="258">
        <v>544</v>
      </c>
      <c r="K22" s="258">
        <v>474</v>
      </c>
      <c r="L22" s="258">
        <v>489</v>
      </c>
      <c r="M22" s="258">
        <v>510</v>
      </c>
      <c r="N22" s="258">
        <v>651</v>
      </c>
      <c r="O22" s="258">
        <v>715</v>
      </c>
      <c r="P22" s="258">
        <v>731</v>
      </c>
      <c r="Q22" s="258">
        <v>651</v>
      </c>
      <c r="R22" s="258">
        <v>537</v>
      </c>
      <c r="S22" s="258">
        <v>495</v>
      </c>
      <c r="T22" s="258">
        <v>385</v>
      </c>
      <c r="U22" s="258">
        <v>320</v>
      </c>
      <c r="V22" s="258">
        <v>232</v>
      </c>
    </row>
    <row r="23" spans="2:22" s="255" customFormat="1" ht="12.75" customHeight="1" x14ac:dyDescent="0.2">
      <c r="B23" s="257"/>
      <c r="C23" s="2" t="s">
        <v>1</v>
      </c>
      <c r="D23" s="258">
        <v>4180</v>
      </c>
      <c r="E23" s="258">
        <v>170</v>
      </c>
      <c r="F23" s="258">
        <v>178</v>
      </c>
      <c r="G23" s="258">
        <v>179</v>
      </c>
      <c r="H23" s="258">
        <v>241</v>
      </c>
      <c r="I23" s="258">
        <v>282</v>
      </c>
      <c r="J23" s="258">
        <v>266</v>
      </c>
      <c r="K23" s="258">
        <v>248</v>
      </c>
      <c r="L23" s="258">
        <v>267</v>
      </c>
      <c r="M23" s="258">
        <v>239</v>
      </c>
      <c r="N23" s="258">
        <v>300</v>
      </c>
      <c r="O23" s="258">
        <v>370</v>
      </c>
      <c r="P23" s="258">
        <v>349</v>
      </c>
      <c r="Q23" s="258">
        <v>308</v>
      </c>
      <c r="R23" s="258">
        <v>234</v>
      </c>
      <c r="S23" s="258">
        <v>238</v>
      </c>
      <c r="T23" s="258">
        <v>156</v>
      </c>
      <c r="U23" s="258">
        <v>100</v>
      </c>
      <c r="V23" s="258">
        <v>55</v>
      </c>
    </row>
    <row r="24" spans="2:22" s="255" customFormat="1" ht="12.75" customHeight="1" x14ac:dyDescent="0.2">
      <c r="B24" s="257"/>
      <c r="C24" s="2" t="s">
        <v>2</v>
      </c>
      <c r="D24" s="258">
        <v>4626</v>
      </c>
      <c r="E24" s="258">
        <v>150</v>
      </c>
      <c r="F24" s="258">
        <v>183</v>
      </c>
      <c r="G24" s="258">
        <v>205</v>
      </c>
      <c r="H24" s="258">
        <v>219</v>
      </c>
      <c r="I24" s="258">
        <v>265</v>
      </c>
      <c r="J24" s="258">
        <v>278</v>
      </c>
      <c r="K24" s="258">
        <v>226</v>
      </c>
      <c r="L24" s="258">
        <v>222</v>
      </c>
      <c r="M24" s="258">
        <v>271</v>
      </c>
      <c r="N24" s="258">
        <v>351</v>
      </c>
      <c r="O24" s="258">
        <v>345</v>
      </c>
      <c r="P24" s="258">
        <v>382</v>
      </c>
      <c r="Q24" s="258">
        <v>343</v>
      </c>
      <c r="R24" s="258">
        <v>303</v>
      </c>
      <c r="S24" s="258">
        <v>257</v>
      </c>
      <c r="T24" s="258">
        <v>229</v>
      </c>
      <c r="U24" s="258">
        <v>220</v>
      </c>
      <c r="V24" s="258">
        <v>177</v>
      </c>
    </row>
    <row r="25" spans="2:22" s="255" customFormat="1" ht="19.5" customHeight="1" x14ac:dyDescent="0.2">
      <c r="B25" s="257" t="s">
        <v>8</v>
      </c>
      <c r="C25" s="2" t="s">
        <v>0</v>
      </c>
      <c r="D25" s="258">
        <v>2760</v>
      </c>
      <c r="E25" s="258">
        <v>73</v>
      </c>
      <c r="F25" s="258">
        <v>84</v>
      </c>
      <c r="G25" s="258">
        <v>100</v>
      </c>
      <c r="H25" s="258">
        <v>116</v>
      </c>
      <c r="I25" s="258">
        <v>140</v>
      </c>
      <c r="J25" s="258">
        <v>136</v>
      </c>
      <c r="K25" s="258">
        <v>125</v>
      </c>
      <c r="L25" s="258">
        <v>163</v>
      </c>
      <c r="M25" s="258">
        <v>175</v>
      </c>
      <c r="N25" s="258">
        <v>192</v>
      </c>
      <c r="O25" s="258">
        <v>193</v>
      </c>
      <c r="P25" s="258">
        <v>222</v>
      </c>
      <c r="Q25" s="258">
        <v>243</v>
      </c>
      <c r="R25" s="258">
        <v>192</v>
      </c>
      <c r="S25" s="258">
        <v>208</v>
      </c>
      <c r="T25" s="258">
        <v>167</v>
      </c>
      <c r="U25" s="258">
        <v>105</v>
      </c>
      <c r="V25" s="258">
        <v>126</v>
      </c>
    </row>
    <row r="26" spans="2:22" s="255" customFormat="1" ht="12.75" customHeight="1" x14ac:dyDescent="0.2">
      <c r="B26" s="257"/>
      <c r="C26" s="2" t="s">
        <v>1</v>
      </c>
      <c r="D26" s="258">
        <v>1290</v>
      </c>
      <c r="E26" s="258">
        <v>45</v>
      </c>
      <c r="F26" s="258">
        <v>45</v>
      </c>
      <c r="G26" s="258">
        <v>56</v>
      </c>
      <c r="H26" s="258">
        <v>61</v>
      </c>
      <c r="I26" s="258">
        <v>66</v>
      </c>
      <c r="J26" s="258">
        <v>67</v>
      </c>
      <c r="K26" s="258">
        <v>72</v>
      </c>
      <c r="L26" s="258">
        <v>88</v>
      </c>
      <c r="M26" s="258">
        <v>96</v>
      </c>
      <c r="N26" s="258">
        <v>97</v>
      </c>
      <c r="O26" s="258">
        <v>96</v>
      </c>
      <c r="P26" s="258">
        <v>111</v>
      </c>
      <c r="Q26" s="258">
        <v>106</v>
      </c>
      <c r="R26" s="258">
        <v>84</v>
      </c>
      <c r="S26" s="258">
        <v>80</v>
      </c>
      <c r="T26" s="258">
        <v>57</v>
      </c>
      <c r="U26" s="258">
        <v>39</v>
      </c>
      <c r="V26" s="258">
        <v>24</v>
      </c>
    </row>
    <row r="27" spans="2:22" s="255" customFormat="1" ht="12.75" customHeight="1" x14ac:dyDescent="0.2">
      <c r="B27" s="257"/>
      <c r="C27" s="2" t="s">
        <v>2</v>
      </c>
      <c r="D27" s="258">
        <v>1470</v>
      </c>
      <c r="E27" s="258">
        <v>28</v>
      </c>
      <c r="F27" s="258">
        <v>39</v>
      </c>
      <c r="G27" s="258">
        <v>44</v>
      </c>
      <c r="H27" s="258">
        <v>55</v>
      </c>
      <c r="I27" s="258">
        <v>74</v>
      </c>
      <c r="J27" s="258">
        <v>69</v>
      </c>
      <c r="K27" s="258">
        <v>53</v>
      </c>
      <c r="L27" s="258">
        <v>75</v>
      </c>
      <c r="M27" s="258">
        <v>79</v>
      </c>
      <c r="N27" s="258">
        <v>95</v>
      </c>
      <c r="O27" s="258">
        <v>97</v>
      </c>
      <c r="P27" s="258">
        <v>111</v>
      </c>
      <c r="Q27" s="258">
        <v>137</v>
      </c>
      <c r="R27" s="258">
        <v>108</v>
      </c>
      <c r="S27" s="258">
        <v>128</v>
      </c>
      <c r="T27" s="258">
        <v>110</v>
      </c>
      <c r="U27" s="258">
        <v>66</v>
      </c>
      <c r="V27" s="258">
        <v>102</v>
      </c>
    </row>
    <row r="28" spans="2:22" s="255" customFormat="1" ht="19.5" customHeight="1" x14ac:dyDescent="0.2">
      <c r="B28" s="257" t="s">
        <v>9</v>
      </c>
      <c r="C28" s="2" t="s">
        <v>0</v>
      </c>
      <c r="D28" s="258">
        <v>13172</v>
      </c>
      <c r="E28" s="258">
        <v>427</v>
      </c>
      <c r="F28" s="258">
        <v>543</v>
      </c>
      <c r="G28" s="258">
        <v>592</v>
      </c>
      <c r="H28" s="258">
        <v>667</v>
      </c>
      <c r="I28" s="258">
        <v>838</v>
      </c>
      <c r="J28" s="258">
        <v>765</v>
      </c>
      <c r="K28" s="258">
        <v>716</v>
      </c>
      <c r="L28" s="258">
        <v>712</v>
      </c>
      <c r="M28" s="258">
        <v>881</v>
      </c>
      <c r="N28" s="258">
        <v>963</v>
      </c>
      <c r="O28" s="258">
        <v>1024</v>
      </c>
      <c r="P28" s="258">
        <v>1060</v>
      </c>
      <c r="Q28" s="258">
        <v>974</v>
      </c>
      <c r="R28" s="258">
        <v>860</v>
      </c>
      <c r="S28" s="258">
        <v>721</v>
      </c>
      <c r="T28" s="258">
        <v>564</v>
      </c>
      <c r="U28" s="258">
        <v>440</v>
      </c>
      <c r="V28" s="258">
        <v>425</v>
      </c>
    </row>
    <row r="29" spans="2:22" s="255" customFormat="1" ht="12.75" customHeight="1" x14ac:dyDescent="0.2">
      <c r="B29" s="257"/>
      <c r="C29" s="2" t="s">
        <v>1</v>
      </c>
      <c r="D29" s="258">
        <v>6180</v>
      </c>
      <c r="E29" s="258">
        <v>233</v>
      </c>
      <c r="F29" s="258">
        <v>279</v>
      </c>
      <c r="G29" s="258">
        <v>310</v>
      </c>
      <c r="H29" s="258">
        <v>345</v>
      </c>
      <c r="I29" s="258">
        <v>437</v>
      </c>
      <c r="J29" s="258">
        <v>368</v>
      </c>
      <c r="K29" s="258">
        <v>362</v>
      </c>
      <c r="L29" s="258">
        <v>357</v>
      </c>
      <c r="M29" s="258">
        <v>447</v>
      </c>
      <c r="N29" s="258">
        <v>479</v>
      </c>
      <c r="O29" s="258">
        <v>506</v>
      </c>
      <c r="P29" s="258">
        <v>506</v>
      </c>
      <c r="Q29" s="258">
        <v>413</v>
      </c>
      <c r="R29" s="258">
        <v>369</v>
      </c>
      <c r="S29" s="258">
        <v>322</v>
      </c>
      <c r="T29" s="258">
        <v>209</v>
      </c>
      <c r="U29" s="258">
        <v>144</v>
      </c>
      <c r="V29" s="258">
        <v>94</v>
      </c>
    </row>
    <row r="30" spans="2:22" s="255" customFormat="1" ht="12.75" customHeight="1" x14ac:dyDescent="0.2">
      <c r="B30" s="257"/>
      <c r="C30" s="2" t="s">
        <v>2</v>
      </c>
      <c r="D30" s="258">
        <v>6992</v>
      </c>
      <c r="E30" s="258">
        <v>194</v>
      </c>
      <c r="F30" s="258">
        <v>264</v>
      </c>
      <c r="G30" s="258">
        <v>282</v>
      </c>
      <c r="H30" s="258">
        <v>322</v>
      </c>
      <c r="I30" s="258">
        <v>401</v>
      </c>
      <c r="J30" s="258">
        <v>397</v>
      </c>
      <c r="K30" s="258">
        <v>354</v>
      </c>
      <c r="L30" s="258">
        <v>355</v>
      </c>
      <c r="M30" s="258">
        <v>434</v>
      </c>
      <c r="N30" s="258">
        <v>484</v>
      </c>
      <c r="O30" s="258">
        <v>518</v>
      </c>
      <c r="P30" s="258">
        <v>554</v>
      </c>
      <c r="Q30" s="258">
        <v>561</v>
      </c>
      <c r="R30" s="258">
        <v>491</v>
      </c>
      <c r="S30" s="258">
        <v>399</v>
      </c>
      <c r="T30" s="258">
        <v>355</v>
      </c>
      <c r="U30" s="258">
        <v>296</v>
      </c>
      <c r="V30" s="258">
        <v>331</v>
      </c>
    </row>
    <row r="31" spans="2:22" s="255" customFormat="1" ht="19.5" customHeight="1" x14ac:dyDescent="0.2">
      <c r="B31" s="257" t="s">
        <v>10</v>
      </c>
      <c r="C31" s="2" t="s">
        <v>0</v>
      </c>
      <c r="D31" s="258">
        <v>44132</v>
      </c>
      <c r="E31" s="258">
        <v>1686</v>
      </c>
      <c r="F31" s="258">
        <v>2103</v>
      </c>
      <c r="G31" s="258">
        <v>2132</v>
      </c>
      <c r="H31" s="258">
        <v>2446</v>
      </c>
      <c r="I31" s="258">
        <v>2530</v>
      </c>
      <c r="J31" s="258">
        <v>2407</v>
      </c>
      <c r="K31" s="258">
        <v>2590</v>
      </c>
      <c r="L31" s="258">
        <v>2792</v>
      </c>
      <c r="M31" s="258">
        <v>3398</v>
      </c>
      <c r="N31" s="258">
        <v>4139</v>
      </c>
      <c r="O31" s="258">
        <v>3833</v>
      </c>
      <c r="P31" s="258">
        <v>3480</v>
      </c>
      <c r="Q31" s="258">
        <v>3116</v>
      </c>
      <c r="R31" s="258">
        <v>2437</v>
      </c>
      <c r="S31" s="258">
        <v>1985</v>
      </c>
      <c r="T31" s="258">
        <v>1380</v>
      </c>
      <c r="U31" s="258">
        <v>873</v>
      </c>
      <c r="V31" s="258">
        <v>805</v>
      </c>
    </row>
    <row r="32" spans="2:22" s="255" customFormat="1" ht="12.75" customHeight="1" x14ac:dyDescent="0.2">
      <c r="B32" s="257"/>
      <c r="C32" s="2" t="s">
        <v>1</v>
      </c>
      <c r="D32" s="258">
        <v>21287</v>
      </c>
      <c r="E32" s="258">
        <v>859</v>
      </c>
      <c r="F32" s="258">
        <v>1092</v>
      </c>
      <c r="G32" s="258">
        <v>1076</v>
      </c>
      <c r="H32" s="258">
        <v>1265</v>
      </c>
      <c r="I32" s="258">
        <v>1273</v>
      </c>
      <c r="J32" s="258">
        <v>1208</v>
      </c>
      <c r="K32" s="258">
        <v>1290</v>
      </c>
      <c r="L32" s="258">
        <v>1356</v>
      </c>
      <c r="M32" s="258">
        <v>1638</v>
      </c>
      <c r="N32" s="258">
        <v>1976</v>
      </c>
      <c r="O32" s="258">
        <v>1861</v>
      </c>
      <c r="P32" s="258">
        <v>1691</v>
      </c>
      <c r="Q32" s="258">
        <v>1513</v>
      </c>
      <c r="R32" s="258">
        <v>1110</v>
      </c>
      <c r="S32" s="258">
        <v>921</v>
      </c>
      <c r="T32" s="258">
        <v>589</v>
      </c>
      <c r="U32" s="258">
        <v>348</v>
      </c>
      <c r="V32" s="258">
        <v>221</v>
      </c>
    </row>
    <row r="33" spans="2:22" s="255" customFormat="1" ht="12.75" customHeight="1" x14ac:dyDescent="0.2">
      <c r="B33" s="257"/>
      <c r="C33" s="2" t="s">
        <v>2</v>
      </c>
      <c r="D33" s="258">
        <v>22845</v>
      </c>
      <c r="E33" s="258">
        <v>827</v>
      </c>
      <c r="F33" s="258">
        <v>1011</v>
      </c>
      <c r="G33" s="258">
        <v>1056</v>
      </c>
      <c r="H33" s="258">
        <v>1181</v>
      </c>
      <c r="I33" s="258">
        <v>1257</v>
      </c>
      <c r="J33" s="258">
        <v>1199</v>
      </c>
      <c r="K33" s="258">
        <v>1300</v>
      </c>
      <c r="L33" s="258">
        <v>1436</v>
      </c>
      <c r="M33" s="258">
        <v>1760</v>
      </c>
      <c r="N33" s="258">
        <v>2163</v>
      </c>
      <c r="O33" s="258">
        <v>1972</v>
      </c>
      <c r="P33" s="258">
        <v>1789</v>
      </c>
      <c r="Q33" s="258">
        <v>1603</v>
      </c>
      <c r="R33" s="258">
        <v>1327</v>
      </c>
      <c r="S33" s="258">
        <v>1064</v>
      </c>
      <c r="T33" s="258">
        <v>791</v>
      </c>
      <c r="U33" s="258">
        <v>525</v>
      </c>
      <c r="V33" s="258">
        <v>584</v>
      </c>
    </row>
    <row r="34" spans="2:22" s="255" customFormat="1" ht="19.5" customHeight="1" x14ac:dyDescent="0.2">
      <c r="B34" s="257" t="s">
        <v>11</v>
      </c>
      <c r="C34" s="2" t="s">
        <v>0</v>
      </c>
      <c r="D34" s="258">
        <v>6643</v>
      </c>
      <c r="E34" s="258">
        <v>191</v>
      </c>
      <c r="F34" s="258">
        <v>248</v>
      </c>
      <c r="G34" s="258">
        <v>219</v>
      </c>
      <c r="H34" s="258">
        <v>276</v>
      </c>
      <c r="I34" s="258">
        <v>344</v>
      </c>
      <c r="J34" s="258">
        <v>350</v>
      </c>
      <c r="K34" s="258">
        <v>311</v>
      </c>
      <c r="L34" s="258">
        <v>322</v>
      </c>
      <c r="M34" s="258">
        <v>387</v>
      </c>
      <c r="N34" s="258">
        <v>434</v>
      </c>
      <c r="O34" s="258">
        <v>445</v>
      </c>
      <c r="P34" s="258">
        <v>476</v>
      </c>
      <c r="Q34" s="258">
        <v>625</v>
      </c>
      <c r="R34" s="258">
        <v>512</v>
      </c>
      <c r="S34" s="258">
        <v>477</v>
      </c>
      <c r="T34" s="258">
        <v>374</v>
      </c>
      <c r="U34" s="258">
        <v>311</v>
      </c>
      <c r="V34" s="258">
        <v>341</v>
      </c>
    </row>
    <row r="35" spans="2:22" s="255" customFormat="1" ht="12.75" customHeight="1" x14ac:dyDescent="0.2">
      <c r="B35" s="257"/>
      <c r="C35" s="2" t="s">
        <v>1</v>
      </c>
      <c r="D35" s="258">
        <v>3116</v>
      </c>
      <c r="E35" s="258">
        <v>96</v>
      </c>
      <c r="F35" s="258">
        <v>136</v>
      </c>
      <c r="G35" s="258">
        <v>123</v>
      </c>
      <c r="H35" s="258">
        <v>147</v>
      </c>
      <c r="I35" s="258">
        <v>177</v>
      </c>
      <c r="J35" s="258">
        <v>187</v>
      </c>
      <c r="K35" s="258">
        <v>156</v>
      </c>
      <c r="L35" s="258">
        <v>166</v>
      </c>
      <c r="M35" s="258">
        <v>214</v>
      </c>
      <c r="N35" s="258">
        <v>218</v>
      </c>
      <c r="O35" s="258">
        <v>217</v>
      </c>
      <c r="P35" s="258">
        <v>242</v>
      </c>
      <c r="Q35" s="258">
        <v>286</v>
      </c>
      <c r="R35" s="258">
        <v>230</v>
      </c>
      <c r="S35" s="258">
        <v>218</v>
      </c>
      <c r="T35" s="258">
        <v>138</v>
      </c>
      <c r="U35" s="258">
        <v>92</v>
      </c>
      <c r="V35" s="258">
        <v>73</v>
      </c>
    </row>
    <row r="36" spans="2:22" s="255" customFormat="1" ht="12.75" customHeight="1" x14ac:dyDescent="0.2">
      <c r="B36" s="257"/>
      <c r="C36" s="2" t="s">
        <v>2</v>
      </c>
      <c r="D36" s="258">
        <v>3527</v>
      </c>
      <c r="E36" s="258">
        <v>95</v>
      </c>
      <c r="F36" s="258">
        <v>112</v>
      </c>
      <c r="G36" s="258">
        <v>96</v>
      </c>
      <c r="H36" s="258">
        <v>129</v>
      </c>
      <c r="I36" s="258">
        <v>167</v>
      </c>
      <c r="J36" s="258">
        <v>163</v>
      </c>
      <c r="K36" s="258">
        <v>155</v>
      </c>
      <c r="L36" s="258">
        <v>156</v>
      </c>
      <c r="M36" s="258">
        <v>173</v>
      </c>
      <c r="N36" s="258">
        <v>216</v>
      </c>
      <c r="O36" s="258">
        <v>228</v>
      </c>
      <c r="P36" s="258">
        <v>234</v>
      </c>
      <c r="Q36" s="258">
        <v>339</v>
      </c>
      <c r="R36" s="258">
        <v>282</v>
      </c>
      <c r="S36" s="258">
        <v>259</v>
      </c>
      <c r="T36" s="258">
        <v>236</v>
      </c>
      <c r="U36" s="258">
        <v>219</v>
      </c>
      <c r="V36" s="258">
        <v>268</v>
      </c>
    </row>
    <row r="37" spans="2:22" s="255" customFormat="1" ht="19.5" customHeight="1" x14ac:dyDescent="0.2">
      <c r="B37" s="257" t="s">
        <v>15</v>
      </c>
      <c r="C37" s="2" t="s">
        <v>0</v>
      </c>
      <c r="D37" s="258">
        <v>5027</v>
      </c>
      <c r="E37" s="258">
        <v>165</v>
      </c>
      <c r="F37" s="258">
        <v>194</v>
      </c>
      <c r="G37" s="258">
        <v>192</v>
      </c>
      <c r="H37" s="258">
        <v>236</v>
      </c>
      <c r="I37" s="258">
        <v>265</v>
      </c>
      <c r="J37" s="258">
        <v>265</v>
      </c>
      <c r="K37" s="258">
        <v>231</v>
      </c>
      <c r="L37" s="258">
        <v>323</v>
      </c>
      <c r="M37" s="258">
        <v>293</v>
      </c>
      <c r="N37" s="258">
        <v>352</v>
      </c>
      <c r="O37" s="258">
        <v>356</v>
      </c>
      <c r="P37" s="258">
        <v>356</v>
      </c>
      <c r="Q37" s="258">
        <v>410</v>
      </c>
      <c r="R37" s="258">
        <v>376</v>
      </c>
      <c r="S37" s="258">
        <v>353</v>
      </c>
      <c r="T37" s="258">
        <v>265</v>
      </c>
      <c r="U37" s="258">
        <v>203</v>
      </c>
      <c r="V37" s="258">
        <v>192</v>
      </c>
    </row>
    <row r="38" spans="2:22" s="255" customFormat="1" ht="12.75" customHeight="1" x14ac:dyDescent="0.2">
      <c r="B38" s="257"/>
      <c r="C38" s="2" t="s">
        <v>1</v>
      </c>
      <c r="D38" s="258">
        <v>2385</v>
      </c>
      <c r="E38" s="258">
        <v>90</v>
      </c>
      <c r="F38" s="258">
        <v>98</v>
      </c>
      <c r="G38" s="258">
        <v>102</v>
      </c>
      <c r="H38" s="258">
        <v>131</v>
      </c>
      <c r="I38" s="258">
        <v>141</v>
      </c>
      <c r="J38" s="258">
        <v>134</v>
      </c>
      <c r="K38" s="258">
        <v>126</v>
      </c>
      <c r="L38" s="258">
        <v>158</v>
      </c>
      <c r="M38" s="258">
        <v>134</v>
      </c>
      <c r="N38" s="258">
        <v>190</v>
      </c>
      <c r="O38" s="258">
        <v>183</v>
      </c>
      <c r="P38" s="258">
        <v>156</v>
      </c>
      <c r="Q38" s="258">
        <v>192</v>
      </c>
      <c r="R38" s="258">
        <v>176</v>
      </c>
      <c r="S38" s="258">
        <v>153</v>
      </c>
      <c r="T38" s="258">
        <v>111</v>
      </c>
      <c r="U38" s="258">
        <v>68</v>
      </c>
      <c r="V38" s="258">
        <v>42</v>
      </c>
    </row>
    <row r="39" spans="2:22" s="255" customFormat="1" ht="12.75" customHeight="1" x14ac:dyDescent="0.2">
      <c r="B39" s="257"/>
      <c r="C39" s="2" t="s">
        <v>2</v>
      </c>
      <c r="D39" s="258">
        <v>2642</v>
      </c>
      <c r="E39" s="258">
        <v>75</v>
      </c>
      <c r="F39" s="258">
        <v>96</v>
      </c>
      <c r="G39" s="258">
        <v>90</v>
      </c>
      <c r="H39" s="258">
        <v>105</v>
      </c>
      <c r="I39" s="258">
        <v>124</v>
      </c>
      <c r="J39" s="258">
        <v>131</v>
      </c>
      <c r="K39" s="258">
        <v>105</v>
      </c>
      <c r="L39" s="258">
        <v>165</v>
      </c>
      <c r="M39" s="258">
        <v>159</v>
      </c>
      <c r="N39" s="258">
        <v>162</v>
      </c>
      <c r="O39" s="258">
        <v>173</v>
      </c>
      <c r="P39" s="258">
        <v>200</v>
      </c>
      <c r="Q39" s="258">
        <v>218</v>
      </c>
      <c r="R39" s="258">
        <v>200</v>
      </c>
      <c r="S39" s="258">
        <v>200</v>
      </c>
      <c r="T39" s="258">
        <v>154</v>
      </c>
      <c r="U39" s="258">
        <v>135</v>
      </c>
      <c r="V39" s="258">
        <v>150</v>
      </c>
    </row>
    <row r="40" spans="2:22" s="255" customFormat="1" ht="19.5" customHeight="1" x14ac:dyDescent="0.2">
      <c r="B40" s="257" t="s">
        <v>12</v>
      </c>
      <c r="C40" s="2" t="s">
        <v>0</v>
      </c>
      <c r="D40" s="258">
        <v>6916</v>
      </c>
      <c r="E40" s="258">
        <v>195</v>
      </c>
      <c r="F40" s="258">
        <v>210</v>
      </c>
      <c r="G40" s="258">
        <v>229</v>
      </c>
      <c r="H40" s="258">
        <v>317</v>
      </c>
      <c r="I40" s="258">
        <v>468</v>
      </c>
      <c r="J40" s="258">
        <v>387</v>
      </c>
      <c r="K40" s="258">
        <v>410</v>
      </c>
      <c r="L40" s="258">
        <v>416</v>
      </c>
      <c r="M40" s="258">
        <v>523</v>
      </c>
      <c r="N40" s="258">
        <v>529</v>
      </c>
      <c r="O40" s="258">
        <v>535</v>
      </c>
      <c r="P40" s="258">
        <v>553</v>
      </c>
      <c r="Q40" s="258">
        <v>588</v>
      </c>
      <c r="R40" s="258">
        <v>549</v>
      </c>
      <c r="S40" s="258">
        <v>396</v>
      </c>
      <c r="T40" s="258">
        <v>289</v>
      </c>
      <c r="U40" s="258">
        <v>173</v>
      </c>
      <c r="V40" s="258">
        <v>149</v>
      </c>
    </row>
    <row r="41" spans="2:22" s="255" customFormat="1" ht="12.75" customHeight="1" x14ac:dyDescent="0.2">
      <c r="B41" s="257"/>
      <c r="C41" s="2" t="s">
        <v>1</v>
      </c>
      <c r="D41" s="258">
        <v>3542</v>
      </c>
      <c r="E41" s="258">
        <v>102</v>
      </c>
      <c r="F41" s="258">
        <v>101</v>
      </c>
      <c r="G41" s="258">
        <v>119</v>
      </c>
      <c r="H41" s="258">
        <v>173</v>
      </c>
      <c r="I41" s="258">
        <v>250</v>
      </c>
      <c r="J41" s="258">
        <v>215</v>
      </c>
      <c r="K41" s="258">
        <v>230</v>
      </c>
      <c r="L41" s="258">
        <v>231</v>
      </c>
      <c r="M41" s="258">
        <v>286</v>
      </c>
      <c r="N41" s="258">
        <v>278</v>
      </c>
      <c r="O41" s="258">
        <v>258</v>
      </c>
      <c r="P41" s="258">
        <v>278</v>
      </c>
      <c r="Q41" s="258">
        <v>278</v>
      </c>
      <c r="R41" s="258">
        <v>273</v>
      </c>
      <c r="S41" s="258">
        <v>203</v>
      </c>
      <c r="T41" s="258">
        <v>130</v>
      </c>
      <c r="U41" s="258">
        <v>79</v>
      </c>
      <c r="V41" s="258">
        <v>58</v>
      </c>
    </row>
    <row r="42" spans="2:22" s="255" customFormat="1" ht="12.75" customHeight="1" x14ac:dyDescent="0.2">
      <c r="B42" s="257"/>
      <c r="C42" s="2" t="s">
        <v>2</v>
      </c>
      <c r="D42" s="258">
        <v>3374</v>
      </c>
      <c r="E42" s="258">
        <v>93</v>
      </c>
      <c r="F42" s="258">
        <v>109</v>
      </c>
      <c r="G42" s="258">
        <v>110</v>
      </c>
      <c r="H42" s="258">
        <v>144</v>
      </c>
      <c r="I42" s="258">
        <v>218</v>
      </c>
      <c r="J42" s="258">
        <v>172</v>
      </c>
      <c r="K42" s="258">
        <v>180</v>
      </c>
      <c r="L42" s="258">
        <v>185</v>
      </c>
      <c r="M42" s="258">
        <v>237</v>
      </c>
      <c r="N42" s="258">
        <v>251</v>
      </c>
      <c r="O42" s="258">
        <v>277</v>
      </c>
      <c r="P42" s="258">
        <v>275</v>
      </c>
      <c r="Q42" s="258">
        <v>310</v>
      </c>
      <c r="R42" s="258">
        <v>276</v>
      </c>
      <c r="S42" s="258">
        <v>193</v>
      </c>
      <c r="T42" s="258">
        <v>159</v>
      </c>
      <c r="U42" s="258">
        <v>94</v>
      </c>
      <c r="V42" s="258">
        <v>91</v>
      </c>
    </row>
    <row r="43" spans="2:22" s="255" customFormat="1" ht="12.75" customHeight="1" x14ac:dyDescent="0.2">
      <c r="C43" s="409"/>
      <c r="D43" s="266"/>
      <c r="E43" s="266"/>
      <c r="F43" s="266"/>
      <c r="G43" s="266"/>
      <c r="H43" s="266"/>
      <c r="I43" s="266"/>
      <c r="J43" s="266"/>
      <c r="K43" s="266"/>
      <c r="L43" s="266"/>
    </row>
    <row r="44" spans="2:22" s="255" customFormat="1" ht="3" customHeight="1" x14ac:dyDescent="0.2">
      <c r="B44" s="407"/>
      <c r="C44" s="408"/>
      <c r="D44" s="426"/>
      <c r="E44" s="426"/>
      <c r="F44" s="426"/>
      <c r="G44" s="426"/>
      <c r="H44" s="426"/>
      <c r="I44" s="426"/>
      <c r="J44" s="426"/>
      <c r="K44" s="426"/>
      <c r="L44" s="426"/>
      <c r="M44" s="407"/>
      <c r="N44" s="407"/>
      <c r="O44" s="407"/>
      <c r="P44" s="407"/>
      <c r="Q44" s="407"/>
      <c r="R44" s="407"/>
      <c r="S44" s="407"/>
      <c r="T44" s="407"/>
      <c r="U44" s="407"/>
      <c r="V44" s="407"/>
    </row>
    <row r="45" spans="2:22" s="255" customFormat="1" ht="12.75" customHeight="1" x14ac:dyDescent="0.2">
      <c r="C45" s="2"/>
      <c r="D45" s="266"/>
      <c r="E45" s="266"/>
      <c r="F45" s="266"/>
      <c r="G45" s="266"/>
      <c r="H45" s="266"/>
      <c r="I45" s="266"/>
      <c r="J45" s="266"/>
      <c r="K45" s="266"/>
      <c r="L45" s="266"/>
    </row>
    <row r="46" spans="2:22" s="255" customFormat="1" ht="12.75" customHeight="1" x14ac:dyDescent="0.2">
      <c r="B46" s="16" t="s">
        <v>498</v>
      </c>
      <c r="C46" s="2"/>
      <c r="D46" s="266"/>
      <c r="E46" s="266"/>
      <c r="F46" s="266"/>
      <c r="G46" s="266"/>
      <c r="H46" s="266"/>
      <c r="I46" s="266"/>
      <c r="J46" s="266"/>
      <c r="K46" s="266"/>
      <c r="L46" s="266"/>
    </row>
    <row r="47" spans="2:22" s="255" customFormat="1" ht="5.25" customHeight="1" x14ac:dyDescent="0.2">
      <c r="C47" s="2"/>
      <c r="D47" s="266"/>
      <c r="E47" s="266"/>
      <c r="F47" s="266"/>
      <c r="G47" s="266"/>
      <c r="H47" s="266"/>
      <c r="I47" s="266"/>
      <c r="J47" s="266"/>
      <c r="K47" s="266"/>
      <c r="L47" s="266"/>
    </row>
    <row r="48" spans="2:22" ht="12.75" customHeight="1" x14ac:dyDescent="0.2">
      <c r="B48" s="525" t="s">
        <v>510</v>
      </c>
      <c r="C48" s="522"/>
      <c r="D48" s="522"/>
      <c r="E48" s="522"/>
      <c r="F48" s="522"/>
      <c r="G48" s="522"/>
      <c r="H48" s="522"/>
      <c r="I48" s="405"/>
      <c r="J48" s="405"/>
      <c r="K48" s="405"/>
      <c r="L48" s="405"/>
      <c r="M48" s="405"/>
      <c r="N48" s="439"/>
      <c r="O48" s="438"/>
      <c r="P48" s="438"/>
      <c r="Q48" s="438"/>
      <c r="R48" s="438"/>
      <c r="S48" s="438"/>
      <c r="T48" s="438"/>
    </row>
    <row r="49" spans="2:22" ht="12.75" customHeight="1" x14ac:dyDescent="0.25">
      <c r="B49" s="521"/>
      <c r="C49" s="522"/>
      <c r="D49" s="522"/>
      <c r="E49" s="522"/>
      <c r="F49" s="522"/>
      <c r="G49" s="522"/>
      <c r="H49" s="522"/>
      <c r="I49" s="522"/>
      <c r="J49" s="522"/>
      <c r="K49" s="522"/>
      <c r="L49" s="522"/>
      <c r="M49" s="522"/>
      <c r="N49" s="522"/>
      <c r="O49" s="523"/>
      <c r="P49" s="523"/>
      <c r="Q49" s="523"/>
      <c r="R49" s="523"/>
      <c r="S49" s="523"/>
      <c r="T49" s="523"/>
      <c r="U49" s="523"/>
      <c r="V49" s="523"/>
    </row>
    <row r="50" spans="2:22" x14ac:dyDescent="0.2">
      <c r="B50" s="437"/>
    </row>
  </sheetData>
  <mergeCells count="7">
    <mergeCell ref="B49:V49"/>
    <mergeCell ref="B1:V1"/>
    <mergeCell ref="B2:V2"/>
    <mergeCell ref="U3:V3"/>
    <mergeCell ref="B4:C5"/>
    <mergeCell ref="D4:V4"/>
    <mergeCell ref="B48:H48"/>
  </mergeCells>
  <hyperlinks>
    <hyperlink ref="X3" location="Índice!A1" display="(Voltar ao índice)" xr:uid="{B7B9B875-E2E9-446B-A0C1-CEEFDBB19496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53</vt:i4>
      </vt:variant>
      <vt:variant>
        <vt:lpstr>Intervalos com Nome</vt:lpstr>
      </vt:variant>
      <vt:variant>
        <vt:i4>74</vt:i4>
      </vt:variant>
    </vt:vector>
  </HeadingPairs>
  <TitlesOfParts>
    <vt:vector size="127" baseType="lpstr">
      <vt:lpstr>Índice</vt:lpstr>
      <vt:lpstr>Sinais Convencionais</vt:lpstr>
      <vt:lpstr>I.1.</vt:lpstr>
      <vt:lpstr>I.2.</vt:lpstr>
      <vt:lpstr>I.3.</vt:lpstr>
      <vt:lpstr>II.1.</vt:lpstr>
      <vt:lpstr>II.2.</vt:lpstr>
      <vt:lpstr>II.3.</vt:lpstr>
      <vt:lpstr>II.4.</vt:lpstr>
      <vt:lpstr>II.5.</vt:lpstr>
      <vt:lpstr>II.6.</vt:lpstr>
      <vt:lpstr>II.7</vt:lpstr>
      <vt:lpstr>III.1.</vt:lpstr>
      <vt:lpstr>III.2.</vt:lpstr>
      <vt:lpstr>III.3.</vt:lpstr>
      <vt:lpstr>III.4.</vt:lpstr>
      <vt:lpstr>III.5.</vt:lpstr>
      <vt:lpstr>III.6.</vt:lpstr>
      <vt:lpstr>III.7.</vt:lpstr>
      <vt:lpstr>III.8.</vt:lpstr>
      <vt:lpstr>III.9.</vt:lpstr>
      <vt:lpstr>III.10.</vt:lpstr>
      <vt:lpstr>III.11.</vt:lpstr>
      <vt:lpstr>III.12.</vt:lpstr>
      <vt:lpstr>III.13.</vt:lpstr>
      <vt:lpstr>III.14.</vt:lpstr>
      <vt:lpstr>III.15.</vt:lpstr>
      <vt:lpstr>III.16.</vt:lpstr>
      <vt:lpstr>III.17.</vt:lpstr>
      <vt:lpstr>III.18.</vt:lpstr>
      <vt:lpstr>III.19.</vt:lpstr>
      <vt:lpstr>IV.1.</vt:lpstr>
      <vt:lpstr>IV.2.</vt:lpstr>
      <vt:lpstr>IV.3.</vt:lpstr>
      <vt:lpstr>IV.4.</vt:lpstr>
      <vt:lpstr>IV.5.</vt:lpstr>
      <vt:lpstr>IV.6.</vt:lpstr>
      <vt:lpstr>IV.7.</vt:lpstr>
      <vt:lpstr>IV.8.</vt:lpstr>
      <vt:lpstr>V.1.</vt:lpstr>
      <vt:lpstr>V.2.</vt:lpstr>
      <vt:lpstr>V.3.</vt:lpstr>
      <vt:lpstr>V.4.</vt:lpstr>
      <vt:lpstr>V.5.</vt:lpstr>
      <vt:lpstr>V.6.</vt:lpstr>
      <vt:lpstr>V.7.</vt:lpstr>
      <vt:lpstr>V.8.</vt:lpstr>
      <vt:lpstr>V.9.</vt:lpstr>
      <vt:lpstr>V.10.</vt:lpstr>
      <vt:lpstr>V.11.</vt:lpstr>
      <vt:lpstr>V.12.</vt:lpstr>
      <vt:lpstr>V.13.</vt:lpstr>
      <vt:lpstr>V.14.</vt:lpstr>
      <vt:lpstr>I.1.!Área_de_Impressão</vt:lpstr>
      <vt:lpstr>I.2.!Área_de_Impressão</vt:lpstr>
      <vt:lpstr>I.3.!Área_de_Impressão</vt:lpstr>
      <vt:lpstr>II.1.!Área_de_Impressão</vt:lpstr>
      <vt:lpstr>II.2.!Área_de_Impressão</vt:lpstr>
      <vt:lpstr>II.3.!Área_de_Impressão</vt:lpstr>
      <vt:lpstr>II.4.!Área_de_Impressão</vt:lpstr>
      <vt:lpstr>II.5.!Área_de_Impressão</vt:lpstr>
      <vt:lpstr>II.6.!Área_de_Impressão</vt:lpstr>
      <vt:lpstr>II.7!Área_de_Impressão</vt:lpstr>
      <vt:lpstr>III.1.!Área_de_Impressão</vt:lpstr>
      <vt:lpstr>III.10.!Área_de_Impressão</vt:lpstr>
      <vt:lpstr>III.11.!Área_de_Impressão</vt:lpstr>
      <vt:lpstr>III.12.!Área_de_Impressão</vt:lpstr>
      <vt:lpstr>III.13.!Área_de_Impressão</vt:lpstr>
      <vt:lpstr>III.14.!Área_de_Impressão</vt:lpstr>
      <vt:lpstr>III.15.!Área_de_Impressão</vt:lpstr>
      <vt:lpstr>III.16.!Área_de_Impressão</vt:lpstr>
      <vt:lpstr>III.17.!Área_de_Impressão</vt:lpstr>
      <vt:lpstr>III.18.!Área_de_Impressão</vt:lpstr>
      <vt:lpstr>III.19.!Área_de_Impressão</vt:lpstr>
      <vt:lpstr>III.2.!Área_de_Impressão</vt:lpstr>
      <vt:lpstr>III.3.!Área_de_Impressão</vt:lpstr>
      <vt:lpstr>III.4.!Área_de_Impressão</vt:lpstr>
      <vt:lpstr>III.5.!Área_de_Impressão</vt:lpstr>
      <vt:lpstr>III.6.!Área_de_Impressão</vt:lpstr>
      <vt:lpstr>III.7.!Área_de_Impressão</vt:lpstr>
      <vt:lpstr>III.8.!Área_de_Impressão</vt:lpstr>
      <vt:lpstr>III.9.!Área_de_Impressão</vt:lpstr>
      <vt:lpstr>IV.1.!Área_de_Impressão</vt:lpstr>
      <vt:lpstr>IV.2.!Área_de_Impressão</vt:lpstr>
      <vt:lpstr>IV.3.!Área_de_Impressão</vt:lpstr>
      <vt:lpstr>IV.4.!Área_de_Impressão</vt:lpstr>
      <vt:lpstr>IV.5.!Área_de_Impressão</vt:lpstr>
      <vt:lpstr>IV.6.!Área_de_Impressão</vt:lpstr>
      <vt:lpstr>IV.7.!Área_de_Impressão</vt:lpstr>
      <vt:lpstr>IV.8.!Área_de_Impressão</vt:lpstr>
      <vt:lpstr>'Sinais Convencionais'!Área_de_Impressão</vt:lpstr>
      <vt:lpstr>V.1.!Área_de_Impressão</vt:lpstr>
      <vt:lpstr>V.10.!Área_de_Impressão</vt:lpstr>
      <vt:lpstr>V.11.!Área_de_Impressão</vt:lpstr>
      <vt:lpstr>V.12.!Área_de_Impressão</vt:lpstr>
      <vt:lpstr>V.13.!Área_de_Impressão</vt:lpstr>
      <vt:lpstr>V.14.!Área_de_Impressão</vt:lpstr>
      <vt:lpstr>V.2.!Área_de_Impressão</vt:lpstr>
      <vt:lpstr>V.3.!Área_de_Impressão</vt:lpstr>
      <vt:lpstr>V.4.!Área_de_Impressão</vt:lpstr>
      <vt:lpstr>V.5.!Área_de_Impressão</vt:lpstr>
      <vt:lpstr>V.6.!Área_de_Impressão</vt:lpstr>
      <vt:lpstr>V.7.!Área_de_Impressão</vt:lpstr>
      <vt:lpstr>V.8.!Área_de_Impressão</vt:lpstr>
      <vt:lpstr>V.9.!Área_de_Impressão</vt:lpstr>
      <vt:lpstr>II.3.!Print_Area_MI</vt:lpstr>
      <vt:lpstr>IV.2.!Print_Area_MI</vt:lpstr>
      <vt:lpstr>IV.3.!Print_Area_MI</vt:lpstr>
      <vt:lpstr>I.1.!Títulos_de_Impressão</vt:lpstr>
      <vt:lpstr>I.2.!Títulos_de_Impressão</vt:lpstr>
      <vt:lpstr>II.1.!Títulos_de_Impressão</vt:lpstr>
      <vt:lpstr>II.2.!Títulos_de_Impressão</vt:lpstr>
      <vt:lpstr>II.4.!Títulos_de_Impressão</vt:lpstr>
      <vt:lpstr>II.5.!Títulos_de_Impressão</vt:lpstr>
      <vt:lpstr>II.6.!Títulos_de_Impressão</vt:lpstr>
      <vt:lpstr>II.7!Títulos_de_Impressão</vt:lpstr>
      <vt:lpstr>III.1.!Títulos_de_Impressão</vt:lpstr>
      <vt:lpstr>III.2.!Títulos_de_Impressão</vt:lpstr>
      <vt:lpstr>III.3.!Títulos_de_Impressão</vt:lpstr>
      <vt:lpstr>III.5.!Títulos_de_Impressão</vt:lpstr>
      <vt:lpstr>III.7.!Títulos_de_Impressão</vt:lpstr>
      <vt:lpstr>III.8.!Títulos_de_Impressão</vt:lpstr>
      <vt:lpstr>IV.1.!Títulos_de_Impressão</vt:lpstr>
      <vt:lpstr>IV.2.!Títulos_de_Impressão</vt:lpstr>
      <vt:lpstr>IV.5.!Títulos_de_Impressão</vt:lpstr>
      <vt:lpstr>IV.6.!Títulos_de_Impressão</vt:lpstr>
      <vt:lpstr>V.4.!Títulos_de_Impressão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Celina Nunes</cp:lastModifiedBy>
  <cp:lastPrinted>2026-06-23T14:45:12Z</cp:lastPrinted>
  <dcterms:created xsi:type="dcterms:W3CDTF">2002-01-25T10:51:22Z</dcterms:created>
  <dcterms:modified xsi:type="dcterms:W3CDTF">2026-06-24T08:47:43Z</dcterms:modified>
</cp:coreProperties>
</file>