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45" windowWidth="19155" windowHeight="11025" tabRatio="946"/>
  </bookViews>
  <sheets>
    <sheet name="Contents" sheetId="3" r:id="rId1"/>
    <sheet name="I.1.1" sheetId="83" r:id="rId2"/>
    <sheet name="I.2.1" sheetId="4" r:id="rId3"/>
    <sheet name="I.2.2" sheetId="76" r:id="rId4"/>
    <sheet name="II.1.1" sheetId="77" r:id="rId5"/>
    <sheet name="II.1.2" sheetId="13" r:id="rId6"/>
    <sheet name="II.2.1" sheetId="18" r:id="rId7"/>
    <sheet name="II.2.2" sheetId="20" r:id="rId8"/>
    <sheet name="II.3.1" sheetId="82" r:id="rId9"/>
    <sheet name="II.3.2" sheetId="81" r:id="rId10"/>
    <sheet name="II.3.3" sheetId="79" r:id="rId11"/>
    <sheet name="II.3.4" sheetId="78" r:id="rId12"/>
    <sheet name="II.3.5" sheetId="80" r:id="rId13"/>
    <sheet name="II.3.6" sheetId="10" r:id="rId14"/>
    <sheet name="II.3.7" sheetId="59" r:id="rId15"/>
    <sheet name="II.3.8" sheetId="60" r:id="rId16"/>
    <sheet name="II.4.1" sheetId="22" r:id="rId17"/>
    <sheet name="II.4.2" sheetId="24" r:id="rId18"/>
    <sheet name="III.1.1" sheetId="2" r:id="rId19"/>
    <sheet name="III.2.1" sheetId="68" r:id="rId20"/>
    <sheet name="III.2.2" sheetId="86" r:id="rId21"/>
    <sheet name="III.2.3" sheetId="87" r:id="rId22"/>
    <sheet name="III.2.4" sheetId="88" r:id="rId23"/>
    <sheet name="III.2.5" sheetId="89" r:id="rId24"/>
    <sheet name="III.2.6" sheetId="85" r:id="rId25"/>
    <sheet name="III.3.1" sheetId="74" r:id="rId26"/>
    <sheet name="III.3.2" sheetId="69" r:id="rId27"/>
    <sheet name="III.3.3" sheetId="72" r:id="rId28"/>
    <sheet name="III.3.4" sheetId="73" r:id="rId29"/>
    <sheet name="III.3.5" sheetId="71" r:id="rId30"/>
    <sheet name="III.4.1" sheetId="32" r:id="rId31"/>
    <sheet name="III.4.2" sheetId="34" r:id="rId32"/>
    <sheet name="III.5.1" sheetId="42" r:id="rId33"/>
    <sheet name="III.5.2" sheetId="44" r:id="rId34"/>
    <sheet name="III.6.1" sheetId="30" r:id="rId35"/>
    <sheet name="III.7.1" sheetId="84" r:id="rId36"/>
    <sheet name="III.7.2" sheetId="90" r:id="rId37"/>
    <sheet name="Methodological note" sheetId="63" r:id="rId38"/>
  </sheets>
  <definedNames>
    <definedName name="_xlnm._FilterDatabase" localSheetId="23" hidden="1">III.2.5!$B$1:$L$5</definedName>
    <definedName name="_xlnm.Print_Area" localSheetId="1">I.1.1!$B$1:$J$41</definedName>
    <definedName name="_xlnm.Print_Area" localSheetId="2">I.2.1!$B$1:$AI$40</definedName>
    <definedName name="_xlnm.Print_Area" localSheetId="3">I.2.2!$B$1:$R$16</definedName>
    <definedName name="_xlnm.Print_Area" localSheetId="4">II.1.1!$B$1:$L$41</definedName>
    <definedName name="_xlnm.Print_Area" localSheetId="5">II.1.2!$B$1:$R$41</definedName>
    <definedName name="_xlnm.Print_Area" localSheetId="6">II.2.1!$B$1:$H$40</definedName>
    <definedName name="_xlnm.Print_Area" localSheetId="7">II.2.2!$B$1:$H$40</definedName>
    <definedName name="_xlnm.Print_Area" localSheetId="8">II.3.1!$B$1:$F$35</definedName>
    <definedName name="_xlnm.Print_Area" localSheetId="9">II.3.2!$B$1:$F$35</definedName>
    <definedName name="_xlnm.Print_Area" localSheetId="10">II.3.3!$B$1:$F$35</definedName>
    <definedName name="_xlnm.Print_Area" localSheetId="11">II.3.4!$B$1:$F$35</definedName>
    <definedName name="_xlnm.Print_Area" localSheetId="12">II.3.5!$B$1:$F$11</definedName>
    <definedName name="_xlnm.Print_Area" localSheetId="13">II.3.6!$B$1:$F$19</definedName>
    <definedName name="_xlnm.Print_Area" localSheetId="14">II.3.7!$B$1:$F$9</definedName>
    <definedName name="_xlnm.Print_Area" localSheetId="15">II.3.8!$B$1:$F$9</definedName>
    <definedName name="_xlnm.Print_Area" localSheetId="16">II.4.1!$B$1:$H$23</definedName>
    <definedName name="_xlnm.Print_Area" localSheetId="17">II.4.2!$B$1:$L$22</definedName>
    <definedName name="_xlnm.Print_Area" localSheetId="18">III.1.1!$B$1:$N$40</definedName>
    <definedName name="_xlnm.Print_Area" localSheetId="19">III.2.1!$B$1:$L$35</definedName>
    <definedName name="_xlnm.Print_Area" localSheetId="20">III.2.2!$B$1:$N$13</definedName>
    <definedName name="_xlnm.Print_Area" localSheetId="21">III.2.3!$B$1:$J$15</definedName>
    <definedName name="_xlnm.Print_Area" localSheetId="22">III.2.4!$B$1:$N$13</definedName>
    <definedName name="_xlnm.Print_Area" localSheetId="23">III.2.5!$B$1:$L$13</definedName>
    <definedName name="_xlnm.Print_Area" localSheetId="24">III.2.6!$B$1:$P$13</definedName>
    <definedName name="_xlnm.Print_Area" localSheetId="25">III.3.1!$B$1:$Y$40</definedName>
    <definedName name="_xlnm.Print_Area" localSheetId="26">III.3.2!$B$1:$N$41</definedName>
    <definedName name="_xlnm.Print_Area" localSheetId="27">III.3.3!$B$1:$N$41</definedName>
    <definedName name="_xlnm.Print_Area" localSheetId="28">III.3.4!$B$1:$N$41</definedName>
    <definedName name="_xlnm.Print_Area" localSheetId="29">III.3.5!$B$1:$N$41</definedName>
    <definedName name="_xlnm.Print_Area" localSheetId="30">III.4.1!$B$1:$O$40</definedName>
    <definedName name="_xlnm.Print_Area" localSheetId="31">III.4.2!$B$1:$J$41</definedName>
    <definedName name="_xlnm.Print_Area" localSheetId="32">III.5.1!$B$1:$J$40</definedName>
    <definedName name="_xlnm.Print_Area" localSheetId="33">III.5.2!$B$1:$L$40</definedName>
    <definedName name="_xlnm.Print_Area" localSheetId="34">III.6.1!$B$1:$P$27</definedName>
    <definedName name="_xlnm.Print_Area" localSheetId="35">III.7.1!$B$1:$L$13</definedName>
    <definedName name="_xlnm.Print_Area" localSheetId="36">III.7.2!$B$1:$J$15</definedName>
    <definedName name="Indic_VáriosPerfGéneroPop" localSheetId="1">#REF!</definedName>
    <definedName name="Indic_VáriosPerfGéneroPop" localSheetId="2">#REF!</definedName>
    <definedName name="Indic_VáriosPerfGéneroPop" localSheetId="3">#REF!</definedName>
    <definedName name="Indic_VáriosPerfGéneroPop" localSheetId="4">#REF!</definedName>
    <definedName name="Indic_VáriosPerfGéneroPop" localSheetId="5">#REF!</definedName>
    <definedName name="Indic_VáriosPerfGéneroPop" localSheetId="6">#REF!</definedName>
    <definedName name="Indic_VáriosPerfGéneroPop" localSheetId="7">#REF!</definedName>
    <definedName name="Indic_VáriosPerfGéneroPop" localSheetId="8">#REF!</definedName>
    <definedName name="Indic_VáriosPerfGéneroPop" localSheetId="9">#REF!</definedName>
    <definedName name="Indic_VáriosPerfGéneroPop" localSheetId="10">#REF!</definedName>
    <definedName name="Indic_VáriosPerfGéneroPop" localSheetId="11">#REF!</definedName>
    <definedName name="Indic_VáriosPerfGéneroPop" localSheetId="12">#REF!</definedName>
    <definedName name="Indic_VáriosPerfGéneroPop" localSheetId="13">#REF!</definedName>
    <definedName name="Indic_VáriosPerfGéneroPop" localSheetId="14">#REF!</definedName>
    <definedName name="Indic_VáriosPerfGéneroPop" localSheetId="15">#REF!</definedName>
    <definedName name="Indic_VáriosPerfGéneroPop" localSheetId="16">#REF!</definedName>
    <definedName name="Indic_VáriosPerfGéneroPop" localSheetId="17">#REF!</definedName>
    <definedName name="Indic_VáriosPerfGéneroPop" localSheetId="18">#REF!</definedName>
    <definedName name="Indic_VáriosPerfGéneroPop" localSheetId="19">#REF!</definedName>
    <definedName name="Indic_VáriosPerfGéneroPop" localSheetId="25">#REF!</definedName>
    <definedName name="Indic_VáriosPerfGéneroPop" localSheetId="26">#REF!</definedName>
    <definedName name="Indic_VáriosPerfGéneroPop" localSheetId="27">#REF!</definedName>
    <definedName name="Indic_VáriosPerfGéneroPop" localSheetId="28">#REF!</definedName>
    <definedName name="Indic_VáriosPerfGéneroPop" localSheetId="29">#REF!</definedName>
    <definedName name="Indic_VáriosPerfGéneroPop" localSheetId="30">#REF!</definedName>
    <definedName name="Indic_VáriosPerfGéneroPop" localSheetId="31">#REF!</definedName>
    <definedName name="Indic_VáriosPerfGéneroPop" localSheetId="32">#REF!</definedName>
    <definedName name="Indic_VáriosPerfGéneroPop" localSheetId="33">#REF!</definedName>
    <definedName name="Indic_VáriosPerfGéneroPop" localSheetId="34">#REF!</definedName>
    <definedName name="Indic_VáriosPerfGéneroPop">#REF!</definedName>
    <definedName name="QUADRO21_PT" localSheetId="1">#REF!</definedName>
    <definedName name="QUADRO21_PT" localSheetId="2">#REF!</definedName>
    <definedName name="QUADRO21_PT" localSheetId="3">#REF!</definedName>
    <definedName name="QUADRO21_PT" localSheetId="4">#REF!</definedName>
    <definedName name="QUADRO21_PT" localSheetId="5">#REF!</definedName>
    <definedName name="QUADRO21_PT" localSheetId="6">#REF!</definedName>
    <definedName name="QUADRO21_PT" localSheetId="7">#REF!</definedName>
    <definedName name="QUADRO21_PT" localSheetId="8">#REF!</definedName>
    <definedName name="QUADRO21_PT" localSheetId="9">#REF!</definedName>
    <definedName name="QUADRO21_PT" localSheetId="10">#REF!</definedName>
    <definedName name="QUADRO21_PT" localSheetId="11">#REF!</definedName>
    <definedName name="QUADRO21_PT" localSheetId="12">#REF!</definedName>
    <definedName name="QUADRO21_PT" localSheetId="13">#REF!</definedName>
    <definedName name="QUADRO21_PT" localSheetId="14">#REF!</definedName>
    <definedName name="QUADRO21_PT" localSheetId="15">#REF!</definedName>
    <definedName name="QUADRO21_PT" localSheetId="16">#REF!</definedName>
    <definedName name="QUADRO21_PT" localSheetId="17">#REF!</definedName>
    <definedName name="QUADRO21_PT" localSheetId="18">#REF!</definedName>
    <definedName name="QUADRO21_PT" localSheetId="19">#REF!</definedName>
    <definedName name="QUADRO21_PT" localSheetId="25">#REF!</definedName>
    <definedName name="QUADRO21_PT" localSheetId="26">#REF!</definedName>
    <definedName name="QUADRO21_PT" localSheetId="27">#REF!</definedName>
    <definedName name="QUADRO21_PT" localSheetId="28">#REF!</definedName>
    <definedName name="QUADRO21_PT" localSheetId="29">#REF!</definedName>
    <definedName name="QUADRO21_PT" localSheetId="30">#REF!</definedName>
    <definedName name="QUADRO21_PT" localSheetId="31">#REF!</definedName>
    <definedName name="QUADRO21_PT" localSheetId="32">#REF!</definedName>
    <definedName name="QUADRO21_PT" localSheetId="33">#REF!</definedName>
    <definedName name="QUADRO21_PT" localSheetId="34">#REF!</definedName>
    <definedName name="QUADRO21_PT">#REF!</definedName>
    <definedName name="_xlnm.Print_Titles" localSheetId="2">I.2.1!$A:$B,I.2.1!$1:$5</definedName>
    <definedName name="_xlnm.Print_Titles" localSheetId="3">I.2.2!$A:$B,I.2.2!$1:$5</definedName>
    <definedName name="_xlnm.Print_Titles" localSheetId="25">III.3.1!$A:$B,III.3.1!$1:$5</definedName>
  </definedNames>
  <calcPr calcId="145621"/>
</workbook>
</file>

<file path=xl/calcChain.xml><?xml version="1.0" encoding="utf-8"?>
<calcChain xmlns="http://schemas.openxmlformats.org/spreadsheetml/2006/main">
  <c r="J32" i="77" l="1"/>
  <c r="J31" i="77"/>
  <c r="J30" i="77"/>
  <c r="J29" i="77"/>
  <c r="J28" i="77"/>
  <c r="J25" i="77"/>
  <c r="J7" i="87" l="1"/>
  <c r="F7" i="87"/>
  <c r="H7" i="87"/>
  <c r="D7" i="87"/>
  <c r="J32" i="83" l="1"/>
  <c r="J31" i="83"/>
  <c r="J30" i="83"/>
  <c r="J25" i="83"/>
  <c r="J21" i="83"/>
  <c r="J15" i="83"/>
  <c r="J14" i="83"/>
  <c r="J13" i="83"/>
  <c r="J12" i="83"/>
  <c r="J11" i="83"/>
  <c r="H30" i="83"/>
  <c r="H31" i="83"/>
  <c r="H32" i="83"/>
  <c r="H20" i="83"/>
  <c r="H21" i="83"/>
  <c r="H22" i="83"/>
  <c r="H23" i="83"/>
  <c r="H8" i="83"/>
  <c r="H9" i="83"/>
  <c r="H14" i="83"/>
  <c r="H15" i="83"/>
  <c r="F14" i="83"/>
  <c r="F13" i="83"/>
  <c r="J7" i="83"/>
  <c r="H7" i="83"/>
  <c r="F7" i="83"/>
  <c r="F31" i="83" l="1"/>
  <c r="F30" i="83"/>
  <c r="H29" i="83"/>
  <c r="F29" i="83"/>
  <c r="H28" i="83"/>
  <c r="F28" i="83"/>
  <c r="F27" i="83"/>
  <c r="F26" i="83"/>
  <c r="H25" i="83"/>
  <c r="F25" i="83"/>
  <c r="F21" i="83"/>
  <c r="F20" i="83"/>
  <c r="H19" i="83"/>
  <c r="F19" i="83"/>
  <c r="F18" i="83"/>
  <c r="F17" i="83"/>
  <c r="J16" i="83"/>
  <c r="H16" i="83"/>
  <c r="F16" i="83"/>
  <c r="H13" i="83"/>
  <c r="H12" i="83"/>
  <c r="F12" i="83"/>
  <c r="H11" i="83"/>
  <c r="F11" i="83"/>
  <c r="H10" i="83"/>
  <c r="F10" i="83"/>
  <c r="F9" i="83"/>
  <c r="F8" i="83"/>
  <c r="F31" i="77"/>
  <c r="F30" i="77"/>
  <c r="F29" i="77"/>
  <c r="F28" i="77"/>
  <c r="F27" i="77"/>
  <c r="F26" i="77"/>
  <c r="J7" i="77"/>
  <c r="F22" i="77"/>
  <c r="F21" i="77"/>
  <c r="F20" i="77"/>
  <c r="F19" i="77"/>
  <c r="F18" i="77"/>
  <c r="F17" i="77"/>
  <c r="F25" i="77"/>
  <c r="F16" i="77"/>
  <c r="F13" i="77"/>
  <c r="F12" i="77"/>
  <c r="F11" i="77"/>
  <c r="F10" i="77"/>
  <c r="F9" i="77"/>
  <c r="F8" i="77"/>
  <c r="H29" i="77"/>
  <c r="H28" i="77"/>
  <c r="H25" i="77"/>
  <c r="H19" i="77"/>
  <c r="H16" i="77"/>
  <c r="H13" i="77"/>
  <c r="H12" i="77"/>
  <c r="H11" i="77"/>
  <c r="H10" i="77"/>
  <c r="J22" i="77"/>
  <c r="J23" i="77"/>
  <c r="J21" i="77"/>
  <c r="J20" i="77"/>
  <c r="J19" i="77"/>
  <c r="J18" i="77"/>
  <c r="J17" i="77"/>
  <c r="J14" i="77"/>
  <c r="J13" i="77"/>
  <c r="J12" i="77"/>
  <c r="J11" i="77"/>
  <c r="J10" i="77"/>
  <c r="J9" i="77"/>
  <c r="J8" i="77"/>
  <c r="L7" i="77"/>
  <c r="H7" i="77"/>
  <c r="F7" i="77"/>
  <c r="Y7" i="4" l="1"/>
  <c r="M6" i="4"/>
  <c r="L16" i="77" l="1"/>
  <c r="J16" i="77"/>
  <c r="E29" i="32" l="1"/>
  <c r="E8" i="32"/>
  <c r="H10" i="34" l="1"/>
  <c r="H9" i="34"/>
  <c r="O24" i="32" l="1"/>
  <c r="O20" i="32"/>
  <c r="O19" i="32"/>
  <c r="O18" i="32"/>
  <c r="O15" i="32"/>
  <c r="O11" i="32"/>
  <c r="O10" i="32"/>
  <c r="O9" i="32"/>
  <c r="O6" i="32"/>
  <c r="M6" i="32"/>
  <c r="K27" i="32"/>
  <c r="K24" i="32"/>
  <c r="K20" i="32"/>
  <c r="K19" i="32"/>
  <c r="K18" i="32"/>
  <c r="K15" i="32"/>
  <c r="K11" i="32"/>
  <c r="K10" i="32"/>
  <c r="K9" i="32"/>
  <c r="K8" i="32"/>
  <c r="I21" i="32"/>
  <c r="I22" i="32"/>
  <c r="I20" i="32"/>
  <c r="I19" i="32"/>
  <c r="I13" i="32"/>
  <c r="I12" i="32"/>
  <c r="I11" i="32"/>
  <c r="I10" i="32"/>
  <c r="I9" i="32"/>
  <c r="I6" i="32"/>
  <c r="E7" i="32"/>
  <c r="E9" i="32"/>
  <c r="E10" i="32"/>
  <c r="E11" i="32"/>
  <c r="E12" i="32"/>
  <c r="E13" i="32"/>
  <c r="E14" i="32"/>
  <c r="E15" i="32"/>
  <c r="E16" i="32"/>
  <c r="E17" i="32"/>
  <c r="E18" i="32"/>
  <c r="E19" i="32"/>
  <c r="E20" i="32"/>
  <c r="E21" i="32"/>
  <c r="E22" i="32"/>
  <c r="E24" i="32"/>
  <c r="E25" i="32"/>
  <c r="E26" i="32"/>
  <c r="E27" i="32"/>
  <c r="E28" i="32"/>
  <c r="E30" i="32"/>
  <c r="E31" i="32"/>
  <c r="E32" i="32"/>
  <c r="E6" i="32"/>
  <c r="M26" i="74" l="1"/>
  <c r="M27" i="74"/>
  <c r="M18" i="74"/>
  <c r="M31" i="74"/>
  <c r="M30" i="74"/>
  <c r="M29" i="74"/>
  <c r="M28" i="74"/>
  <c r="M21" i="74"/>
  <c r="M20" i="74"/>
  <c r="M19" i="74"/>
  <c r="M7" i="74"/>
  <c r="M8" i="74"/>
  <c r="M9" i="74"/>
  <c r="M10" i="74"/>
  <c r="M11" i="74"/>
  <c r="M12" i="74"/>
  <c r="M13" i="74"/>
  <c r="M14" i="74"/>
  <c r="M15" i="74"/>
  <c r="M6" i="74"/>
  <c r="E8" i="74"/>
  <c r="E7" i="74"/>
  <c r="Y8" i="74"/>
  <c r="Y7" i="74"/>
  <c r="W8" i="74"/>
  <c r="W7" i="74"/>
  <c r="U8" i="74"/>
  <c r="U7" i="74"/>
  <c r="S8" i="74"/>
  <c r="S7" i="74"/>
  <c r="Q8" i="74"/>
  <c r="Q7" i="74"/>
  <c r="O8" i="74"/>
  <c r="O7" i="74"/>
  <c r="K8" i="74"/>
  <c r="K7" i="74"/>
  <c r="I8" i="74"/>
  <c r="I7" i="74"/>
  <c r="G8" i="74"/>
  <c r="G7" i="74"/>
  <c r="Y9" i="74"/>
  <c r="Y10" i="74"/>
  <c r="Y11" i="74"/>
  <c r="Y12" i="74"/>
  <c r="Y13" i="74"/>
  <c r="Y14" i="74"/>
  <c r="Y15" i="74"/>
  <c r="Y16" i="74"/>
  <c r="Y17" i="74"/>
  <c r="Y18" i="74"/>
  <c r="Y19" i="74"/>
  <c r="Y20" i="74"/>
  <c r="Y21" i="74"/>
  <c r="Y22" i="74"/>
  <c r="Y24" i="74"/>
  <c r="Y25" i="74"/>
  <c r="Y26" i="74"/>
  <c r="Y27" i="74"/>
  <c r="Y28" i="74"/>
  <c r="Y29" i="74"/>
  <c r="Y30" i="74"/>
  <c r="Y31" i="74"/>
  <c r="Y32" i="74"/>
  <c r="Y6" i="74"/>
  <c r="W29" i="74"/>
  <c r="W28" i="74"/>
  <c r="W27" i="74"/>
  <c r="W25" i="74"/>
  <c r="W24" i="74"/>
  <c r="W19" i="74"/>
  <c r="W15" i="74"/>
  <c r="W9" i="74"/>
  <c r="W10" i="74"/>
  <c r="W11" i="74"/>
  <c r="W12" i="74"/>
  <c r="W6" i="74"/>
  <c r="U9" i="74"/>
  <c r="U10" i="74"/>
  <c r="U11" i="74"/>
  <c r="U12" i="74"/>
  <c r="U13" i="74"/>
  <c r="U15" i="74"/>
  <c r="U16" i="74"/>
  <c r="U17" i="74"/>
  <c r="U18" i="74"/>
  <c r="U19" i="74"/>
  <c r="U20" i="74"/>
  <c r="U21" i="74"/>
  <c r="U24" i="74"/>
  <c r="U25" i="74"/>
  <c r="U26" i="74"/>
  <c r="U27" i="74"/>
  <c r="U28" i="74"/>
  <c r="U29" i="74"/>
  <c r="U30" i="74"/>
  <c r="U6" i="74"/>
  <c r="S9" i="74"/>
  <c r="S10" i="74"/>
  <c r="S11" i="74"/>
  <c r="S12" i="74"/>
  <c r="S13" i="74"/>
  <c r="S15" i="74"/>
  <c r="S16" i="74"/>
  <c r="S18" i="74"/>
  <c r="S19" i="74"/>
  <c r="S20" i="74"/>
  <c r="S21" i="74"/>
  <c r="S24" i="74"/>
  <c r="S25" i="74"/>
  <c r="S26" i="74"/>
  <c r="S27" i="74"/>
  <c r="S28" i="74"/>
  <c r="S29" i="74"/>
  <c r="S31" i="74"/>
  <c r="S6" i="74"/>
  <c r="Q9" i="74"/>
  <c r="Q10" i="74"/>
  <c r="Q11" i="74"/>
  <c r="Q12" i="74"/>
  <c r="Q13" i="74"/>
  <c r="Q15" i="74"/>
  <c r="Q18" i="74"/>
  <c r="Q19" i="74"/>
  <c r="Q20" i="74"/>
  <c r="Q21" i="74"/>
  <c r="Q24" i="74"/>
  <c r="Q25" i="74"/>
  <c r="Q27" i="74"/>
  <c r="Q28" i="74"/>
  <c r="Q29" i="74"/>
  <c r="Q30" i="74"/>
  <c r="Q31" i="74"/>
  <c r="Q6" i="74"/>
  <c r="O9" i="74"/>
  <c r="O10" i="74"/>
  <c r="O11" i="74"/>
  <c r="O12" i="74"/>
  <c r="O13" i="74"/>
  <c r="O14" i="74"/>
  <c r="O15" i="74"/>
  <c r="O16" i="74"/>
  <c r="O17" i="74"/>
  <c r="O18" i="74"/>
  <c r="O19" i="74"/>
  <c r="O20" i="74"/>
  <c r="O21" i="74"/>
  <c r="O22" i="74"/>
  <c r="O23" i="74"/>
  <c r="O24" i="74"/>
  <c r="O25" i="74"/>
  <c r="O26" i="74"/>
  <c r="O27" i="74"/>
  <c r="O28" i="74"/>
  <c r="O29" i="74"/>
  <c r="O30" i="74"/>
  <c r="O31" i="74"/>
  <c r="O32" i="74"/>
  <c r="O6" i="74"/>
  <c r="K9" i="74"/>
  <c r="K10" i="74"/>
  <c r="K11" i="74"/>
  <c r="K12" i="74"/>
  <c r="K13" i="74"/>
  <c r="K14" i="74"/>
  <c r="K15" i="74"/>
  <c r="K16" i="74"/>
  <c r="K17" i="74"/>
  <c r="K18" i="74"/>
  <c r="K19" i="74"/>
  <c r="K20" i="74"/>
  <c r="K21" i="74"/>
  <c r="K22" i="74"/>
  <c r="K24" i="74"/>
  <c r="K25" i="74"/>
  <c r="K26" i="74"/>
  <c r="K27" i="74"/>
  <c r="K28" i="74"/>
  <c r="K29" i="74"/>
  <c r="K30" i="74"/>
  <c r="K31" i="74"/>
  <c r="K6" i="74"/>
  <c r="E9" i="74"/>
  <c r="E10" i="74"/>
  <c r="E11" i="74"/>
  <c r="E12" i="74"/>
  <c r="E13" i="74"/>
  <c r="E14" i="74"/>
  <c r="E15" i="74"/>
  <c r="E16" i="74"/>
  <c r="E17" i="74"/>
  <c r="E18" i="74"/>
  <c r="E19" i="74"/>
  <c r="E20" i="74"/>
  <c r="E21" i="74"/>
  <c r="E22" i="74"/>
  <c r="E24" i="74"/>
  <c r="E25" i="74"/>
  <c r="E26" i="74"/>
  <c r="E27" i="74"/>
  <c r="E28" i="74"/>
  <c r="E29" i="74"/>
  <c r="E30" i="74"/>
  <c r="E31" i="74"/>
  <c r="E32" i="74"/>
  <c r="E6" i="74"/>
  <c r="G9" i="74"/>
  <c r="G10" i="74"/>
  <c r="G11" i="74"/>
  <c r="G12" i="74"/>
  <c r="G13" i="74"/>
  <c r="G14" i="74"/>
  <c r="G15" i="74"/>
  <c r="G18" i="74"/>
  <c r="G19" i="74"/>
  <c r="G20" i="74"/>
  <c r="G21" i="74"/>
  <c r="G22" i="74"/>
  <c r="G23" i="74"/>
  <c r="G24" i="74"/>
  <c r="G25" i="74"/>
  <c r="G27" i="74"/>
  <c r="G28" i="74"/>
  <c r="G29" i="74"/>
  <c r="G30" i="74"/>
  <c r="G31" i="74"/>
  <c r="G32" i="74"/>
  <c r="G6" i="74"/>
  <c r="I9" i="74"/>
  <c r="I10" i="74"/>
  <c r="I11" i="74"/>
  <c r="I12" i="74"/>
  <c r="I13" i="74"/>
  <c r="I14" i="74"/>
  <c r="I15" i="74"/>
  <c r="I16" i="74"/>
  <c r="I17" i="74"/>
  <c r="I18" i="74"/>
  <c r="I19" i="74"/>
  <c r="I20" i="74"/>
  <c r="I21" i="74"/>
  <c r="I22" i="74"/>
  <c r="I23" i="74"/>
  <c r="I24" i="74"/>
  <c r="I25" i="74"/>
  <c r="I26" i="74"/>
  <c r="I27" i="74"/>
  <c r="I28" i="74"/>
  <c r="I29" i="74"/>
  <c r="I30" i="74"/>
  <c r="I31" i="74"/>
  <c r="I32" i="74"/>
  <c r="I6" i="74"/>
  <c r="M24" i="74" l="1"/>
  <c r="L32" i="73"/>
  <c r="L31" i="73"/>
  <c r="L30" i="73"/>
  <c r="L29" i="73"/>
  <c r="L28" i="73"/>
  <c r="L25" i="73"/>
  <c r="L17" i="73"/>
  <c r="L18" i="73"/>
  <c r="L19" i="73"/>
  <c r="L20" i="73"/>
  <c r="L21" i="73"/>
  <c r="L22" i="73"/>
  <c r="N25" i="73"/>
  <c r="N32" i="73"/>
  <c r="N19" i="73"/>
  <c r="N20" i="73"/>
  <c r="N21" i="73"/>
  <c r="N22" i="73"/>
  <c r="N23" i="73"/>
  <c r="N26" i="73"/>
  <c r="N28" i="73"/>
  <c r="N29" i="73"/>
  <c r="N30" i="73"/>
  <c r="N31" i="73"/>
  <c r="N8" i="73"/>
  <c r="N9" i="73"/>
  <c r="N10" i="73"/>
  <c r="N11" i="73"/>
  <c r="N12" i="73"/>
  <c r="N13" i="73"/>
  <c r="N14" i="73"/>
  <c r="N16" i="73"/>
  <c r="N7" i="73"/>
  <c r="L16" i="73"/>
  <c r="L8" i="73"/>
  <c r="L9" i="73"/>
  <c r="L10" i="73"/>
  <c r="L11" i="73"/>
  <c r="L12" i="73"/>
  <c r="L13" i="73"/>
  <c r="L14" i="73"/>
  <c r="J29" i="73"/>
  <c r="J9" i="73"/>
  <c r="J10" i="73"/>
  <c r="J11" i="73"/>
  <c r="J12" i="73"/>
  <c r="J13" i="73"/>
  <c r="J14" i="73"/>
  <c r="J30" i="73"/>
  <c r="J28" i="73"/>
  <c r="J26" i="73"/>
  <c r="J25" i="73"/>
  <c r="H25" i="73"/>
  <c r="F25" i="73"/>
  <c r="J21" i="73"/>
  <c r="J20" i="73"/>
  <c r="J16" i="73"/>
  <c r="J8" i="73"/>
  <c r="L7" i="73"/>
  <c r="J7" i="73"/>
  <c r="H7" i="73"/>
  <c r="F7" i="73"/>
  <c r="J17" i="72"/>
  <c r="J14" i="72"/>
  <c r="J32" i="72"/>
  <c r="J31" i="72"/>
  <c r="J30" i="72"/>
  <c r="J26" i="72"/>
  <c r="J21" i="72"/>
  <c r="J22" i="72"/>
  <c r="H32" i="72"/>
  <c r="H31" i="72"/>
  <c r="H30" i="72"/>
  <c r="H29" i="72"/>
  <c r="H28" i="72"/>
  <c r="H27" i="72"/>
  <c r="H22" i="72"/>
  <c r="H21" i="72"/>
  <c r="H20" i="72"/>
  <c r="H19" i="72"/>
  <c r="H9" i="72"/>
  <c r="H10" i="72"/>
  <c r="H11" i="72"/>
  <c r="H12" i="72"/>
  <c r="H13" i="72"/>
  <c r="H14" i="72"/>
  <c r="H8" i="72"/>
  <c r="F25" i="72"/>
  <c r="F32" i="72"/>
  <c r="F31" i="72"/>
  <c r="F30" i="72"/>
  <c r="F29" i="72"/>
  <c r="F28" i="72"/>
  <c r="F27" i="72"/>
  <c r="F26" i="72"/>
  <c r="F22" i="72"/>
  <c r="F21" i="72"/>
  <c r="F20" i="72"/>
  <c r="F19" i="72"/>
  <c r="F17" i="72"/>
  <c r="F11" i="72"/>
  <c r="F12" i="72"/>
  <c r="F13" i="72"/>
  <c r="F14" i="72"/>
  <c r="F8" i="72"/>
  <c r="F9" i="72"/>
  <c r="J28" i="72"/>
  <c r="J25" i="72"/>
  <c r="H25" i="72"/>
  <c r="J20" i="72"/>
  <c r="J19" i="72"/>
  <c r="L16" i="72"/>
  <c r="J16" i="72"/>
  <c r="H16" i="72"/>
  <c r="F16" i="72"/>
  <c r="J13" i="72"/>
  <c r="J12" i="72"/>
  <c r="J11" i="72"/>
  <c r="J10" i="72"/>
  <c r="F10" i="72"/>
  <c r="J8" i="72"/>
  <c r="L7" i="72"/>
  <c r="J7" i="72"/>
  <c r="H7" i="72"/>
  <c r="F7" i="72"/>
  <c r="F10" i="71"/>
  <c r="J10" i="71"/>
  <c r="L10" i="71"/>
  <c r="N10" i="71"/>
  <c r="N32" i="71"/>
  <c r="N31" i="71"/>
  <c r="N30" i="71"/>
  <c r="N29" i="71"/>
  <c r="N28" i="71"/>
  <c r="N26" i="71"/>
  <c r="N25" i="71"/>
  <c r="N23" i="71"/>
  <c r="N22" i="71"/>
  <c r="N21" i="71"/>
  <c r="N20" i="71"/>
  <c r="N19" i="71"/>
  <c r="L32" i="71"/>
  <c r="L31" i="71"/>
  <c r="L30" i="71"/>
  <c r="L29" i="71"/>
  <c r="L28" i="71"/>
  <c r="L21" i="71"/>
  <c r="L20" i="71"/>
  <c r="L19" i="71"/>
  <c r="L16" i="71"/>
  <c r="L14" i="71"/>
  <c r="L13" i="71"/>
  <c r="L12" i="71"/>
  <c r="L11" i="71"/>
  <c r="J29" i="71"/>
  <c r="J28" i="71"/>
  <c r="J20" i="71"/>
  <c r="J19" i="71"/>
  <c r="H25" i="71"/>
  <c r="N8" i="71"/>
  <c r="N9" i="71"/>
  <c r="N11" i="71"/>
  <c r="N12" i="71"/>
  <c r="N13" i="71"/>
  <c r="N14" i="71"/>
  <c r="N15" i="71"/>
  <c r="N16" i="71"/>
  <c r="N7" i="71"/>
  <c r="L25" i="71"/>
  <c r="J25" i="71"/>
  <c r="F25" i="71"/>
  <c r="J16" i="71"/>
  <c r="H16" i="71"/>
  <c r="F16" i="71"/>
  <c r="J13" i="71"/>
  <c r="J12" i="71"/>
  <c r="F12" i="71"/>
  <c r="J11" i="71"/>
  <c r="J8" i="71"/>
  <c r="L7" i="71"/>
  <c r="J7" i="71"/>
  <c r="H7" i="71"/>
  <c r="F7" i="71"/>
  <c r="N7" i="69" l="1"/>
  <c r="L7" i="69"/>
  <c r="L25" i="69"/>
  <c r="J26" i="69"/>
  <c r="J25" i="69"/>
  <c r="J20" i="69"/>
  <c r="J16" i="69"/>
  <c r="J13" i="69"/>
  <c r="J12" i="69"/>
  <c r="J11" i="69"/>
  <c r="J10" i="69"/>
  <c r="J8" i="69"/>
  <c r="J7" i="69"/>
  <c r="H28" i="69"/>
  <c r="H25" i="69"/>
  <c r="H16" i="69"/>
  <c r="H13" i="69"/>
  <c r="H12" i="69"/>
  <c r="H11" i="69"/>
  <c r="H10" i="69"/>
  <c r="H8" i="69"/>
  <c r="H7" i="69"/>
  <c r="F22" i="69"/>
  <c r="F33" i="69"/>
  <c r="F32" i="69"/>
  <c r="F31" i="69"/>
  <c r="F30" i="69"/>
  <c r="F29" i="69"/>
  <c r="F28" i="69"/>
  <c r="F27" i="69"/>
  <c r="F26" i="69"/>
  <c r="F25" i="69"/>
  <c r="F24" i="69"/>
  <c r="F23" i="69"/>
  <c r="F21" i="69"/>
  <c r="F20" i="69"/>
  <c r="F19" i="69"/>
  <c r="F18" i="69"/>
  <c r="F17" i="69"/>
  <c r="F16" i="69"/>
  <c r="F8" i="69"/>
  <c r="F9" i="69"/>
  <c r="F10" i="69"/>
  <c r="F11" i="69"/>
  <c r="F15" i="69"/>
  <c r="F13" i="69"/>
  <c r="F14" i="69"/>
  <c r="F12" i="69"/>
  <c r="F7" i="69"/>
  <c r="L27" i="68" l="1"/>
  <c r="L21" i="68"/>
  <c r="L13" i="68"/>
  <c r="L7" i="68"/>
  <c r="J14" i="68"/>
  <c r="J10" i="68"/>
  <c r="J7" i="68"/>
  <c r="H8" i="68"/>
  <c r="H9" i="68"/>
  <c r="H10" i="68"/>
  <c r="H11" i="68"/>
  <c r="H12" i="68"/>
  <c r="H13" i="68"/>
  <c r="H14" i="68"/>
  <c r="H15" i="68"/>
  <c r="H16" i="68"/>
  <c r="H17" i="68"/>
  <c r="H18" i="68"/>
  <c r="H19" i="68"/>
  <c r="H20" i="68"/>
  <c r="H21" i="68"/>
  <c r="H23" i="68"/>
  <c r="H24" i="68"/>
  <c r="H25" i="68"/>
  <c r="H26" i="68"/>
  <c r="H27" i="68"/>
  <c r="H7" i="68"/>
  <c r="F9" i="68"/>
  <c r="F10" i="68"/>
  <c r="F11" i="68"/>
  <c r="F12" i="68"/>
  <c r="F13" i="68"/>
  <c r="F14" i="68"/>
  <c r="F15" i="68"/>
  <c r="F16" i="68"/>
  <c r="F17" i="68"/>
  <c r="F18" i="68"/>
  <c r="F19" i="68"/>
  <c r="F20" i="68"/>
  <c r="F21" i="68"/>
  <c r="F22" i="68"/>
  <c r="F23" i="68"/>
  <c r="F24" i="68"/>
  <c r="F25" i="68"/>
  <c r="F26" i="68"/>
  <c r="F27" i="68"/>
  <c r="F8" i="68"/>
  <c r="F7" i="68"/>
  <c r="N24" i="2" l="1"/>
  <c r="L24" i="2"/>
  <c r="J24" i="2"/>
  <c r="J6" i="42" l="1"/>
  <c r="G28" i="32"/>
  <c r="K6" i="32"/>
  <c r="G6" i="32"/>
  <c r="I24" i="32"/>
  <c r="G13" i="32"/>
  <c r="F8" i="24"/>
  <c r="F6" i="24"/>
  <c r="H14" i="22"/>
  <c r="H13" i="22"/>
  <c r="H12" i="22"/>
  <c r="H11" i="22"/>
  <c r="H7" i="22"/>
  <c r="H6" i="22"/>
  <c r="F9" i="22"/>
  <c r="F10" i="22"/>
  <c r="F11" i="22"/>
  <c r="F12" i="22"/>
  <c r="F13" i="22"/>
  <c r="F8" i="22"/>
  <c r="F6" i="22"/>
  <c r="H30" i="20"/>
  <c r="H31" i="20"/>
  <c r="H32" i="20"/>
  <c r="H13" i="20"/>
  <c r="H14" i="20"/>
  <c r="H21" i="20"/>
  <c r="H22" i="20"/>
  <c r="H29" i="20"/>
  <c r="H28" i="20"/>
  <c r="H27" i="20"/>
  <c r="H26" i="20"/>
  <c r="H25" i="20"/>
  <c r="H24" i="20"/>
  <c r="H20" i="20"/>
  <c r="H19" i="20"/>
  <c r="H18" i="20"/>
  <c r="H17" i="20"/>
  <c r="H16" i="20"/>
  <c r="H15" i="20"/>
  <c r="H12" i="20"/>
  <c r="H11" i="20"/>
  <c r="H10" i="20"/>
  <c r="H9" i="20"/>
  <c r="H8" i="20"/>
  <c r="H7" i="20"/>
  <c r="H6" i="20"/>
  <c r="F30" i="20"/>
  <c r="F29" i="20"/>
  <c r="F28" i="20"/>
  <c r="F27" i="20"/>
  <c r="F24" i="20"/>
  <c r="F21" i="20"/>
  <c r="F20" i="20"/>
  <c r="F19" i="20"/>
  <c r="F15" i="20"/>
  <c r="F12" i="20"/>
  <c r="F11" i="20"/>
  <c r="F10" i="20"/>
  <c r="F9" i="20"/>
  <c r="F7" i="20"/>
  <c r="F6" i="20"/>
  <c r="H25" i="18"/>
  <c r="H29" i="18"/>
  <c r="H28" i="18"/>
  <c r="H27" i="18"/>
  <c r="H26" i="18"/>
  <c r="H24" i="18"/>
  <c r="H20" i="18"/>
  <c r="H19" i="18"/>
  <c r="H18" i="18"/>
  <c r="H17" i="18"/>
  <c r="H16" i="18"/>
  <c r="H15" i="18"/>
  <c r="F32" i="18"/>
  <c r="F31" i="18"/>
  <c r="F30" i="18"/>
  <c r="F29" i="18"/>
  <c r="F28" i="18"/>
  <c r="F27" i="18"/>
  <c r="F25" i="18"/>
  <c r="F24" i="18"/>
  <c r="F22" i="18"/>
  <c r="F21" i="18"/>
  <c r="F20" i="18"/>
  <c r="F19" i="18"/>
  <c r="F18" i="18"/>
  <c r="F15" i="18"/>
  <c r="F8" i="18"/>
  <c r="F9" i="18"/>
  <c r="F10" i="18"/>
  <c r="F11" i="18"/>
  <c r="F12" i="18"/>
  <c r="F13" i="18"/>
  <c r="F14" i="18"/>
  <c r="H8" i="18"/>
  <c r="H9" i="18"/>
  <c r="H10" i="18"/>
  <c r="H11" i="18"/>
  <c r="H12" i="18"/>
  <c r="F7" i="18"/>
  <c r="H7" i="18"/>
  <c r="H6" i="18"/>
  <c r="F6" i="18"/>
  <c r="R7" i="13" l="1"/>
  <c r="P7" i="13"/>
  <c r="N7" i="13"/>
  <c r="R25" i="13"/>
  <c r="R16" i="13"/>
  <c r="R11" i="13"/>
  <c r="R10" i="13"/>
  <c r="P16" i="13"/>
  <c r="P17" i="13"/>
  <c r="P18" i="13"/>
  <c r="P19" i="13"/>
  <c r="P20" i="13"/>
  <c r="P21" i="13"/>
  <c r="P22" i="13"/>
  <c r="P23" i="13"/>
  <c r="P25" i="13"/>
  <c r="P26" i="13"/>
  <c r="P28" i="13"/>
  <c r="P29" i="13"/>
  <c r="P30" i="13"/>
  <c r="P31" i="13"/>
  <c r="P32" i="13"/>
  <c r="P14" i="13"/>
  <c r="P15" i="13"/>
  <c r="P13" i="13"/>
  <c r="P12" i="13"/>
  <c r="P11" i="13"/>
  <c r="P10" i="13"/>
  <c r="P9" i="13"/>
  <c r="P8" i="13"/>
  <c r="N32" i="13"/>
  <c r="N31" i="13"/>
  <c r="N30" i="13"/>
  <c r="N29" i="13"/>
  <c r="N28" i="13"/>
  <c r="N27" i="13"/>
  <c r="N26" i="13"/>
  <c r="N25" i="13"/>
  <c r="N23" i="13"/>
  <c r="N22" i="13"/>
  <c r="N21" i="13"/>
  <c r="N20" i="13"/>
  <c r="N19" i="13"/>
  <c r="N18" i="13"/>
  <c r="N17" i="13"/>
  <c r="N16" i="13"/>
  <c r="N14" i="13"/>
  <c r="N13" i="13"/>
  <c r="N12" i="13"/>
  <c r="N11" i="13"/>
  <c r="N10" i="13"/>
  <c r="N9" i="13"/>
  <c r="N8" i="13"/>
  <c r="H8" i="13"/>
  <c r="H9" i="13"/>
  <c r="H10" i="13"/>
  <c r="H11" i="13"/>
  <c r="H12" i="13"/>
  <c r="H13" i="13"/>
  <c r="H16" i="13"/>
  <c r="H17" i="13"/>
  <c r="H18" i="13"/>
  <c r="H19" i="13"/>
  <c r="H20" i="13"/>
  <c r="H21" i="13"/>
  <c r="H25" i="13"/>
  <c r="H26" i="13"/>
  <c r="H27" i="13"/>
  <c r="H28" i="13"/>
  <c r="H29" i="13"/>
  <c r="H30"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H7" i="13"/>
  <c r="F7" i="13"/>
  <c r="P18" i="30" l="1"/>
  <c r="P17" i="30"/>
  <c r="P16" i="30"/>
  <c r="P15" i="30"/>
  <c r="P8" i="30"/>
  <c r="P9" i="30"/>
  <c r="P10" i="30"/>
  <c r="P11" i="30"/>
  <c r="P12" i="30"/>
  <c r="P13" i="30"/>
  <c r="P7" i="30"/>
  <c r="N8" i="30"/>
  <c r="N9" i="30"/>
  <c r="N10" i="30"/>
  <c r="N11" i="30"/>
  <c r="N12" i="30"/>
  <c r="N13" i="30"/>
  <c r="N14" i="30"/>
  <c r="N15" i="30"/>
  <c r="N16" i="30"/>
  <c r="N17" i="30"/>
  <c r="N18" i="30"/>
  <c r="N7" i="30"/>
  <c r="L18" i="30"/>
  <c r="L17" i="30"/>
  <c r="L15" i="30"/>
  <c r="L14" i="30"/>
  <c r="L13" i="30"/>
  <c r="L11" i="30"/>
  <c r="L10" i="30"/>
  <c r="L9" i="30"/>
  <c r="L7" i="30"/>
  <c r="J18" i="30"/>
  <c r="J17" i="30"/>
  <c r="J15" i="30"/>
  <c r="J13" i="30"/>
  <c r="J11" i="30"/>
  <c r="J10" i="30"/>
  <c r="J9" i="30"/>
  <c r="J7" i="30"/>
  <c r="H17" i="30"/>
  <c r="H15" i="30"/>
  <c r="H13" i="30"/>
  <c r="H11" i="30"/>
  <c r="F23" i="42"/>
  <c r="F31" i="42"/>
  <c r="F30" i="42"/>
  <c r="F29" i="42"/>
  <c r="F28" i="42"/>
  <c r="F27" i="42"/>
  <c r="F26" i="42"/>
  <c r="F25" i="42"/>
  <c r="F24" i="42"/>
  <c r="F22" i="42"/>
  <c r="F21" i="42"/>
  <c r="F20" i="42"/>
  <c r="F19" i="42"/>
  <c r="F18" i="42"/>
  <c r="F17" i="42"/>
  <c r="F16" i="42"/>
  <c r="F15" i="42"/>
  <c r="H24" i="42"/>
  <c r="H15" i="42"/>
  <c r="H12" i="42"/>
  <c r="J32" i="42"/>
  <c r="J31" i="42"/>
  <c r="J30" i="42"/>
  <c r="J29" i="42"/>
  <c r="J28" i="42"/>
  <c r="J27" i="42"/>
  <c r="J26" i="42"/>
  <c r="J25" i="42"/>
  <c r="J24" i="42"/>
  <c r="J7" i="42"/>
  <c r="J8" i="42"/>
  <c r="J9" i="42"/>
  <c r="J10" i="42"/>
  <c r="J11" i="42"/>
  <c r="J12" i="42"/>
  <c r="J13" i="42"/>
  <c r="J14" i="42"/>
  <c r="J15" i="42"/>
  <c r="J16" i="42"/>
  <c r="F7" i="42"/>
  <c r="F8" i="42"/>
  <c r="F9" i="42"/>
  <c r="F10" i="42"/>
  <c r="F11" i="42"/>
  <c r="F12" i="42"/>
  <c r="F13" i="42"/>
  <c r="H6" i="42"/>
  <c r="F6" i="42"/>
  <c r="G7" i="32"/>
  <c r="G8" i="32"/>
  <c r="G9" i="32"/>
  <c r="G10" i="32"/>
  <c r="G11" i="32"/>
  <c r="G12" i="32"/>
  <c r="G14" i="32"/>
  <c r="G15" i="32"/>
  <c r="G16" i="32"/>
  <c r="G17" i="32"/>
  <c r="G18" i="32"/>
  <c r="G19" i="32"/>
  <c r="G20" i="32"/>
  <c r="G21" i="32"/>
  <c r="G24" i="32"/>
  <c r="G25" i="32"/>
  <c r="G26" i="32"/>
  <c r="G27" i="32"/>
  <c r="G29" i="32"/>
  <c r="G30" i="32"/>
  <c r="G31" i="32"/>
  <c r="G32" i="32"/>
  <c r="I15" i="32"/>
  <c r="F24" i="34"/>
  <c r="H19" i="34"/>
  <c r="H18" i="34"/>
  <c r="H15" i="34"/>
  <c r="F15" i="34"/>
  <c r="H6" i="34"/>
  <c r="F6" i="34"/>
  <c r="AI6" i="4"/>
  <c r="Y28" i="4"/>
  <c r="AI31" i="4"/>
  <c r="AI30" i="4"/>
  <c r="AI29" i="4"/>
  <c r="AI28" i="4"/>
  <c r="AG30" i="4"/>
  <c r="AG29" i="4"/>
  <c r="AG28" i="4"/>
  <c r="Y30" i="4"/>
  <c r="Y29" i="4"/>
  <c r="W31" i="4"/>
  <c r="W30" i="4"/>
  <c r="W29" i="4"/>
  <c r="U31" i="4"/>
  <c r="U30" i="4"/>
  <c r="U29" i="4"/>
  <c r="U28" i="4"/>
  <c r="S32" i="4"/>
  <c r="S31" i="4"/>
  <c r="S30" i="4"/>
  <c r="S29" i="4"/>
  <c r="S28" i="4"/>
  <c r="Q32" i="4"/>
  <c r="Q31" i="4"/>
  <c r="Q30" i="4"/>
  <c r="Q29" i="4"/>
  <c r="Q28" i="4"/>
  <c r="M32" i="4"/>
  <c r="M31" i="4"/>
  <c r="M30" i="4"/>
  <c r="M29" i="4"/>
  <c r="M28" i="4"/>
  <c r="Y27" i="4"/>
  <c r="U27" i="4"/>
  <c r="S27" i="4"/>
  <c r="Y25" i="4"/>
  <c r="AI22" i="4"/>
  <c r="W22" i="4"/>
  <c r="S22" i="4"/>
  <c r="Q22" i="4"/>
  <c r="M22" i="4"/>
  <c r="U21" i="4"/>
  <c r="AI21" i="4"/>
  <c r="W21" i="4"/>
  <c r="S21" i="4"/>
  <c r="Q21" i="4"/>
  <c r="M21" i="4"/>
  <c r="AI20" i="4"/>
  <c r="W20" i="4"/>
  <c r="S20" i="4"/>
  <c r="M20" i="4"/>
  <c r="AI19" i="4"/>
  <c r="Y19" i="4"/>
  <c r="S19" i="4"/>
  <c r="M19" i="4"/>
  <c r="S14" i="4"/>
  <c r="Q14" i="4"/>
  <c r="M14" i="4"/>
  <c r="AI12" i="4"/>
  <c r="AG12" i="4"/>
  <c r="Y12" i="4"/>
  <c r="W12" i="4"/>
  <c r="U12" i="4"/>
  <c r="S12" i="4"/>
  <c r="Q12" i="4"/>
  <c r="M12" i="4"/>
  <c r="AI11" i="4"/>
  <c r="AG11" i="4"/>
  <c r="Y11" i="4"/>
  <c r="W11" i="4"/>
  <c r="U11" i="4"/>
  <c r="S11" i="4"/>
  <c r="Q11" i="4"/>
  <c r="M11" i="4"/>
  <c r="AI10" i="4"/>
  <c r="AG10" i="4"/>
  <c r="Y10" i="4"/>
  <c r="U10" i="4"/>
  <c r="S10" i="4"/>
  <c r="Q10" i="4"/>
  <c r="M10" i="4"/>
  <c r="AI9" i="4"/>
  <c r="AG9" i="4"/>
  <c r="Y9" i="4"/>
  <c r="U9" i="4"/>
  <c r="S9" i="4"/>
  <c r="M9" i="4"/>
  <c r="AI13" i="4"/>
  <c r="AE13" i="4"/>
  <c r="AC13" i="4"/>
  <c r="W13" i="4"/>
  <c r="U13" i="4"/>
  <c r="S13" i="4"/>
  <c r="Q13" i="4"/>
  <c r="M13" i="4"/>
  <c r="K13" i="4"/>
  <c r="E13" i="4"/>
  <c r="AI24" i="4" l="1"/>
  <c r="AG24" i="4"/>
  <c r="AE24" i="4"/>
  <c r="AC24" i="4"/>
  <c r="Y24" i="4"/>
  <c r="W24" i="4"/>
  <c r="U24" i="4"/>
  <c r="S24" i="4"/>
  <c r="Q24" i="4"/>
  <c r="M24" i="4"/>
  <c r="K24" i="4"/>
  <c r="G24" i="4"/>
  <c r="E24" i="4"/>
  <c r="AI15" i="4"/>
  <c r="AG15" i="4"/>
  <c r="AE15" i="4"/>
  <c r="AC15" i="4"/>
  <c r="Y15" i="4"/>
  <c r="W15" i="4"/>
  <c r="U15" i="4"/>
  <c r="S15" i="4"/>
  <c r="Q15" i="4"/>
  <c r="M15" i="4"/>
  <c r="K15" i="4"/>
  <c r="E15" i="4"/>
  <c r="AG6" i="4"/>
  <c r="AE6" i="4"/>
  <c r="AC6" i="4"/>
  <c r="Y6" i="4"/>
  <c r="W6" i="4"/>
  <c r="U6" i="4"/>
  <c r="S6" i="4"/>
  <c r="Q6" i="4"/>
  <c r="O6" i="4"/>
  <c r="K6" i="4"/>
  <c r="G6" i="4"/>
  <c r="E6" i="4"/>
  <c r="J31" i="2" l="1"/>
  <c r="N30" i="2"/>
  <c r="L30" i="2"/>
  <c r="H30" i="2"/>
  <c r="N29" i="2"/>
  <c r="L29" i="2"/>
  <c r="J29" i="2"/>
  <c r="N28" i="2"/>
  <c r="L28" i="2"/>
  <c r="J28" i="2"/>
  <c r="J27" i="2"/>
  <c r="L21" i="2"/>
  <c r="J21" i="2"/>
  <c r="N20" i="2"/>
  <c r="N21" i="2"/>
  <c r="N19" i="2"/>
  <c r="L20" i="2"/>
  <c r="L19" i="2"/>
  <c r="J20" i="2"/>
  <c r="J19" i="2"/>
  <c r="J18" i="2"/>
  <c r="N15" i="2"/>
  <c r="L15" i="2"/>
  <c r="J15" i="2"/>
  <c r="H31" i="2"/>
  <c r="H29" i="2"/>
  <c r="H28" i="2"/>
  <c r="H27" i="2"/>
  <c r="H26" i="2"/>
  <c r="H25" i="2"/>
  <c r="H24" i="2"/>
  <c r="H21" i="2"/>
  <c r="H20" i="2"/>
  <c r="H19" i="2"/>
  <c r="H18" i="2"/>
  <c r="H17" i="2"/>
  <c r="H16" i="2"/>
  <c r="H15" i="2"/>
  <c r="N13" i="2"/>
  <c r="L13" i="2"/>
  <c r="J13" i="2"/>
  <c r="H13" i="2"/>
  <c r="N12" i="2"/>
  <c r="L12" i="2"/>
  <c r="J12" i="2"/>
  <c r="H12" i="2"/>
  <c r="N11" i="2"/>
  <c r="L11" i="2"/>
  <c r="J11" i="2"/>
  <c r="H11" i="2"/>
  <c r="N10" i="2"/>
  <c r="L10" i="2"/>
  <c r="J10" i="2"/>
  <c r="H10" i="2"/>
  <c r="N9" i="2"/>
  <c r="L9" i="2"/>
  <c r="J9" i="2"/>
  <c r="H9" i="2"/>
  <c r="H8" i="2"/>
  <c r="H7" i="2"/>
  <c r="N6" i="2"/>
  <c r="L6" i="2"/>
  <c r="J6" i="2"/>
  <c r="H6" i="2"/>
</calcChain>
</file>

<file path=xl/sharedStrings.xml><?xml version="1.0" encoding="utf-8"?>
<sst xmlns="http://schemas.openxmlformats.org/spreadsheetml/2006/main" count="3980" uniqueCount="268">
  <si>
    <t>Portugal</t>
  </si>
  <si>
    <t>Total</t>
  </si>
  <si>
    <t>%</t>
  </si>
  <si>
    <t>x</t>
  </si>
  <si>
    <t xml:space="preserve"> </t>
  </si>
  <si>
    <t>74 095</t>
  </si>
  <si>
    <t>23 099</t>
  </si>
  <si>
    <t>12 733</t>
  </si>
  <si>
    <t>18 916</t>
  </si>
  <si>
    <t>15 343</t>
  </si>
  <si>
    <t>NATIONAL HEALTH SURVEY 2019</t>
  </si>
  <si>
    <t>Main Results</t>
  </si>
  <si>
    <t>(Back to contents)</t>
  </si>
  <si>
    <t>Yes</t>
  </si>
  <si>
    <t>No</t>
  </si>
  <si>
    <t>Never</t>
  </si>
  <si>
    <t>Methodological note</t>
  </si>
  <si>
    <t>Resident population</t>
  </si>
  <si>
    <t>Asthma</t>
  </si>
  <si>
    <t>Myocardial infarction and associated Chronic consequences</t>
  </si>
  <si>
    <t>Arterial hypertension</t>
  </si>
  <si>
    <t>Stroke and its chronic consequences</t>
  </si>
  <si>
    <t>Arthrosis</t>
  </si>
  <si>
    <t>15-24 years old</t>
  </si>
  <si>
    <t>15 - 24 years old</t>
  </si>
  <si>
    <t>25 - 34 years old</t>
  </si>
  <si>
    <t>35 - 44 years old</t>
  </si>
  <si>
    <t>45 - 54 years old</t>
  </si>
  <si>
    <t>55 - 64 years old</t>
  </si>
  <si>
    <t>65 - 74 years old</t>
  </si>
  <si>
    <t>75 - 84 years old</t>
  </si>
  <si>
    <t>25-34 years old</t>
  </si>
  <si>
    <t>35-44 years old</t>
  </si>
  <si>
    <t>45-54 years old</t>
  </si>
  <si>
    <t>55-64 years old</t>
  </si>
  <si>
    <t>65-74 years old</t>
  </si>
  <si>
    <t>75-84 years old</t>
  </si>
  <si>
    <t>50-74 years old</t>
  </si>
  <si>
    <t>75 + years old</t>
  </si>
  <si>
    <t>15-19 years old</t>
  </si>
  <si>
    <t>20-24 years old</t>
  </si>
  <si>
    <t>25-29 years old</t>
  </si>
  <si>
    <t>30-34 years old</t>
  </si>
  <si>
    <t>35-39 years old</t>
  </si>
  <si>
    <t>40-44 years old</t>
  </si>
  <si>
    <t>45-49 years old</t>
  </si>
  <si>
    <t>50-55 years old</t>
  </si>
  <si>
    <t>18-24 years old</t>
  </si>
  <si>
    <t>25-64 years old</t>
  </si>
  <si>
    <t>Strong social support</t>
  </si>
  <si>
    <t>Satisfaction with life scale</t>
  </si>
  <si>
    <t>Extremely dissatisfied</t>
  </si>
  <si>
    <t>Dissatisfied</t>
  </si>
  <si>
    <t>Age group (45 + years old/ 15-44 years old)</t>
  </si>
  <si>
    <t>Slightly dissatisfied</t>
  </si>
  <si>
    <t>Fairly satisfied</t>
  </si>
  <si>
    <t>Satisfied</t>
  </si>
  <si>
    <t>Extremely satisfied</t>
  </si>
  <si>
    <t>No.</t>
  </si>
  <si>
    <t xml:space="preserve">No. </t>
  </si>
  <si>
    <t xml:space="preserve">Notes: </t>
  </si>
  <si>
    <t>Notes:</t>
  </si>
  <si>
    <t>Underweight
(BMI &lt; 18,5 kg/m²)</t>
  </si>
  <si>
    <t>Normal weight
(BMI ≥ 18,5 Kg/m² e 
&lt; 25 kg/m²)</t>
  </si>
  <si>
    <t>Overweight class I 
(BMI ≥ 25 Kg/m² and 
&lt; 27 kg/m²)</t>
  </si>
  <si>
    <t>Overweight class II 
(BMI ≥ 27 Kg/m² e 
&lt; 30 kg/m²)</t>
  </si>
  <si>
    <t>Obese
(BMI ≥ 30 kg/m²)</t>
  </si>
  <si>
    <t>Chronic bronchitis, chronic obstructive pulmonary disease or emphysema</t>
  </si>
  <si>
    <t>Coronary heart disease and angina pectoris</t>
  </si>
  <si>
    <t>Back pain and other chronic back problems</t>
  </si>
  <si>
    <t>Neck pain or other chronic neck problems</t>
  </si>
  <si>
    <t>Diabetes</t>
  </si>
  <si>
    <t>Allergies</t>
  </si>
  <si>
    <t>Liver cirrhosis</t>
  </si>
  <si>
    <t>Urinary incontinence</t>
  </si>
  <si>
    <t>Kidney problems</t>
  </si>
  <si>
    <t>Depression</t>
  </si>
  <si>
    <t>High blood fat levels</t>
  </si>
  <si>
    <t>Less than 6 months</t>
  </si>
  <si>
    <t>6 to less than 12 months</t>
  </si>
  <si>
    <t>12 months or more</t>
  </si>
  <si>
    <t>Less than 12 months</t>
  </si>
  <si>
    <t>Very good or good</t>
  </si>
  <si>
    <t>Fair</t>
  </si>
  <si>
    <t>Bad or very bad</t>
  </si>
  <si>
    <t>Self perceived oral health</t>
  </si>
  <si>
    <t>Male</t>
  </si>
  <si>
    <t>Female</t>
  </si>
  <si>
    <t xml:space="preserve"> The estimated results do not include the situations "Don't know / refusal".</t>
  </si>
  <si>
    <r>
      <rPr>
        <b/>
        <sz val="7"/>
        <rFont val="Arial"/>
        <family val="2"/>
      </rPr>
      <t>Source</t>
    </r>
    <r>
      <rPr>
        <sz val="7"/>
        <rFont val="Arial"/>
        <family val="2"/>
      </rPr>
      <t>: Statistics Portugal (INE), National Health Survey 2019</t>
    </r>
  </si>
  <si>
    <t>Place of residence 
(NUTS - 2013)</t>
  </si>
  <si>
    <t>Sex (Female/Male)</t>
  </si>
  <si>
    <r>
      <rPr>
        <b/>
        <sz val="7"/>
        <color theme="1"/>
        <rFont val="Arial"/>
        <family val="2"/>
      </rPr>
      <t>Note:</t>
    </r>
    <r>
      <rPr>
        <sz val="7"/>
        <color theme="1"/>
        <rFont val="Arial"/>
        <family val="2"/>
      </rPr>
      <t xml:space="preserve">  The estimated results do not include the situations "Don't know / refusal".</t>
    </r>
  </si>
  <si>
    <r>
      <rPr>
        <b/>
        <sz val="7"/>
        <color theme="1"/>
        <rFont val="Arial"/>
        <family val="2"/>
      </rPr>
      <t>Note:</t>
    </r>
    <r>
      <rPr>
        <sz val="7"/>
        <color theme="1"/>
        <rFont val="Arial"/>
        <family val="2"/>
      </rPr>
      <t xml:space="preserve"> The estimated results do not include the situations "Don't know / refusal".</t>
    </r>
  </si>
  <si>
    <r>
      <rPr>
        <b/>
        <sz val="7"/>
        <rFont val="Arial"/>
        <family val="2"/>
      </rPr>
      <t>Source:</t>
    </r>
    <r>
      <rPr>
        <sz val="7"/>
        <rFont val="Arial"/>
        <family val="2"/>
      </rPr>
      <t xml:space="preserve"> Statistics Portugal (INE), National Health Survey 2019</t>
    </r>
  </si>
  <si>
    <t>1 or 2</t>
  </si>
  <si>
    <t>3 or 5</t>
  </si>
  <si>
    <t>6 or more</t>
  </si>
  <si>
    <t>16.0</t>
  </si>
  <si>
    <t>21.3</t>
  </si>
  <si>
    <t>56.3</t>
  </si>
  <si>
    <t>100.0</t>
  </si>
  <si>
    <t>Perceived number of close people to count on in case of serious personal problem</t>
  </si>
  <si>
    <t xml:space="preserve"> x  - Value not available</t>
  </si>
  <si>
    <t>None</t>
  </si>
  <si>
    <t>7 days</t>
  </si>
  <si>
    <r>
      <rPr>
        <b/>
        <sz val="7"/>
        <rFont val="Arial"/>
        <family val="2"/>
      </rPr>
      <t>Note:</t>
    </r>
    <r>
      <rPr>
        <sz val="7"/>
        <rFont val="Arial"/>
        <family val="2"/>
      </rPr>
      <t xml:space="preserve"> x  - Value not available</t>
    </r>
  </si>
  <si>
    <t>Daily</t>
  </si>
  <si>
    <t>Weekly</t>
  </si>
  <si>
    <t>Monthly</t>
  </si>
  <si>
    <t>Occasionally</t>
  </si>
  <si>
    <t>Consumed</t>
  </si>
  <si>
    <t>Did not consume</t>
  </si>
  <si>
    <t>Never consumed</t>
  </si>
  <si>
    <t>Up to 10 cigarettes</t>
  </si>
  <si>
    <t>Between 11 and 20 cigarettes</t>
  </si>
  <si>
    <t>21 cigarettes and over</t>
  </si>
  <si>
    <t>Never smoked</t>
  </si>
  <si>
    <t>Former smoker</t>
  </si>
  <si>
    <t>Occasional smoker</t>
  </si>
  <si>
    <t>Daily smoker</t>
  </si>
  <si>
    <t>Smoker</t>
  </si>
  <si>
    <t>Non-smoker</t>
  </si>
  <si>
    <t>Once or more a day</t>
  </si>
  <si>
    <t>4 to 6 times a week</t>
  </si>
  <si>
    <t>1 to 3 times a week</t>
  </si>
  <si>
    <t>Less than once a week</t>
  </si>
  <si>
    <t>Frequency of sugar-sweetened soft drinks consumption</t>
  </si>
  <si>
    <t>Frequency of pure fruit or vegetable juice consumption</t>
  </si>
  <si>
    <t>Frequency of vegetables or salads consumption (excluding soup, potatoes and juice)</t>
  </si>
  <si>
    <t>Frequency of fruit consumption (excluding juice)</t>
  </si>
  <si>
    <t>Soup</t>
  </si>
  <si>
    <t>Bread</t>
  </si>
  <si>
    <t>Meat</t>
  </si>
  <si>
    <t>Fish</t>
  </si>
  <si>
    <t>Milk, yogurt or cheese</t>
  </si>
  <si>
    <t>Potatoes, rice or pasta</t>
  </si>
  <si>
    <t>Beans or chickpeas</t>
  </si>
  <si>
    <t>Cakes, chocolates or desserts</t>
  </si>
  <si>
    <t>Soft drinks, plain or sparkling</t>
  </si>
  <si>
    <t>Natural juices from fresh fruit</t>
  </si>
  <si>
    <t>Other foodstuff</t>
  </si>
  <si>
    <t>Time interval since the last dentist consultation</t>
  </si>
  <si>
    <t>Last consultation with a general practitioner/family doctor</t>
  </si>
  <si>
    <t>Last consultation with a specialist medical doctor</t>
  </si>
  <si>
    <t xml:space="preserve">Poor social support </t>
  </si>
  <si>
    <t>Intermediate social support</t>
  </si>
  <si>
    <t>The estimated results do not include the situations "Don't know / refusal".</t>
  </si>
  <si>
    <r>
      <rPr>
        <b/>
        <sz val="7"/>
        <rFont val="Arial"/>
        <family val="2"/>
      </rPr>
      <t>Source:</t>
    </r>
    <r>
      <rPr>
        <sz val="7"/>
        <rFont val="Arial"/>
        <family val="2"/>
      </rPr>
      <t xml:space="preserve"> Statistics Portugal (INE), National Health Survey 2019 </t>
    </r>
  </si>
  <si>
    <r>
      <rPr>
        <b/>
        <sz val="7"/>
        <color theme="1"/>
        <rFont val="Arial"/>
        <family val="2"/>
      </rPr>
      <t>Source:</t>
    </r>
    <r>
      <rPr>
        <sz val="7"/>
        <color theme="1"/>
        <rFont val="Arial"/>
        <family val="2"/>
      </rPr>
      <t xml:space="preserve"> Statistics Portugal (INE), National Health Survey 2019</t>
    </r>
  </si>
  <si>
    <t>Less than 4 hours</t>
  </si>
  <si>
    <t>4 to less than 6 hours</t>
  </si>
  <si>
    <t>6 to less than 8 hours</t>
  </si>
  <si>
    <t>8 to less than 10 hours</t>
  </si>
  <si>
    <t>10 to less than 12 hours</t>
  </si>
  <si>
    <t>Size class of time spent sitting in a typical day</t>
  </si>
  <si>
    <t>Less than 2 hours</t>
  </si>
  <si>
    <t>2 to less than 3 hours</t>
  </si>
  <si>
    <t>3 to less than 5 hours</t>
  </si>
  <si>
    <t>5 or more hours</t>
  </si>
  <si>
    <t>Size class of time spent practising physical exercise in a typical week</t>
  </si>
  <si>
    <t>Size class of total days practising physical exercise in a typical week</t>
  </si>
  <si>
    <t>1 to 2 days</t>
  </si>
  <si>
    <t>3 to 4 days</t>
  </si>
  <si>
    <t>5 to 6 days</t>
  </si>
  <si>
    <t>10 to 29 minutes</t>
  </si>
  <si>
    <t>30 to 59 minutes</t>
  </si>
  <si>
    <t>Size class of time spent walking in a typical day</t>
  </si>
  <si>
    <t>Size class of total days walking in a typical week</t>
  </si>
  <si>
    <t>Main way of performing daily tasks</t>
  </si>
  <si>
    <t>Sitting or standing in tasks of light physical effort</t>
  </si>
  <si>
    <t>Walking or tasks of moderate physical effort</t>
  </si>
  <si>
    <t>Heavy labour or physically demanding work</t>
  </si>
  <si>
    <t>Not performing any tasks</t>
  </si>
  <si>
    <t>85 and over</t>
  </si>
  <si>
    <t>65 and over</t>
  </si>
  <si>
    <t xml:space="preserve">% </t>
  </si>
  <si>
    <t xml:space="preserve">  x  - Value not available</t>
  </si>
  <si>
    <t>Unit: %</t>
  </si>
  <si>
    <t>Contraceptive pill</t>
  </si>
  <si>
    <t>Male condom</t>
  </si>
  <si>
    <t>Intrauterine device (IUD)</t>
  </si>
  <si>
    <t>Other method</t>
  </si>
  <si>
    <t xml:space="preserve"> Parity index - ratio between (i) the number of people with the indicated disease and a certain characteristic (e.g. women) and (ii) the number of people with the same disease and the opposite characteristic (e.g. men), multiplied by 100.</t>
  </si>
  <si>
    <t>2.2</t>
  </si>
  <si>
    <t>46.8</t>
  </si>
  <si>
    <t>34.9</t>
  </si>
  <si>
    <t>13.2</t>
  </si>
  <si>
    <t>5.4</t>
  </si>
  <si>
    <t>6.3</t>
  </si>
  <si>
    <t>Mainland Portugal</t>
  </si>
  <si>
    <t>Autonomous Region of the Azores</t>
  </si>
  <si>
    <t>Autonomous Region of Madeira</t>
  </si>
  <si>
    <t>Chapter I - Health condition</t>
  </si>
  <si>
    <t>Chapter II - Healthcare</t>
  </si>
  <si>
    <t>I.1.1 - Resident population aged 15 and over, by self perceived oral health, sex and age group</t>
  </si>
  <si>
    <t>I.2.1 - Resident population aged 15 and over by sex, age group and type of chronic diseases in the 12 months prior to the interview</t>
  </si>
  <si>
    <t>I.2.2 - Parity Indexes to self-reported chronic diseases by sex and age group, 2019</t>
  </si>
  <si>
    <t>II.1.1 - Resident population aged 15 and over by sex, age group and time interval since the last dentist consultation</t>
  </si>
  <si>
    <t xml:space="preserve">II.1.2 - Resident population aged 15 and over, by sex, age group, type of medical consultation and time of the last medical consultation </t>
  </si>
  <si>
    <t>II.2.1 - Resident population aged 15 and over that consumed prescribed medicines in the last 2 weeks prior to the interview by sex and age group</t>
  </si>
  <si>
    <t>II.2.2 - Resident population aged 15 and over that consumed non-prescribed medicines in the last 2 weeks prior to the interview by sex and age group</t>
  </si>
  <si>
    <t>II.3.1 - Resident population aged 15 and over, by sex, age group and self-reported vaccination status against the tetanus</t>
  </si>
  <si>
    <t>II.3.2 - Proportion of resident population aged 15 and over who reported having the blood pressure measured by a health profissional in the 12 months prior to the interview, by sex and age group</t>
  </si>
  <si>
    <t>II.3.3 - Proportion of resident population aged 15 and over who reported having the blood cholesterol measured by a health profissional in the 12 months prior to the interview, by sex and age group</t>
  </si>
  <si>
    <t>II.3.4 - Proportion of resident population aged 15 and over who reported having the blood glucose measured by a health profissional in the 12 months prior to the interview, by sex and age group</t>
  </si>
  <si>
    <t xml:space="preserve">II.3.6 - Proportion of resident population aged 50 and over who reported having made a colonoscopy in the 10 years prior to the interview, by sex and age group </t>
  </si>
  <si>
    <t>II.3.7 - Proportion of the female resident population aged between 50 and 69 years who reported having a mammography in the last 2 years prior to the interview</t>
  </si>
  <si>
    <t>II.3.8 - Proportion of the female resident population aged between 20 and 69 years who reported having a cervical smear test in the last 3 years prior to the interview</t>
  </si>
  <si>
    <t>II.4.1 - Female resident population aged between 15 and 55 years by the use of contraceptive methods in the last 30 days prior to the interview and by age group</t>
  </si>
  <si>
    <t>II.4.2 -  Female resident population aged between 15 and 55 years that used a contraceptive method in the last thirty days before the interview by main contraceptive method used and age group</t>
  </si>
  <si>
    <t>III.1.1 - Resident population aged 18 and over by body mass index classes, by sex and age group</t>
  </si>
  <si>
    <t>III.2.1 - Resident population aged 15 and over by main way of performing daily tasks, sex and age group</t>
  </si>
  <si>
    <t>III.3.1 - Resident population aged 15 and over who usually takes at least one main meal by type of foodstuffs consumed in main meals the day prior to the interview, sex and age group</t>
  </si>
  <si>
    <t>III.3.2 - Resident population aged 15 and over by frequency of fruit consumption (excluding juice), sex and age group</t>
  </si>
  <si>
    <t>III.3.3 - Resident population aged 15 and over who consumed vegetables or salads daily by number of portions of vegetables or salads (excluding soup, potatoes and juice) consumed per day, sex and age group</t>
  </si>
  <si>
    <t>III.3.4 - Resident population aged 15 and over by frequency of pure fruit or vegetable juice consumption, sex and age group</t>
  </si>
  <si>
    <t>III.4.1 - Resident population aged 15 and over according to and smoking status, by sex and age group</t>
  </si>
  <si>
    <t>III.4.2 - Resident population aged 15 and over that smokes every day according to the number of cigarettes consumed per day, by sex and age group</t>
  </si>
  <si>
    <t>III.5.1 - Resident population aged 15 and over according to the status of consumption of alcoholic beverages, by sex and age group</t>
  </si>
  <si>
    <t>III.5.2 - Resident population aged 15 and over that consumed alcoholic beverages according to the frequency of consumption of alcoholic beverages, by sex and age group</t>
  </si>
  <si>
    <t>III.6.1 - Resident population aged 15 and over, by sex, age group and satisfaction with life scale</t>
  </si>
  <si>
    <t>III.7.1 - Resident population aged 15 and over by the perceived number of close people to count on in case of serious personal problem</t>
  </si>
  <si>
    <t>III.7.2 - Resident population aged 15 and more by the perceived social support degree</t>
  </si>
  <si>
    <t>Chapter III - Health determinants</t>
  </si>
  <si>
    <t xml:space="preserve">    I.1 Oral health self perception</t>
  </si>
  <si>
    <t xml:space="preserve">    I.2 Chronic diseases</t>
  </si>
  <si>
    <t xml:space="preserve">    II.1 Ambulatory</t>
  </si>
  <si>
    <t xml:space="preserve">    II.2 Medicines consumption</t>
  </si>
  <si>
    <t xml:space="preserve">    II.3 Preventive care</t>
  </si>
  <si>
    <t xml:space="preserve">    II.4 Reproductive health</t>
  </si>
  <si>
    <t xml:space="preserve">    III.1 Body Mass Index</t>
  </si>
  <si>
    <t xml:space="preserve">    III.2 Physical activity</t>
  </si>
  <si>
    <t xml:space="preserve">    III.3 Foodstuff consumption</t>
  </si>
  <si>
    <t xml:space="preserve">    III.4 Cigarettes consumption</t>
  </si>
  <si>
    <t xml:space="preserve">    III.5 Alcoholic beverages consumption</t>
  </si>
  <si>
    <t xml:space="preserve">    III.6 Satisfaction with life</t>
  </si>
  <si>
    <t xml:space="preserve">    III.7 Social support</t>
  </si>
  <si>
    <t>III.3.5 - Resident population aged 15 and over by frequency of sugar-sweetened soft drinks consumption, sex and age group</t>
  </si>
  <si>
    <r>
      <t>III.4.2 - Resident population aged 15 and over that smokes every day according to the number of cigarettes consumed per day</t>
    </r>
    <r>
      <rPr>
        <b/>
        <vertAlign val="superscript"/>
        <sz val="10"/>
        <rFont val="Arial"/>
        <family val="2"/>
      </rPr>
      <t xml:space="preserve"> (1)</t>
    </r>
    <r>
      <rPr>
        <b/>
        <sz val="10"/>
        <rFont val="Arial"/>
        <family val="2"/>
      </rPr>
      <t>, by sex and age group</t>
    </r>
  </si>
  <si>
    <t>Perceived social support degree</t>
  </si>
  <si>
    <r>
      <t>II.4.1 - Female resident population aged between 15 and 55 years by the use of contraceptive methods in the last 30 days prior to the interview and by age group</t>
    </r>
    <r>
      <rPr>
        <b/>
        <vertAlign val="superscript"/>
        <sz val="10"/>
        <rFont val="Arial"/>
        <family val="2"/>
      </rPr>
      <t xml:space="preserve"> (1)</t>
    </r>
  </si>
  <si>
    <r>
      <rPr>
        <vertAlign val="superscript"/>
        <sz val="7"/>
        <rFont val="Arial"/>
        <family val="2"/>
      </rPr>
      <t>(1)</t>
    </r>
    <r>
      <rPr>
        <sz val="7"/>
        <rFont val="Arial"/>
        <family val="2"/>
      </rPr>
      <t xml:space="preserve">  Refers to the use of contraceptive methods to prevent pregnancy; consequently, only the females aged between 15 and 55 years, that declared not be to pregnant in the moment of the interview answered this question</t>
    </r>
  </si>
  <si>
    <r>
      <rPr>
        <vertAlign val="superscript"/>
        <sz val="7"/>
        <color theme="1"/>
        <rFont val="Arial"/>
        <family val="2"/>
      </rPr>
      <t xml:space="preserve">(1)  </t>
    </r>
    <r>
      <rPr>
        <sz val="7"/>
        <color theme="1"/>
        <rFont val="Arial"/>
        <family val="2"/>
      </rPr>
      <t>The estimated results do not include the situations "Don't know / refusal".</t>
    </r>
  </si>
  <si>
    <r>
      <rPr>
        <vertAlign val="superscript"/>
        <sz val="7"/>
        <color theme="1"/>
        <rFont val="Arial"/>
        <family val="2"/>
      </rPr>
      <t xml:space="preserve">(2) </t>
    </r>
    <r>
      <rPr>
        <sz val="7"/>
        <color theme="1"/>
        <rFont val="Arial"/>
        <family val="2"/>
      </rPr>
      <t>The categories "1 hour less than 2 hours", "2 hours less than 3 hours" and "3 hours or more" were combined into a single class, given the absence of statistical significance of the results when disaggregated by the three categories.</t>
    </r>
  </si>
  <si>
    <r>
      <t>1 hour or more</t>
    </r>
    <r>
      <rPr>
        <b/>
        <vertAlign val="superscript"/>
        <sz val="10"/>
        <color theme="0"/>
        <rFont val="Arial"/>
        <family val="2"/>
      </rPr>
      <t xml:space="preserve"> (2)</t>
    </r>
  </si>
  <si>
    <r>
      <rPr>
        <vertAlign val="superscript"/>
        <sz val="7"/>
        <rFont val="Arial"/>
        <family val="2"/>
      </rPr>
      <t>(1)</t>
    </r>
    <r>
      <rPr>
        <sz val="7"/>
        <rFont val="Arial"/>
        <family val="2"/>
      </rPr>
      <t xml:space="preserve"> It refers to the population smoking cigarettes daily (excludes any other type of tobacco). </t>
    </r>
  </si>
  <si>
    <r>
      <rPr>
        <vertAlign val="superscript"/>
        <sz val="7"/>
        <rFont val="Arial"/>
        <family val="2"/>
      </rPr>
      <t xml:space="preserve">(1) </t>
    </r>
    <r>
      <rPr>
        <sz val="7"/>
        <rFont val="Arial"/>
        <family val="2"/>
      </rPr>
      <t>The Satisfaction with Life Scale (Ed Diener) consists of five items assessing life satisfaction, which is one of the component of subjective well-being.</t>
    </r>
  </si>
  <si>
    <r>
      <t xml:space="preserve">III.6.1 - Resident population aged 15 and over, by sex, age group and satisfaction with life scale </t>
    </r>
    <r>
      <rPr>
        <b/>
        <vertAlign val="superscript"/>
        <sz val="10"/>
        <rFont val="Arial"/>
        <family val="2"/>
      </rPr>
      <t>(1)</t>
    </r>
  </si>
  <si>
    <t>III.2.4 - Resident population aged 15 and over by size class of total days practising physical exercise in a typical week</t>
  </si>
  <si>
    <t>III.2.2 - Resident population aged 15 and over by size class of total days walking in a typical week</t>
  </si>
  <si>
    <r>
      <t xml:space="preserve">III.2.3 - Resident population aged 15 and over who walks at least one day in a typical week by size class of time spent walking in a typical day </t>
    </r>
    <r>
      <rPr>
        <b/>
        <vertAlign val="superscript"/>
        <sz val="10"/>
        <color theme="1"/>
        <rFont val="Arial"/>
        <family val="2"/>
      </rPr>
      <t>(1)</t>
    </r>
  </si>
  <si>
    <t>III.2.3 - Resident population aged 15 and over who walks at least one day in a typical week by size class of time spent walking in a typical day</t>
  </si>
  <si>
    <t>III.2.5 - Resident population aged 15 and over who practices physical exercise at least one day in a typical week by size class of time spent practising physical exercise in a typical week</t>
  </si>
  <si>
    <t>III.2.6 - Resident population aged 15 and over by size class of time spent sitting in a typical day</t>
  </si>
  <si>
    <t>II.3.5 - Proportion of resident population aged between 50 and 74 years old who reported having made a faecal occult blood test in the 2 years prior to the interview by sex</t>
  </si>
  <si>
    <t>Sex                            and
Age group</t>
  </si>
  <si>
    <t>Sex                        and
Age group</t>
  </si>
  <si>
    <t>Sex                                                                                   and
Age group</t>
  </si>
  <si>
    <t>Sex                                and
Age group</t>
  </si>
  <si>
    <t>Sex and
Age group</t>
  </si>
  <si>
    <t>Sex                                    and
Age group</t>
  </si>
  <si>
    <t>Sex                                     and
Age group</t>
  </si>
  <si>
    <t>Sex                          and
Age group</t>
  </si>
  <si>
    <t>Sex                                  and
Age group</t>
  </si>
  <si>
    <t>Sex                           and
Age group</t>
  </si>
  <si>
    <t>Sex                                 and
Age group</t>
  </si>
  <si>
    <t xml:space="preserve">Sex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</si>
</sst>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0.0"/>
    <numFmt numFmtId="165" formatCode="#,##0.0"/>
    <numFmt numFmtId="166" formatCode="0.0"/>
    <numFmt numFmtId="167" formatCode="#\ ##0"/>
    <numFmt numFmtId="168" formatCode="###0.000"/>
    <numFmt numFmtId="169" formatCode="#\ ###\ ###"/>
    <numFmt numFmtId="170" formatCode="###0"/>
    <numFmt numFmtId="171" formatCode="#.0\ ###\ ###"/>
    <numFmt numFmtId="172" formatCode=".\ #\ ;"/>
    <numFmt numFmtId="173" formatCode=".\ #\ ;################################################################################################################################################################################################################"/>
    <numFmt numFmtId="174" formatCode="0.00000000"/>
    <numFmt numFmtId="175" formatCode=".\ #\ ;################################################################################################################################################################################################"/>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u/>
      <sz val="10"/>
      <color theme="10"/>
      <name val="Arial"/>
      <family val="2"/>
    </font>
    <font>
      <b/>
      <sz val="10"/>
      <name val="Arial"/>
      <family val="2"/>
    </font>
    <font>
      <sz val="7"/>
      <name val="Arial"/>
      <family val="2"/>
    </font>
    <font>
      <b/>
      <sz val="8"/>
      <name val="Arial"/>
      <family val="2"/>
    </font>
    <font>
      <b/>
      <sz val="8"/>
      <color indexed="8"/>
      <name val="Arial"/>
      <family val="2"/>
    </font>
    <font>
      <sz val="8"/>
      <color indexed="8"/>
      <name val="Arial"/>
      <family val="2"/>
    </font>
    <font>
      <b/>
      <sz val="7"/>
      <name val="Arial"/>
      <family val="2"/>
    </font>
    <font>
      <sz val="7"/>
      <name val="Verdana"/>
      <family val="2"/>
    </font>
    <font>
      <sz val="10"/>
      <name val="Verdana"/>
      <family val="2"/>
    </font>
    <font>
      <u/>
      <sz val="9"/>
      <color theme="10"/>
      <name val="Times New Roman"/>
      <family val="1"/>
    </font>
    <font>
      <b/>
      <sz val="18"/>
      <name val="Arial"/>
      <family val="2"/>
    </font>
    <font>
      <b/>
      <sz val="14"/>
      <name val="Arial"/>
      <family val="2"/>
    </font>
    <font>
      <u/>
      <sz val="9"/>
      <color theme="10"/>
      <name val="Arial"/>
      <family val="2"/>
    </font>
    <font>
      <b/>
      <sz val="8"/>
      <color theme="0"/>
      <name val="Arial"/>
      <family val="2"/>
    </font>
    <font>
      <sz val="8"/>
      <color theme="0"/>
      <name val="Arial"/>
      <family val="2"/>
    </font>
    <font>
      <u/>
      <sz val="7"/>
      <color theme="10"/>
      <name val="Arial"/>
      <family val="2"/>
    </font>
    <font>
      <u/>
      <sz val="7"/>
      <color rgb="FF012B5B"/>
      <name val="Arial"/>
      <family val="2"/>
    </font>
    <font>
      <sz val="7"/>
      <color rgb="FF012B5B"/>
      <name val="Arial"/>
      <family val="2"/>
    </font>
    <font>
      <b/>
      <sz val="8"/>
      <color indexed="63"/>
      <name val="Arial"/>
      <family val="2"/>
    </font>
    <font>
      <sz val="8"/>
      <color indexed="63"/>
      <name val="Arial"/>
      <family val="2"/>
    </font>
    <font>
      <b/>
      <sz val="12"/>
      <name val="Arial"/>
      <family val="2"/>
    </font>
    <font>
      <sz val="11"/>
      <color theme="1"/>
      <name val="Arial"/>
      <family val="2"/>
    </font>
    <font>
      <sz val="7"/>
      <color theme="1"/>
      <name val="Arial"/>
      <family val="2"/>
    </font>
    <font>
      <sz val="11"/>
      <name val="Arial"/>
      <family val="2"/>
    </font>
    <font>
      <sz val="11"/>
      <color indexed="8"/>
      <name val="Arial"/>
      <family val="2"/>
    </font>
    <font>
      <b/>
      <sz val="10"/>
      <color theme="1"/>
      <name val="Arial"/>
      <family val="2"/>
    </font>
    <font>
      <b/>
      <sz val="7"/>
      <color theme="1"/>
      <name val="Arial"/>
      <family val="2"/>
    </font>
    <font>
      <sz val="10"/>
      <color indexed="8"/>
      <name val="Arial"/>
      <family val="2"/>
    </font>
    <font>
      <sz val="8"/>
      <color theme="1"/>
      <name val="Arial"/>
      <family val="2"/>
    </font>
    <font>
      <vertAlign val="superscript"/>
      <sz val="7"/>
      <color theme="1"/>
      <name val="Arial"/>
      <family val="2"/>
    </font>
    <font>
      <b/>
      <vertAlign val="superscript"/>
      <sz val="10"/>
      <name val="Arial"/>
      <family val="2"/>
    </font>
    <font>
      <vertAlign val="superscript"/>
      <sz val="7"/>
      <name val="Arial"/>
      <family val="2"/>
    </font>
    <font>
      <b/>
      <vertAlign val="superscript"/>
      <sz val="10"/>
      <color theme="1"/>
      <name val="Arial"/>
      <family val="2"/>
    </font>
    <font>
      <b/>
      <vertAlign val="superscript"/>
      <sz val="10"/>
      <color theme="0"/>
      <name val="Arial"/>
      <family val="2"/>
    </font>
    <font>
      <b/>
      <sz val="10"/>
      <color theme="0"/>
      <name val="Arial"/>
      <family val="2"/>
    </font>
  </fonts>
  <fills count="4">
    <fill>
      <patternFill patternType="none"/>
    </fill>
    <fill>
      <patternFill patternType="gray125"/>
    </fill>
    <fill>
      <patternFill patternType="solid">
        <fgColor rgb="FF012B5B"/>
        <bgColor indexed="64"/>
      </patternFill>
    </fill>
    <fill>
      <patternFill patternType="solid">
        <fgColor theme="0"/>
        <bgColor indexed="64"/>
      </patternFill>
    </fill>
  </fills>
  <borders count="23">
    <border>
      <left/>
      <right/>
      <top/>
      <bottom/>
      <diagonal/>
    </border>
    <border>
      <left/>
      <right/>
      <top/>
      <bottom style="thin">
        <color auto="1"/>
      </bottom>
      <diagonal/>
    </border>
    <border>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bottom style="thin">
        <color theme="0"/>
      </bottom>
      <diagonal/>
    </border>
    <border>
      <left style="thin">
        <color theme="0"/>
      </left>
      <right/>
      <top/>
      <bottom style="thin">
        <color auto="1"/>
      </bottom>
      <diagonal/>
    </border>
    <border>
      <left style="thin">
        <color theme="0"/>
      </left>
      <right style="thin">
        <color theme="0"/>
      </right>
      <top style="thin">
        <color theme="0"/>
      </top>
      <bottom style="thin">
        <color auto="1"/>
      </bottom>
      <diagonal/>
    </border>
    <border>
      <left style="thin">
        <color indexed="9"/>
      </left>
      <right style="thin">
        <color indexed="9"/>
      </right>
      <top style="thin">
        <color indexed="9"/>
      </top>
      <bottom style="thin">
        <color indexed="9"/>
      </bottom>
      <diagonal/>
    </border>
    <border>
      <left style="thin">
        <color theme="0"/>
      </left>
      <right style="thin">
        <color theme="0"/>
      </right>
      <top/>
      <bottom style="thin">
        <color auto="1"/>
      </bottom>
      <diagonal/>
    </border>
    <border>
      <left style="thin">
        <color theme="0"/>
      </left>
      <right/>
      <top style="thin">
        <color theme="0"/>
      </top>
      <bottom/>
      <diagonal/>
    </border>
    <border>
      <left/>
      <right/>
      <top style="thin">
        <color theme="0"/>
      </top>
      <bottom/>
      <diagonal/>
    </border>
    <border>
      <left/>
      <right style="thin">
        <color theme="0"/>
      </right>
      <top style="thin">
        <color auto="1"/>
      </top>
      <bottom/>
      <diagonal/>
    </border>
    <border>
      <left/>
      <right style="thin">
        <color theme="0"/>
      </right>
      <top/>
      <bottom style="thin">
        <color auto="1"/>
      </bottom>
      <diagonal/>
    </border>
  </borders>
  <cellStyleXfs count="233">
    <xf numFmtId="0" fontId="0" fillId="0" borderId="0"/>
    <xf numFmtId="0" fontId="4" fillId="0" borderId="0"/>
    <xf numFmtId="0" fontId="4" fillId="0" borderId="0"/>
    <xf numFmtId="0" fontId="3" fillId="0" borderId="0"/>
    <xf numFmtId="0" fontId="3" fillId="0" borderId="0"/>
    <xf numFmtId="0" fontId="4" fillId="0" borderId="0"/>
    <xf numFmtId="0" fontId="3" fillId="0" borderId="0"/>
    <xf numFmtId="0" fontId="5"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applyNumberFormat="0" applyFill="0" applyBorder="0" applyAlignment="0" applyProtection="0">
      <alignment vertical="top"/>
      <protection locked="0"/>
    </xf>
    <xf numFmtId="0" fontId="4" fillId="0" borderId="0"/>
    <xf numFmtId="0" fontId="2"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cellStyleXfs>
  <cellXfs count="263">
    <xf numFmtId="0" fontId="0" fillId="0" borderId="0" xfId="0"/>
    <xf numFmtId="0" fontId="8" fillId="0" borderId="0" xfId="0" applyFont="1" applyAlignment="1">
      <alignment horizontal="left" vertical="center"/>
    </xf>
    <xf numFmtId="0" fontId="10" fillId="0" borderId="0" xfId="1" applyFont="1" applyFill="1" applyBorder="1" applyAlignment="1">
      <alignment horizontal="left" vertical="center" wrapText="1" indent="1"/>
    </xf>
    <xf numFmtId="3" fontId="11" fillId="0" borderId="0" xfId="2" applyNumberFormat="1" applyFont="1" applyFill="1" applyBorder="1" applyAlignment="1">
      <alignment horizontal="right" vertical="center"/>
    </xf>
    <xf numFmtId="164" fontId="11" fillId="0" borderId="0" xfId="2" applyNumberFormat="1" applyFont="1" applyFill="1" applyBorder="1" applyAlignment="1">
      <alignment horizontal="right" vertical="center"/>
    </xf>
    <xf numFmtId="3" fontId="10" fillId="0" borderId="0" xfId="2" applyNumberFormat="1" applyFont="1" applyFill="1" applyBorder="1" applyAlignment="1">
      <alignment horizontal="right" vertical="center"/>
    </xf>
    <xf numFmtId="164" fontId="10" fillId="0" borderId="0" xfId="2" applyNumberFormat="1" applyFont="1" applyFill="1" applyBorder="1" applyAlignment="1">
      <alignment horizontal="right" vertical="center"/>
    </xf>
    <xf numFmtId="0" fontId="11" fillId="0" borderId="0" xfId="1" applyFont="1" applyFill="1" applyBorder="1" applyAlignment="1">
      <alignment horizontal="left" vertical="center" wrapText="1" indent="1"/>
    </xf>
    <xf numFmtId="0" fontId="4" fillId="0" borderId="0" xfId="0" applyFont="1" applyAlignment="1">
      <alignment vertical="center"/>
    </xf>
    <xf numFmtId="0" fontId="4" fillId="0" borderId="0" xfId="0" applyFont="1" applyBorder="1" applyAlignment="1">
      <alignment vertical="center"/>
    </xf>
    <xf numFmtId="0" fontId="7" fillId="0" borderId="0" xfId="0" applyFont="1" applyBorder="1" applyAlignment="1">
      <alignment vertical="center"/>
    </xf>
    <xf numFmtId="0" fontId="7" fillId="0" borderId="0" xfId="0" applyFont="1" applyAlignment="1">
      <alignment vertical="center"/>
    </xf>
    <xf numFmtId="3" fontId="4" fillId="0" borderId="0" xfId="0" applyNumberFormat="1" applyFont="1" applyAlignment="1">
      <alignment vertical="center"/>
    </xf>
    <xf numFmtId="0" fontId="4" fillId="0" borderId="0" xfId="5" applyFont="1" applyAlignment="1">
      <alignment vertical="center"/>
    </xf>
    <xf numFmtId="0" fontId="7" fillId="0" borderId="0" xfId="5" applyFont="1" applyAlignment="1">
      <alignment vertical="center"/>
    </xf>
    <xf numFmtId="0" fontId="8" fillId="0" borderId="0" xfId="0" applyFont="1" applyBorder="1" applyAlignment="1">
      <alignment vertical="center"/>
    </xf>
    <xf numFmtId="0" fontId="8" fillId="0" borderId="0" xfId="0" applyFont="1" applyAlignment="1">
      <alignment vertical="center"/>
    </xf>
    <xf numFmtId="0" fontId="7" fillId="0" borderId="0" xfId="0" applyFont="1" applyAlignment="1">
      <alignment horizontal="center" vertical="center" wrapText="1"/>
    </xf>
    <xf numFmtId="0" fontId="4" fillId="0" borderId="0" xfId="0" applyFont="1" applyAlignment="1">
      <alignment horizontal="center" vertical="center"/>
    </xf>
    <xf numFmtId="0" fontId="8" fillId="0" borderId="0" xfId="5" applyFont="1" applyAlignment="1">
      <alignment horizontal="left" vertical="center"/>
    </xf>
    <xf numFmtId="0" fontId="8" fillId="0" borderId="0" xfId="5" applyFont="1" applyAlignment="1">
      <alignment vertical="center"/>
    </xf>
    <xf numFmtId="0" fontId="8" fillId="0" borderId="0" xfId="5" applyFont="1" applyFill="1" applyBorder="1" applyAlignment="1">
      <alignment vertical="center"/>
    </xf>
    <xf numFmtId="0" fontId="8" fillId="0" borderId="0" xfId="5" applyFont="1" applyFill="1" applyAlignment="1">
      <alignment vertical="center"/>
    </xf>
    <xf numFmtId="0" fontId="8" fillId="0" borderId="0" xfId="5" applyFont="1" applyBorder="1" applyAlignment="1">
      <alignment vertical="center"/>
    </xf>
    <xf numFmtId="165" fontId="10" fillId="0" borderId="0" xfId="2" applyNumberFormat="1" applyFont="1" applyFill="1" applyBorder="1" applyAlignment="1">
      <alignment horizontal="right" vertical="center"/>
    </xf>
    <xf numFmtId="164" fontId="9" fillId="0" borderId="0" xfId="2" applyNumberFormat="1" applyFont="1" applyFill="1" applyBorder="1" applyAlignment="1">
      <alignment horizontal="right" vertical="center"/>
    </xf>
    <xf numFmtId="164" fontId="5" fillId="0" borderId="0" xfId="2" applyNumberFormat="1" applyFont="1" applyFill="1" applyBorder="1" applyAlignment="1">
      <alignment horizontal="right" vertical="center"/>
    </xf>
    <xf numFmtId="0" fontId="7" fillId="0" borderId="0" xfId="0" applyFont="1" applyAlignment="1">
      <alignment vertical="center" wrapText="1"/>
    </xf>
    <xf numFmtId="0" fontId="8" fillId="0" borderId="0" xfId="0" applyFont="1" applyAlignment="1">
      <alignment horizontal="right" vertical="center"/>
    </xf>
    <xf numFmtId="167" fontId="10" fillId="0" borderId="0" xfId="2" applyNumberFormat="1" applyFont="1" applyFill="1" applyBorder="1" applyAlignment="1">
      <alignment horizontal="right" vertical="center"/>
    </xf>
    <xf numFmtId="167" fontId="11" fillId="0" borderId="0" xfId="2" applyNumberFormat="1" applyFont="1" applyFill="1" applyBorder="1" applyAlignment="1">
      <alignment horizontal="right" vertical="center"/>
    </xf>
    <xf numFmtId="167" fontId="8" fillId="0" borderId="0" xfId="5" applyNumberFormat="1" applyFont="1" applyAlignment="1">
      <alignment vertical="center"/>
    </xf>
    <xf numFmtId="0" fontId="4" fillId="0" borderId="0" xfId="0" applyFont="1" applyAlignment="1"/>
    <xf numFmtId="0" fontId="8" fillId="0" borderId="0" xfId="0" applyFont="1" applyAlignment="1"/>
    <xf numFmtId="0" fontId="13" fillId="0" borderId="0" xfId="0" applyFont="1" applyAlignment="1">
      <alignment vertical="center"/>
    </xf>
    <xf numFmtId="0" fontId="13" fillId="0" borderId="0" xfId="0" applyFont="1" applyAlignment="1"/>
    <xf numFmtId="0" fontId="14" fillId="0" borderId="0" xfId="0" applyFont="1" applyAlignment="1"/>
    <xf numFmtId="0" fontId="15" fillId="0" borderId="0" xfId="117" applyFont="1" applyAlignment="1" applyProtection="1">
      <alignment vertical="center"/>
    </xf>
    <xf numFmtId="0" fontId="8" fillId="0" borderId="0" xfId="0" applyFont="1" applyBorder="1" applyAlignment="1"/>
    <xf numFmtId="0" fontId="16" fillId="0" borderId="0" xfId="0" applyFont="1" applyAlignment="1">
      <alignment horizontal="left" vertical="distributed"/>
    </xf>
    <xf numFmtId="0" fontId="17" fillId="0" borderId="0" xfId="0" applyFont="1" applyAlignment="1">
      <alignment horizontal="left" vertical="distributed"/>
    </xf>
    <xf numFmtId="0" fontId="18" fillId="0" borderId="0" xfId="117" applyFont="1" applyAlignment="1" applyProtection="1">
      <alignment vertical="center"/>
    </xf>
    <xf numFmtId="0" fontId="20" fillId="0" borderId="0" xfId="1" applyFont="1" applyFill="1" applyBorder="1" applyAlignment="1">
      <alignment horizontal="center" vertical="center" wrapText="1"/>
    </xf>
    <xf numFmtId="0" fontId="19" fillId="2" borderId="9" xfId="1" applyFont="1" applyFill="1" applyBorder="1" applyAlignment="1">
      <alignment horizontal="center" vertical="center" wrapText="1"/>
    </xf>
    <xf numFmtId="0" fontId="11" fillId="2" borderId="0" xfId="1" applyFont="1" applyFill="1" applyBorder="1" applyAlignment="1">
      <alignment horizontal="left" vertical="center" wrapText="1" indent="1"/>
    </xf>
    <xf numFmtId="167" fontId="11" fillId="2" borderId="0" xfId="2" applyNumberFormat="1" applyFont="1" applyFill="1" applyBorder="1" applyAlignment="1">
      <alignment horizontal="right" vertical="center"/>
    </xf>
    <xf numFmtId="164" fontId="11" fillId="2" borderId="0" xfId="2" applyNumberFormat="1" applyFont="1" applyFill="1" applyBorder="1" applyAlignment="1">
      <alignment horizontal="right" vertical="center"/>
    </xf>
    <xf numFmtId="3" fontId="11" fillId="2" borderId="0" xfId="2" applyNumberFormat="1" applyFont="1" applyFill="1" applyBorder="1" applyAlignment="1">
      <alignment horizontal="right" vertical="center"/>
    </xf>
    <xf numFmtId="0" fontId="21" fillId="0" borderId="0" xfId="117" applyFont="1" applyAlignment="1" applyProtection="1"/>
    <xf numFmtId="0" fontId="19" fillId="2" borderId="12" xfId="1" applyFont="1" applyFill="1" applyBorder="1" applyAlignment="1">
      <alignment horizontal="center" vertical="center" wrapText="1"/>
    </xf>
    <xf numFmtId="0" fontId="9" fillId="0" borderId="0" xfId="1" applyFont="1" applyFill="1" applyBorder="1" applyAlignment="1">
      <alignment horizontal="left" vertical="center" wrapText="1" indent="1"/>
    </xf>
    <xf numFmtId="0" fontId="19" fillId="2" borderId="8" xfId="1" applyFont="1" applyFill="1" applyBorder="1" applyAlignment="1">
      <alignment horizontal="center" vertical="center" wrapText="1"/>
    </xf>
    <xf numFmtId="166" fontId="11" fillId="0" borderId="0" xfId="1" applyNumberFormat="1" applyFont="1" applyFill="1" applyBorder="1" applyAlignment="1">
      <alignment vertical="center" wrapText="1"/>
    </xf>
    <xf numFmtId="0" fontId="11" fillId="0" borderId="0" xfId="1" applyFont="1" applyFill="1" applyBorder="1" applyAlignment="1">
      <alignment horizontal="right" vertical="center" wrapText="1"/>
    </xf>
    <xf numFmtId="166" fontId="11" fillId="2" borderId="0" xfId="1" applyNumberFormat="1" applyFont="1" applyFill="1" applyBorder="1" applyAlignment="1">
      <alignment vertical="center" wrapText="1"/>
    </xf>
    <xf numFmtId="0" fontId="11" fillId="2" borderId="0" xfId="1" applyFont="1" applyFill="1" applyBorder="1" applyAlignment="1">
      <alignment horizontal="right" vertical="center" wrapText="1"/>
    </xf>
    <xf numFmtId="0" fontId="19" fillId="0" borderId="0" xfId="1" applyFont="1" applyFill="1" applyBorder="1" applyAlignment="1">
      <alignment horizontal="left" vertical="center" wrapText="1" indent="1"/>
    </xf>
    <xf numFmtId="167" fontId="9" fillId="0" borderId="0" xfId="2" applyNumberFormat="1" applyFont="1" applyFill="1" applyBorder="1" applyAlignment="1">
      <alignment horizontal="right" vertical="center"/>
    </xf>
    <xf numFmtId="164" fontId="5" fillId="2" borderId="0" xfId="2" applyNumberFormat="1" applyFont="1" applyFill="1" applyBorder="1" applyAlignment="1">
      <alignment horizontal="right" vertical="center"/>
    </xf>
    <xf numFmtId="0" fontId="19" fillId="0" borderId="0" xfId="1" applyFont="1" applyFill="1" applyBorder="1" applyAlignment="1">
      <alignment horizontal="center" vertical="center" wrapText="1"/>
    </xf>
    <xf numFmtId="0" fontId="4" fillId="0" borderId="0" xfId="0" applyFont="1" applyFill="1" applyBorder="1" applyAlignment="1">
      <alignment vertical="center"/>
    </xf>
    <xf numFmtId="0" fontId="4" fillId="0" borderId="0" xfId="0" applyFont="1" applyFill="1" applyAlignment="1">
      <alignment vertical="center"/>
    </xf>
    <xf numFmtId="0" fontId="4" fillId="0" borderId="0" xfId="5" applyFont="1" applyFill="1" applyAlignment="1">
      <alignment vertical="center"/>
    </xf>
    <xf numFmtId="0" fontId="22" fillId="0" borderId="0" xfId="117" applyFont="1" applyAlignment="1" applyProtection="1"/>
    <xf numFmtId="0" fontId="23" fillId="0" borderId="0" xfId="117" applyFont="1" applyAlignment="1" applyProtection="1"/>
    <xf numFmtId="0" fontId="19" fillId="2" borderId="9" xfId="1" applyFont="1" applyFill="1" applyBorder="1" applyAlignment="1">
      <alignment horizontal="center" vertical="center" wrapText="1"/>
    </xf>
    <xf numFmtId="0" fontId="19" fillId="2" borderId="8" xfId="1" applyFont="1" applyFill="1" applyBorder="1" applyAlignment="1">
      <alignment horizontal="center" vertical="center" wrapText="1"/>
    </xf>
    <xf numFmtId="164" fontId="8" fillId="0" borderId="0" xfId="0" applyNumberFormat="1" applyFont="1" applyAlignment="1"/>
    <xf numFmtId="166" fontId="7" fillId="0" borderId="0" xfId="0" applyNumberFormat="1" applyFont="1" applyAlignment="1">
      <alignment vertical="center"/>
    </xf>
    <xf numFmtId="167" fontId="7" fillId="0" borderId="0" xfId="0" applyNumberFormat="1" applyFont="1" applyAlignment="1">
      <alignment vertical="center"/>
    </xf>
    <xf numFmtId="164" fontId="4" fillId="0" borderId="0" xfId="0" applyNumberFormat="1" applyFont="1" applyAlignment="1">
      <alignment vertical="center"/>
    </xf>
    <xf numFmtId="167" fontId="4" fillId="0" borderId="0" xfId="0" applyNumberFormat="1" applyFont="1" applyAlignment="1">
      <alignment vertical="center"/>
    </xf>
    <xf numFmtId="166" fontId="4" fillId="0" borderId="0" xfId="0" applyNumberFormat="1" applyFont="1" applyAlignment="1">
      <alignment vertical="center"/>
    </xf>
    <xf numFmtId="1" fontId="25" fillId="0" borderId="17" xfId="5" applyNumberFormat="1" applyFont="1" applyFill="1" applyBorder="1" applyAlignment="1">
      <alignment horizontal="right" vertical="top"/>
    </xf>
    <xf numFmtId="0" fontId="20" fillId="0" borderId="0" xfId="1" applyFont="1" applyFill="1" applyBorder="1" applyAlignment="1">
      <alignment horizontal="right" vertical="center" wrapText="1"/>
    </xf>
    <xf numFmtId="1" fontId="24" fillId="0" borderId="17" xfId="5" applyNumberFormat="1" applyFont="1" applyFill="1" applyBorder="1" applyAlignment="1">
      <alignment horizontal="right" vertical="top"/>
    </xf>
    <xf numFmtId="167" fontId="7" fillId="0" borderId="0" xfId="5" applyNumberFormat="1" applyFont="1" applyAlignment="1">
      <alignment vertical="center"/>
    </xf>
    <xf numFmtId="166" fontId="4" fillId="0" borderId="0" xfId="5" applyNumberFormat="1" applyFont="1" applyAlignment="1">
      <alignment vertical="center"/>
    </xf>
    <xf numFmtId="166" fontId="4" fillId="0" borderId="0" xfId="5" applyNumberFormat="1" applyFont="1" applyFill="1" applyAlignment="1">
      <alignment vertical="center"/>
    </xf>
    <xf numFmtId="166" fontId="8" fillId="0" borderId="0" xfId="5" applyNumberFormat="1" applyFont="1" applyAlignment="1">
      <alignment vertical="center"/>
    </xf>
    <xf numFmtId="167" fontId="4" fillId="0" borderId="0" xfId="5" applyNumberFormat="1" applyFont="1" applyAlignment="1">
      <alignment vertical="center"/>
    </xf>
    <xf numFmtId="165" fontId="11" fillId="0" borderId="0" xfId="2" applyNumberFormat="1" applyFont="1" applyFill="1" applyBorder="1" applyAlignment="1">
      <alignment horizontal="right" vertical="center"/>
    </xf>
    <xf numFmtId="0" fontId="8" fillId="0" borderId="0" xfId="0" applyFont="1" applyBorder="1" applyAlignment="1">
      <alignment horizontal="left" vertical="center"/>
    </xf>
    <xf numFmtId="0" fontId="19" fillId="2" borderId="0" xfId="1" applyFont="1" applyFill="1" applyBorder="1" applyAlignment="1">
      <alignment horizontal="center" vertical="center" wrapText="1"/>
    </xf>
    <xf numFmtId="164" fontId="7" fillId="0" borderId="0" xfId="0" applyNumberFormat="1" applyFont="1" applyAlignment="1">
      <alignment vertical="center"/>
    </xf>
    <xf numFmtId="166" fontId="7" fillId="0" borderId="0" xfId="5" applyNumberFormat="1" applyFont="1" applyAlignment="1">
      <alignment vertical="center"/>
    </xf>
    <xf numFmtId="0" fontId="19" fillId="2" borderId="9" xfId="1" applyFont="1" applyFill="1" applyBorder="1" applyAlignment="1">
      <alignment horizontal="center" vertical="center" wrapText="1"/>
    </xf>
    <xf numFmtId="0" fontId="19" fillId="2" borderId="8" xfId="1" applyFont="1" applyFill="1" applyBorder="1" applyAlignment="1">
      <alignment horizontal="center" vertical="center" wrapText="1"/>
    </xf>
    <xf numFmtId="0" fontId="6" fillId="0" borderId="0" xfId="117" applyAlignment="1" applyProtection="1"/>
    <xf numFmtId="166" fontId="4" fillId="0" borderId="0" xfId="0" applyNumberFormat="1" applyFont="1" applyAlignment="1">
      <alignment horizontal="center" vertical="center"/>
    </xf>
    <xf numFmtId="166" fontId="8" fillId="0" borderId="0" xfId="0" applyNumberFormat="1" applyFont="1" applyAlignment="1">
      <alignment vertical="center"/>
    </xf>
    <xf numFmtId="2" fontId="4" fillId="0" borderId="0" xfId="5" applyNumberFormat="1" applyFont="1" applyAlignment="1">
      <alignment vertical="center"/>
    </xf>
    <xf numFmtId="2" fontId="4" fillId="0" borderId="0" xfId="5" applyNumberFormat="1" applyFont="1" applyFill="1" applyAlignment="1">
      <alignment vertical="center"/>
    </xf>
    <xf numFmtId="2" fontId="8" fillId="0" borderId="0" xfId="5" applyNumberFormat="1" applyFont="1" applyAlignment="1">
      <alignment vertical="center"/>
    </xf>
    <xf numFmtId="167" fontId="4" fillId="0" borderId="0" xfId="0" applyNumberFormat="1" applyFont="1" applyBorder="1" applyAlignment="1">
      <alignment vertical="center"/>
    </xf>
    <xf numFmtId="166" fontId="4" fillId="0" borderId="0" xfId="0" applyNumberFormat="1" applyFont="1" applyBorder="1" applyAlignment="1">
      <alignment vertical="center"/>
    </xf>
    <xf numFmtId="167" fontId="5" fillId="0" borderId="0" xfId="2" applyNumberFormat="1" applyFont="1" applyFill="1" applyBorder="1" applyAlignment="1">
      <alignment horizontal="right" vertical="center"/>
    </xf>
    <xf numFmtId="3" fontId="5" fillId="0" borderId="0" xfId="2" applyNumberFormat="1" applyFont="1" applyFill="1" applyBorder="1" applyAlignment="1">
      <alignment horizontal="right" vertical="center"/>
    </xf>
    <xf numFmtId="167" fontId="4" fillId="0" borderId="0" xfId="5" applyNumberFormat="1" applyFont="1" applyFill="1" applyAlignment="1">
      <alignment vertical="center"/>
    </xf>
    <xf numFmtId="168" fontId="4" fillId="0" borderId="0" xfId="5" applyNumberFormat="1" applyFont="1" applyFill="1" applyAlignment="1">
      <alignment vertical="center"/>
    </xf>
    <xf numFmtId="166" fontId="7" fillId="0" borderId="0" xfId="0" applyNumberFormat="1" applyFont="1" applyFill="1" applyAlignment="1">
      <alignment vertical="center"/>
    </xf>
    <xf numFmtId="164" fontId="7" fillId="0" borderId="0" xfId="0" applyNumberFormat="1" applyFont="1" applyFill="1" applyAlignment="1">
      <alignment vertical="center"/>
    </xf>
    <xf numFmtId="167" fontId="7" fillId="0" borderId="0" xfId="0" applyNumberFormat="1" applyFont="1" applyFill="1" applyAlignment="1">
      <alignment vertical="center"/>
    </xf>
    <xf numFmtId="0" fontId="7" fillId="0" borderId="0" xfId="0" applyFont="1" applyFill="1" applyAlignment="1">
      <alignment vertical="center"/>
    </xf>
    <xf numFmtId="0" fontId="19" fillId="2" borderId="9" xfId="1" applyFont="1" applyFill="1" applyBorder="1" applyAlignment="1">
      <alignment horizontal="center" vertical="center" wrapText="1"/>
    </xf>
    <xf numFmtId="0" fontId="12" fillId="0" borderId="0" xfId="0" applyFont="1" applyAlignment="1"/>
    <xf numFmtId="0" fontId="8" fillId="0" borderId="0" xfId="0" applyFont="1" applyFill="1" applyAlignment="1">
      <alignment vertical="center"/>
    </xf>
    <xf numFmtId="0" fontId="8" fillId="0" borderId="0" xfId="0" applyFont="1" applyFill="1" applyAlignment="1"/>
    <xf numFmtId="3" fontId="4" fillId="0" borderId="0" xfId="0" applyNumberFormat="1" applyFont="1" applyFill="1" applyAlignment="1">
      <alignment vertical="center"/>
    </xf>
    <xf numFmtId="166" fontId="4" fillId="0" borderId="0" xfId="0" applyNumberFormat="1" applyFont="1" applyFill="1" applyAlignment="1">
      <alignment vertical="center"/>
    </xf>
    <xf numFmtId="0" fontId="26" fillId="0" borderId="0" xfId="0" applyFont="1" applyAlignment="1">
      <alignment horizontal="left" vertical="distributed"/>
    </xf>
    <xf numFmtId="0" fontId="0" fillId="0" borderId="0" xfId="0" applyFont="1"/>
    <xf numFmtId="0" fontId="2" fillId="0" borderId="0" xfId="119" applyFont="1"/>
    <xf numFmtId="0" fontId="26" fillId="0" borderId="0" xfId="0" applyFont="1" applyFill="1" applyAlignment="1">
      <alignment horizontal="left" vertical="distributed"/>
    </xf>
    <xf numFmtId="0" fontId="11" fillId="2" borderId="0" xfId="1" applyFont="1" applyFill="1" applyBorder="1" applyAlignment="1">
      <alignment horizontal="center" vertical="center" wrapText="1"/>
    </xf>
    <xf numFmtId="0" fontId="11" fillId="2" borderId="0" xfId="1" applyFont="1" applyFill="1" applyBorder="1" applyAlignment="1">
      <alignment horizontal="center" vertical="center" wrapText="1"/>
    </xf>
    <xf numFmtId="0" fontId="28" fillId="0" borderId="0" xfId="119" applyFont="1" applyAlignment="1">
      <alignment horizontal="left"/>
    </xf>
    <xf numFmtId="0" fontId="27" fillId="0" borderId="0" xfId="119" applyFont="1"/>
    <xf numFmtId="0" fontId="27" fillId="0" borderId="0" xfId="119" applyFont="1" applyAlignment="1">
      <alignment horizontal="right"/>
    </xf>
    <xf numFmtId="0" fontId="29" fillId="0" borderId="0" xfId="120" applyFont="1"/>
    <xf numFmtId="0" fontId="8" fillId="0" borderId="0" xfId="0" applyFont="1" applyAlignment="1">
      <alignment horizontal="left" wrapText="1"/>
    </xf>
    <xf numFmtId="169" fontId="11" fillId="0" borderId="9" xfId="118" applyNumberFormat="1" applyFont="1" applyFill="1" applyBorder="1" applyAlignment="1">
      <alignment horizontal="right" vertical="top"/>
    </xf>
    <xf numFmtId="0" fontId="28" fillId="0" borderId="0" xfId="119" applyFont="1"/>
    <xf numFmtId="171" fontId="11" fillId="0" borderId="9" xfId="118" applyNumberFormat="1" applyFont="1" applyFill="1" applyBorder="1" applyAlignment="1">
      <alignment horizontal="right" vertical="top"/>
    </xf>
    <xf numFmtId="0" fontId="4" fillId="0" borderId="0" xfId="118" applyFont="1" applyFill="1" applyBorder="1" applyAlignment="1">
      <alignment horizontal="left" vertical="top" wrapText="1" indent="1"/>
    </xf>
    <xf numFmtId="169" fontId="33" fillId="0" borderId="0" xfId="118" applyNumberFormat="1" applyFont="1" applyFill="1" applyBorder="1" applyAlignment="1">
      <alignment horizontal="right" vertical="top"/>
    </xf>
    <xf numFmtId="172" fontId="11" fillId="0" borderId="9" xfId="118" applyNumberFormat="1" applyFont="1" applyFill="1" applyBorder="1" applyAlignment="1">
      <alignment horizontal="right" vertical="top"/>
    </xf>
    <xf numFmtId="0" fontId="4" fillId="0" borderId="0" xfId="0" applyFont="1" applyAlignment="1">
      <alignment wrapText="1"/>
    </xf>
    <xf numFmtId="0" fontId="4" fillId="0" borderId="0" xfId="0" applyFont="1"/>
    <xf numFmtId="0" fontId="4" fillId="0" borderId="0" xfId="0" applyFont="1" applyAlignment="1">
      <alignment horizontal="left" wrapText="1"/>
    </xf>
    <xf numFmtId="0" fontId="4" fillId="0" borderId="0" xfId="0" applyFont="1" applyAlignment="1">
      <alignment horizontal="right"/>
    </xf>
    <xf numFmtId="0" fontId="29" fillId="0" borderId="0" xfId="118" applyFont="1"/>
    <xf numFmtId="0" fontId="29" fillId="0" borderId="0" xfId="118" applyFont="1" applyFill="1" applyBorder="1" applyAlignment="1">
      <alignment horizontal="left" vertical="top" wrapText="1" indent="1"/>
    </xf>
    <xf numFmtId="169" fontId="30" fillId="0" borderId="0" xfId="118" applyNumberFormat="1" applyFont="1" applyFill="1" applyBorder="1" applyAlignment="1">
      <alignment horizontal="right" vertical="top"/>
    </xf>
    <xf numFmtId="170" fontId="4" fillId="0" borderId="0" xfId="0" applyNumberFormat="1" applyFont="1"/>
    <xf numFmtId="0" fontId="28" fillId="0" borderId="0" xfId="0" applyFont="1"/>
    <xf numFmtId="170" fontId="8" fillId="0" borderId="0" xfId="0" applyNumberFormat="1" applyFont="1"/>
    <xf numFmtId="0" fontId="28" fillId="0" borderId="0" xfId="0" applyFont="1" applyAlignment="1"/>
    <xf numFmtId="0" fontId="8" fillId="0" borderId="0" xfId="0" applyFont="1"/>
    <xf numFmtId="166" fontId="4" fillId="0" borderId="0" xfId="0" applyNumberFormat="1" applyFont="1"/>
    <xf numFmtId="0" fontId="34" fillId="0" borderId="0" xfId="119" applyFont="1"/>
    <xf numFmtId="0" fontId="34" fillId="0" borderId="0" xfId="119" applyFont="1" applyAlignment="1">
      <alignment horizontal="right"/>
    </xf>
    <xf numFmtId="0" fontId="11" fillId="2" borderId="0" xfId="1" applyFont="1" applyFill="1" applyBorder="1" applyAlignment="1">
      <alignment horizontal="center" vertical="center" wrapText="1"/>
    </xf>
    <xf numFmtId="167" fontId="4" fillId="0" borderId="0" xfId="0" applyNumberFormat="1" applyFont="1" applyFill="1" applyAlignment="1">
      <alignment vertical="center"/>
    </xf>
    <xf numFmtId="164" fontId="8" fillId="0" borderId="0" xfId="0" applyNumberFormat="1" applyFont="1"/>
    <xf numFmtId="173" fontId="11" fillId="0" borderId="0" xfId="118" applyNumberFormat="1" applyFont="1" applyFill="1" applyBorder="1" applyAlignment="1">
      <alignment horizontal="right" vertical="top"/>
    </xf>
    <xf numFmtId="166" fontId="34" fillId="0" borderId="0" xfId="119" applyNumberFormat="1" applyFont="1"/>
    <xf numFmtId="166" fontId="5" fillId="0" borderId="9" xfId="118" applyNumberFormat="1" applyFont="1" applyFill="1" applyBorder="1" applyAlignment="1">
      <alignment horizontal="left" vertical="top" wrapText="1" indent="1"/>
    </xf>
    <xf numFmtId="174" fontId="5" fillId="0" borderId="9" xfId="118" applyNumberFormat="1" applyFont="1" applyFill="1" applyBorder="1" applyAlignment="1">
      <alignment horizontal="left" vertical="top" wrapText="1" indent="1"/>
    </xf>
    <xf numFmtId="164" fontId="4" fillId="0" borderId="0" xfId="0" applyNumberFormat="1" applyFont="1"/>
    <xf numFmtId="175" fontId="11" fillId="0" borderId="9" xfId="118" applyNumberFormat="1" applyFont="1" applyFill="1" applyBorder="1" applyAlignment="1">
      <alignment horizontal="right" vertical="top"/>
    </xf>
    <xf numFmtId="166" fontId="11" fillId="0" borderId="12" xfId="118" applyNumberFormat="1" applyFont="1" applyFill="1" applyBorder="1" applyAlignment="1">
      <alignment horizontal="right" vertical="top"/>
    </xf>
    <xf numFmtId="0" fontId="23" fillId="0" borderId="0" xfId="117" applyFont="1" applyAlignment="1" applyProtection="1">
      <alignment horizontal="left"/>
    </xf>
    <xf numFmtId="0" fontId="27" fillId="3" borderId="0" xfId="119" applyFont="1" applyFill="1" applyBorder="1"/>
    <xf numFmtId="0" fontId="27" fillId="3" borderId="0" xfId="119" applyFont="1" applyFill="1" applyBorder="1" applyAlignment="1">
      <alignment wrapText="1"/>
    </xf>
    <xf numFmtId="0" fontId="8" fillId="3" borderId="0" xfId="0" applyFont="1" applyFill="1" applyBorder="1" applyAlignment="1">
      <alignment horizontal="left" vertical="center"/>
    </xf>
    <xf numFmtId="0" fontId="27" fillId="3" borderId="0" xfId="119" applyFont="1" applyFill="1" applyBorder="1" applyAlignment="1">
      <alignment horizontal="right"/>
    </xf>
    <xf numFmtId="0" fontId="4" fillId="3" borderId="0" xfId="0" applyFont="1" applyFill="1" applyBorder="1" applyAlignment="1">
      <alignment vertical="center"/>
    </xf>
    <xf numFmtId="0" fontId="19" fillId="3" borderId="0" xfId="1" applyFont="1" applyFill="1" applyBorder="1" applyAlignment="1">
      <alignment horizontal="left" vertical="center" wrapText="1" indent="1"/>
    </xf>
    <xf numFmtId="0" fontId="20" fillId="3" borderId="0" xfId="1" applyFont="1" applyFill="1" applyBorder="1" applyAlignment="1">
      <alignment horizontal="center" vertical="center" wrapText="1"/>
    </xf>
    <xf numFmtId="166" fontId="4" fillId="3" borderId="0" xfId="0" applyNumberFormat="1" applyFont="1" applyFill="1" applyBorder="1" applyAlignment="1">
      <alignment vertical="center"/>
    </xf>
    <xf numFmtId="0" fontId="34" fillId="3" borderId="0" xfId="119" applyFont="1" applyFill="1" applyBorder="1"/>
    <xf numFmtId="169" fontId="11" fillId="3" borderId="9" xfId="118" applyNumberFormat="1" applyFont="1" applyFill="1" applyBorder="1" applyAlignment="1">
      <alignment horizontal="right" vertical="top"/>
    </xf>
    <xf numFmtId="171" fontId="11" fillId="3" borderId="9" xfId="118" applyNumberFormat="1" applyFont="1" applyFill="1" applyBorder="1" applyAlignment="1">
      <alignment horizontal="right" vertical="top"/>
    </xf>
    <xf numFmtId="172" fontId="11" fillId="3" borderId="9" xfId="118" applyNumberFormat="1" applyFont="1" applyFill="1" applyBorder="1" applyAlignment="1">
      <alignment horizontal="right" vertical="top"/>
    </xf>
    <xf numFmtId="166" fontId="11" fillId="3" borderId="12" xfId="118" applyNumberFormat="1" applyFont="1" applyFill="1" applyBorder="1" applyAlignment="1">
      <alignment horizontal="right" vertical="top"/>
    </xf>
    <xf numFmtId="175" fontId="11" fillId="3" borderId="9" xfId="118" applyNumberFormat="1" applyFont="1" applyFill="1" applyBorder="1" applyAlignment="1">
      <alignment horizontal="right" vertical="top"/>
    </xf>
    <xf numFmtId="173" fontId="11" fillId="3" borderId="0" xfId="118" applyNumberFormat="1" applyFont="1" applyFill="1" applyBorder="1" applyAlignment="1">
      <alignment horizontal="right" vertical="top"/>
    </xf>
    <xf numFmtId="0" fontId="29" fillId="3" borderId="0" xfId="118" applyFont="1" applyFill="1" applyBorder="1" applyAlignment="1">
      <alignment horizontal="left" vertical="top" wrapText="1" indent="1"/>
    </xf>
    <xf numFmtId="169" fontId="30" fillId="3" borderId="0" xfId="118" applyNumberFormat="1" applyFont="1" applyFill="1" applyBorder="1" applyAlignment="1">
      <alignment horizontal="right" vertical="top"/>
    </xf>
    <xf numFmtId="0" fontId="28" fillId="3" borderId="0" xfId="119" applyFont="1" applyFill="1" applyBorder="1"/>
    <xf numFmtId="0" fontId="32" fillId="3" borderId="0" xfId="119" applyFont="1" applyFill="1" applyBorder="1" applyAlignment="1"/>
    <xf numFmtId="0" fontId="28" fillId="3" borderId="0" xfId="119" applyFont="1" applyFill="1" applyBorder="1" applyAlignment="1"/>
    <xf numFmtId="0" fontId="28" fillId="3" borderId="0" xfId="119" applyFont="1" applyFill="1" applyBorder="1" applyAlignment="1">
      <alignment wrapText="1"/>
    </xf>
    <xf numFmtId="0" fontId="34" fillId="0" borderId="0" xfId="119" applyFont="1" applyAlignment="1">
      <alignment wrapText="1"/>
    </xf>
    <xf numFmtId="0" fontId="11" fillId="2" borderId="0" xfId="1" applyFont="1" applyFill="1" applyBorder="1" applyAlignment="1">
      <alignment vertical="center" wrapText="1"/>
    </xf>
    <xf numFmtId="0" fontId="11" fillId="0" borderId="0" xfId="1" applyFont="1" applyFill="1" applyBorder="1" applyAlignment="1">
      <alignment vertical="center" wrapText="1"/>
    </xf>
    <xf numFmtId="0" fontId="11" fillId="0" borderId="0" xfId="1" applyFont="1" applyFill="1" applyBorder="1" applyAlignment="1">
      <alignment horizontal="center" vertical="center" wrapText="1"/>
    </xf>
    <xf numFmtId="0" fontId="34" fillId="3" borderId="0" xfId="119" applyFont="1" applyFill="1"/>
    <xf numFmtId="0" fontId="4" fillId="3" borderId="0" xfId="0" applyFont="1" applyFill="1"/>
    <xf numFmtId="170" fontId="4" fillId="3" borderId="0" xfId="0" applyNumberFormat="1" applyFont="1" applyFill="1"/>
    <xf numFmtId="0" fontId="8" fillId="3" borderId="0" xfId="0" applyFont="1" applyFill="1" applyAlignment="1">
      <alignment vertical="center"/>
    </xf>
    <xf numFmtId="0" fontId="8" fillId="3" borderId="0" xfId="0" applyFont="1" applyFill="1" applyAlignment="1"/>
    <xf numFmtId="0" fontId="19" fillId="2" borderId="9" xfId="1" applyFont="1" applyFill="1" applyBorder="1" applyAlignment="1">
      <alignment horizontal="center" vertical="center" wrapText="1"/>
    </xf>
    <xf numFmtId="0" fontId="19" fillId="2" borderId="8" xfId="1" applyFont="1" applyFill="1" applyBorder="1" applyAlignment="1">
      <alignment horizontal="center" vertical="center" wrapText="1"/>
    </xf>
    <xf numFmtId="0" fontId="19" fillId="2" borderId="0" xfId="1" applyFont="1" applyFill="1" applyBorder="1" applyAlignment="1">
      <alignment horizontal="center" vertical="center" wrapText="1"/>
    </xf>
    <xf numFmtId="0" fontId="19" fillId="2" borderId="13" xfId="1" applyFont="1" applyFill="1" applyBorder="1" applyAlignment="1">
      <alignment horizontal="center" vertical="center" wrapText="1"/>
    </xf>
    <xf numFmtId="0" fontId="19" fillId="2" borderId="11" xfId="1" applyFont="1" applyFill="1" applyBorder="1" applyAlignment="1">
      <alignment horizontal="center" vertical="center" wrapText="1"/>
    </xf>
    <xf numFmtId="49" fontId="11" fillId="0" borderId="9" xfId="118" applyNumberFormat="1" applyFont="1" applyFill="1" applyBorder="1" applyAlignment="1">
      <alignment horizontal="right" vertical="top"/>
    </xf>
    <xf numFmtId="49" fontId="11" fillId="0" borderId="12" xfId="118" applyNumberFormat="1" applyFont="1" applyFill="1" applyBorder="1" applyAlignment="1">
      <alignment horizontal="right" vertical="top"/>
    </xf>
    <xf numFmtId="2" fontId="11" fillId="0" borderId="9" xfId="118" applyNumberFormat="1" applyFont="1" applyFill="1" applyBorder="1" applyAlignment="1">
      <alignment horizontal="right" vertical="top"/>
    </xf>
    <xf numFmtId="166" fontId="11" fillId="0" borderId="9" xfId="118" applyNumberFormat="1" applyFont="1" applyFill="1" applyBorder="1" applyAlignment="1">
      <alignment horizontal="right" vertical="top"/>
    </xf>
    <xf numFmtId="0" fontId="32" fillId="0" borderId="0" xfId="119" applyFont="1"/>
    <xf numFmtId="0" fontId="19" fillId="2" borderId="4" xfId="1" applyFont="1" applyFill="1" applyBorder="1" applyAlignment="1">
      <alignment horizontal="center" vertical="center" wrapText="1"/>
    </xf>
    <xf numFmtId="0" fontId="19" fillId="2" borderId="1" xfId="1" applyFont="1" applyFill="1" applyBorder="1" applyAlignment="1">
      <alignment horizontal="center" vertical="center" wrapText="1"/>
    </xf>
    <xf numFmtId="0" fontId="19" fillId="2" borderId="18" xfId="1" applyFont="1" applyFill="1" applyBorder="1" applyAlignment="1">
      <alignment horizontal="center" vertical="center" wrapText="1"/>
    </xf>
    <xf numFmtId="0" fontId="19" fillId="2" borderId="16" xfId="1" applyFont="1" applyFill="1" applyBorder="1" applyAlignment="1">
      <alignment horizontal="center" vertical="center" wrapText="1"/>
    </xf>
    <xf numFmtId="0" fontId="19" fillId="2" borderId="15" xfId="1" applyFont="1" applyFill="1" applyBorder="1" applyAlignment="1">
      <alignment horizontal="center" vertical="center" wrapText="1"/>
    </xf>
    <xf numFmtId="0" fontId="19" fillId="2" borderId="19" xfId="1" applyFont="1" applyFill="1" applyBorder="1" applyAlignment="1">
      <alignment horizontal="center" vertical="center" wrapText="1"/>
    </xf>
    <xf numFmtId="0" fontId="6" fillId="0" borderId="0" xfId="117" applyFont="1" applyAlignment="1" applyProtection="1">
      <alignment horizontal="left" vertical="distributed" wrapText="1"/>
    </xf>
    <xf numFmtId="0" fontId="6" fillId="0" borderId="0" xfId="117" applyFont="1" applyBorder="1" applyAlignment="1" applyProtection="1">
      <alignment horizontal="left" vertical="distributed" wrapText="1"/>
    </xf>
    <xf numFmtId="0" fontId="4" fillId="0" borderId="0" xfId="0" applyFont="1" applyBorder="1"/>
    <xf numFmtId="0" fontId="4" fillId="0" borderId="0" xfId="0" applyFont="1" applyAlignment="1">
      <alignment horizontal="left" vertical="distributed" wrapText="1"/>
    </xf>
    <xf numFmtId="0" fontId="4" fillId="0" borderId="0" xfId="0" applyFont="1" applyAlignment="1">
      <alignment vertical="center" wrapText="1"/>
    </xf>
    <xf numFmtId="0" fontId="19" fillId="2" borderId="9" xfId="1" applyFont="1" applyFill="1" applyBorder="1" applyAlignment="1">
      <alignment horizontal="center" vertical="center" wrapText="1"/>
    </xf>
    <xf numFmtId="0" fontId="8" fillId="0" borderId="0" xfId="0" applyFont="1" applyAlignment="1">
      <alignment horizontal="left"/>
    </xf>
    <xf numFmtId="0" fontId="19" fillId="2" borderId="9" xfId="1" applyFont="1" applyFill="1" applyBorder="1" applyAlignment="1">
      <alignment horizontal="center" vertical="center" wrapText="1"/>
    </xf>
    <xf numFmtId="0" fontId="6" fillId="0" borderId="0" xfId="117" applyAlignment="1" applyProtection="1">
      <alignment horizontal="left" vertical="distributed"/>
    </xf>
    <xf numFmtId="0" fontId="6" fillId="0" borderId="0" xfId="117" applyAlignment="1" applyProtection="1">
      <alignment horizontal="left" vertical="distributed" wrapText="1"/>
    </xf>
    <xf numFmtId="0" fontId="6" fillId="0" borderId="0" xfId="117" applyBorder="1" applyAlignment="1" applyProtection="1">
      <alignment horizontal="left" vertical="distributed" wrapText="1"/>
    </xf>
    <xf numFmtId="0" fontId="19" fillId="2" borderId="8" xfId="1" applyFont="1" applyFill="1" applyBorder="1" applyAlignment="1">
      <alignment horizontal="center" vertical="center" wrapText="1"/>
    </xf>
    <xf numFmtId="0" fontId="8" fillId="0" borderId="0" xfId="0" applyFont="1" applyFill="1" applyAlignment="1">
      <alignment wrapText="1"/>
    </xf>
    <xf numFmtId="0" fontId="18" fillId="0" borderId="0" xfId="117" applyFont="1" applyAlignment="1" applyProtection="1"/>
    <xf numFmtId="0" fontId="18" fillId="3" borderId="0" xfId="117" applyFont="1" applyFill="1" applyBorder="1" applyAlignment="1" applyProtection="1"/>
    <xf numFmtId="0" fontId="19" fillId="2" borderId="6" xfId="1" applyFont="1" applyFill="1" applyBorder="1" applyAlignment="1">
      <alignment horizontal="center" vertical="center" wrapText="1"/>
    </xf>
    <xf numFmtId="0" fontId="19" fillId="2" borderId="8" xfId="1" applyFont="1" applyFill="1" applyBorder="1" applyAlignment="1">
      <alignment horizontal="center" vertical="center" wrapText="1"/>
    </xf>
    <xf numFmtId="0" fontId="7" fillId="0" borderId="0" xfId="0" applyFont="1" applyAlignment="1">
      <alignment horizontal="center" vertical="center" wrapText="1"/>
    </xf>
    <xf numFmtId="0" fontId="19" fillId="2" borderId="9" xfId="1" applyFont="1" applyFill="1" applyBorder="1" applyAlignment="1">
      <alignment horizontal="center" vertical="center" wrapText="1"/>
    </xf>
    <xf numFmtId="0" fontId="19" fillId="2" borderId="11" xfId="1" applyFont="1" applyFill="1" applyBorder="1" applyAlignment="1">
      <alignment horizontal="center" vertical="center" wrapText="1"/>
    </xf>
    <xf numFmtId="0" fontId="19" fillId="2" borderId="7" xfId="1" applyFont="1" applyFill="1" applyBorder="1" applyAlignment="1">
      <alignment horizontal="center" vertical="center" wrapText="1"/>
    </xf>
    <xf numFmtId="170" fontId="11" fillId="0" borderId="0" xfId="2" applyNumberFormat="1" applyFont="1" applyFill="1" applyBorder="1" applyAlignment="1">
      <alignment horizontal="right" vertical="center"/>
    </xf>
    <xf numFmtId="0" fontId="5" fillId="0" borderId="9" xfId="118" applyFont="1" applyFill="1" applyBorder="1" applyAlignment="1">
      <alignment horizontal="center" vertical="top" wrapText="1"/>
    </xf>
    <xf numFmtId="0" fontId="5" fillId="3" borderId="9" xfId="118" applyFont="1" applyFill="1" applyBorder="1" applyAlignment="1">
      <alignment horizontal="center" vertical="top" wrapText="1"/>
    </xf>
    <xf numFmtId="0" fontId="7" fillId="0" borderId="0" xfId="5" applyFont="1" applyFill="1" applyAlignment="1">
      <alignment horizontal="center" vertical="center" wrapText="1"/>
    </xf>
    <xf numFmtId="0" fontId="19" fillId="2" borderId="11" xfId="1" applyFont="1" applyFill="1" applyBorder="1" applyAlignment="1">
      <alignment horizontal="center" vertical="center" wrapText="1"/>
    </xf>
    <xf numFmtId="0" fontId="19" fillId="2" borderId="13" xfId="1" applyFont="1" applyFill="1" applyBorder="1" applyAlignment="1">
      <alignment horizontal="center" vertical="center"/>
    </xf>
    <xf numFmtId="0" fontId="19" fillId="2" borderId="11" xfId="1" applyFont="1" applyFill="1" applyBorder="1" applyAlignment="1">
      <alignment horizontal="center" vertical="center"/>
    </xf>
    <xf numFmtId="0" fontId="19" fillId="2" borderId="7" xfId="1" applyFont="1" applyFill="1" applyBorder="1" applyAlignment="1">
      <alignment horizontal="center" vertical="center"/>
    </xf>
    <xf numFmtId="0" fontId="19" fillId="2" borderId="5" xfId="1" applyFont="1" applyFill="1" applyBorder="1" applyAlignment="1">
      <alignment horizontal="center" vertical="center"/>
    </xf>
    <xf numFmtId="0" fontId="19" fillId="2" borderId="14" xfId="1" applyFont="1" applyFill="1" applyBorder="1" applyAlignment="1">
      <alignment horizontal="center" vertical="center"/>
    </xf>
    <xf numFmtId="0" fontId="19" fillId="2" borderId="6" xfId="1" applyFont="1" applyFill="1" applyBorder="1" applyAlignment="1">
      <alignment horizontal="center" vertical="center" wrapText="1"/>
    </xf>
    <xf numFmtId="0" fontId="19" fillId="2" borderId="14" xfId="1" applyFont="1" applyFill="1" applyBorder="1" applyAlignment="1">
      <alignment horizontal="center" vertical="center" wrapText="1"/>
    </xf>
    <xf numFmtId="0" fontId="19" fillId="2" borderId="8" xfId="1" applyFont="1" applyFill="1" applyBorder="1" applyAlignment="1">
      <alignment horizontal="center" vertical="center" wrapText="1"/>
    </xf>
    <xf numFmtId="0" fontId="19" fillId="2" borderId="10" xfId="1" applyFont="1" applyFill="1" applyBorder="1" applyAlignment="1">
      <alignment horizontal="center" vertical="center" wrapText="1"/>
    </xf>
    <xf numFmtId="0" fontId="7" fillId="0" borderId="0" xfId="0" applyFont="1" applyAlignment="1">
      <alignment horizontal="center" vertical="center" wrapText="1"/>
    </xf>
    <xf numFmtId="0" fontId="19" fillId="2" borderId="9" xfId="1" applyFont="1" applyFill="1" applyBorder="1" applyAlignment="1">
      <alignment horizontal="center" vertical="center" wrapText="1"/>
    </xf>
    <xf numFmtId="0" fontId="19" fillId="2" borderId="3" xfId="1" applyFont="1" applyFill="1" applyBorder="1" applyAlignment="1">
      <alignment horizontal="center" vertical="center" wrapText="1"/>
    </xf>
    <xf numFmtId="0" fontId="19" fillId="2" borderId="5" xfId="1" applyFont="1" applyFill="1" applyBorder="1" applyAlignment="1">
      <alignment horizontal="center" vertical="center" wrapText="1"/>
    </xf>
    <xf numFmtId="0" fontId="8" fillId="0" borderId="0" xfId="0" applyFont="1" applyBorder="1" applyAlignment="1">
      <alignment horizontal="left"/>
    </xf>
    <xf numFmtId="0" fontId="19" fillId="2" borderId="2" xfId="1" applyFont="1" applyFill="1" applyBorder="1" applyAlignment="1">
      <alignment horizontal="center" vertical="center" wrapText="1"/>
    </xf>
    <xf numFmtId="0" fontId="8" fillId="0" borderId="0" xfId="5" applyFont="1" applyBorder="1" applyAlignment="1">
      <alignment horizontal="left" vertical="center"/>
    </xf>
    <xf numFmtId="0" fontId="7" fillId="0" borderId="0" xfId="0" applyFont="1" applyAlignment="1">
      <alignment horizontal="center" vertical="center"/>
    </xf>
    <xf numFmtId="0" fontId="19" fillId="2" borderId="21" xfId="1" applyFont="1" applyFill="1" applyBorder="1" applyAlignment="1">
      <alignment horizontal="center" vertical="center" wrapText="1"/>
    </xf>
    <xf numFmtId="0" fontId="19" fillId="2" borderId="22" xfId="1" applyFont="1" applyFill="1" applyBorder="1" applyAlignment="1">
      <alignment horizontal="center" vertical="center" wrapText="1"/>
    </xf>
    <xf numFmtId="0" fontId="19" fillId="2" borderId="0" xfId="1" applyFont="1" applyFill="1" applyBorder="1" applyAlignment="1">
      <alignment horizontal="center" vertical="center" wrapText="1"/>
    </xf>
    <xf numFmtId="0" fontId="19" fillId="2" borderId="2" xfId="1" applyFont="1" applyFill="1" applyBorder="1" applyAlignment="1">
      <alignment horizontal="center" vertical="center"/>
    </xf>
    <xf numFmtId="0" fontId="19" fillId="2" borderId="10" xfId="1" applyFont="1" applyFill="1" applyBorder="1" applyAlignment="1">
      <alignment horizontal="center" vertical="center"/>
    </xf>
    <xf numFmtId="0" fontId="8" fillId="0" borderId="0" xfId="0" applyFont="1" applyFill="1" applyAlignment="1">
      <alignment horizontal="left" wrapText="1"/>
    </xf>
    <xf numFmtId="0" fontId="12" fillId="0" borderId="0" xfId="0" applyFont="1" applyAlignment="1">
      <alignment wrapText="1"/>
    </xf>
    <xf numFmtId="0" fontId="19" fillId="2" borderId="13" xfId="1" applyFont="1" applyFill="1" applyBorder="1" applyAlignment="1">
      <alignment horizontal="center" vertical="center" wrapText="1"/>
    </xf>
    <xf numFmtId="0" fontId="19" fillId="2" borderId="7" xfId="1" applyFont="1" applyFill="1" applyBorder="1" applyAlignment="1">
      <alignment horizontal="center" vertical="center" wrapText="1"/>
    </xf>
    <xf numFmtId="0" fontId="11" fillId="2" borderId="0" xfId="1" applyFont="1" applyFill="1" applyBorder="1" applyAlignment="1">
      <alignment horizontal="center" vertical="center" wrapText="1"/>
    </xf>
    <xf numFmtId="0" fontId="31" fillId="0" borderId="0" xfId="119" applyFont="1" applyAlignment="1">
      <alignment horizontal="center" vertical="center" wrapText="1"/>
    </xf>
    <xf numFmtId="0" fontId="19" fillId="2" borderId="19" xfId="1" applyFont="1" applyFill="1" applyBorder="1" applyAlignment="1">
      <alignment horizontal="center" vertical="center" wrapText="1"/>
    </xf>
    <xf numFmtId="0" fontId="28" fillId="0" borderId="0" xfId="119" applyFont="1" applyFill="1" applyBorder="1" applyAlignment="1">
      <alignment horizontal="left" wrapText="1"/>
    </xf>
    <xf numFmtId="0" fontId="31" fillId="3" borderId="0" xfId="119" applyFont="1" applyFill="1" applyBorder="1" applyAlignment="1">
      <alignment horizontal="center" vertical="center" wrapText="1"/>
    </xf>
    <xf numFmtId="0" fontId="40" fillId="2" borderId="8" xfId="1" applyFont="1" applyFill="1" applyBorder="1" applyAlignment="1">
      <alignment horizontal="center" vertical="center" wrapText="1"/>
    </xf>
    <xf numFmtId="0" fontId="40" fillId="2" borderId="2" xfId="1" applyFont="1" applyFill="1" applyBorder="1" applyAlignment="1">
      <alignment horizontal="center" vertical="center" wrapText="1"/>
    </xf>
    <xf numFmtId="0" fontId="19" fillId="2" borderId="20" xfId="1" applyFont="1" applyFill="1" applyBorder="1" applyAlignment="1">
      <alignment horizontal="center" vertical="center" wrapText="1"/>
    </xf>
    <xf numFmtId="0" fontId="31" fillId="0" borderId="0" xfId="119" applyFont="1" applyAlignment="1">
      <alignment horizontal="center" vertical="center"/>
    </xf>
    <xf numFmtId="0" fontId="19" fillId="2" borderId="12" xfId="1" applyFont="1" applyFill="1" applyBorder="1" applyAlignment="1">
      <alignment horizontal="center" vertical="center"/>
    </xf>
    <xf numFmtId="0" fontId="12" fillId="0" borderId="0" xfId="0" applyFont="1" applyAlignment="1">
      <alignment vertical="center" wrapText="1"/>
    </xf>
    <xf numFmtId="0" fontId="8" fillId="0" borderId="0" xfId="0" applyFont="1" applyAlignment="1">
      <alignment horizontal="left" vertical="center" wrapText="1"/>
    </xf>
  </cellXfs>
  <cellStyles count="233">
    <cellStyle name="Hiperligação" xfId="117" builtinId="8"/>
    <cellStyle name="Normal" xfId="0" builtinId="0"/>
    <cellStyle name="Normal 2" xfId="3"/>
    <cellStyle name="Normal 2 2" xfId="121"/>
    <cellStyle name="Normal 3" xfId="4"/>
    <cellStyle name="Normal 3 2" xfId="122"/>
    <cellStyle name="Normal 4" xfId="5"/>
    <cellStyle name="Normal 5" xfId="6"/>
    <cellStyle name="Normal 5 2" xfId="123"/>
    <cellStyle name="Normal 6" xfId="7"/>
    <cellStyle name="Normal 7" xfId="119"/>
    <cellStyle name="Normal 8 2" xfId="232"/>
    <cellStyle name="Normal_Indic_2" xfId="2"/>
    <cellStyle name="Normal_Indic_39" xfId="1"/>
    <cellStyle name="Normal_Indicador_0008705" xfId="118"/>
    <cellStyle name="Normal_Indicador_0008931" xfId="120"/>
    <cellStyle name="Percent 2" xfId="8"/>
    <cellStyle name="style1438701779105" xfId="9"/>
    <cellStyle name="style1438701779105 2" xfId="124"/>
    <cellStyle name="style1438701779151" xfId="10"/>
    <cellStyle name="style1438701779151 2" xfId="125"/>
    <cellStyle name="style1438701779198" xfId="11"/>
    <cellStyle name="style1438701779198 2" xfId="126"/>
    <cellStyle name="style1438701779229" xfId="12"/>
    <cellStyle name="style1438701779229 2" xfId="127"/>
    <cellStyle name="style1438701779261" xfId="13"/>
    <cellStyle name="style1438701779261 2" xfId="128"/>
    <cellStyle name="style1438701779307" xfId="14"/>
    <cellStyle name="style1438701779307 2" xfId="129"/>
    <cellStyle name="style1438701779339" xfId="15"/>
    <cellStyle name="style1438701779339 2" xfId="130"/>
    <cellStyle name="style1438701779370" xfId="16"/>
    <cellStyle name="style1438701779370 2" xfId="131"/>
    <cellStyle name="style1438701779401" xfId="17"/>
    <cellStyle name="style1438701779401 2" xfId="132"/>
    <cellStyle name="style1438701779432" xfId="18"/>
    <cellStyle name="style1438701779432 2" xfId="133"/>
    <cellStyle name="style1438701779463" xfId="19"/>
    <cellStyle name="style1438701779463 2" xfId="134"/>
    <cellStyle name="style1438701779541" xfId="20"/>
    <cellStyle name="style1438701779541 2" xfId="135"/>
    <cellStyle name="style1438701779573" xfId="21"/>
    <cellStyle name="style1438701779573 2" xfId="136"/>
    <cellStyle name="style1438701779604" xfId="22"/>
    <cellStyle name="style1438701779604 2" xfId="137"/>
    <cellStyle name="style1438701779651" xfId="23"/>
    <cellStyle name="style1438701779651 2" xfId="138"/>
    <cellStyle name="style1438701779822" xfId="24"/>
    <cellStyle name="style1438701779822 2" xfId="139"/>
    <cellStyle name="style1438701779854" xfId="25"/>
    <cellStyle name="style1438701779854 2" xfId="140"/>
    <cellStyle name="style1438701779916" xfId="26"/>
    <cellStyle name="style1438701779916 2" xfId="141"/>
    <cellStyle name="style1438701779947" xfId="27"/>
    <cellStyle name="style1438701779947 2" xfId="142"/>
    <cellStyle name="style1438701779963" xfId="28"/>
    <cellStyle name="style1438701779963 2" xfId="143"/>
    <cellStyle name="style1438701779994" xfId="29"/>
    <cellStyle name="style1438701779994 2" xfId="144"/>
    <cellStyle name="style1438701780010" xfId="30"/>
    <cellStyle name="style1438701780010 2" xfId="145"/>
    <cellStyle name="style1438701780041" xfId="31"/>
    <cellStyle name="style1438701780041 2" xfId="146"/>
    <cellStyle name="style1438701780056" xfId="32"/>
    <cellStyle name="style1438701780056 2" xfId="147"/>
    <cellStyle name="style1438701780088" xfId="33"/>
    <cellStyle name="style1438701780088 2" xfId="148"/>
    <cellStyle name="style1438701780119" xfId="34"/>
    <cellStyle name="style1438701780119 2" xfId="149"/>
    <cellStyle name="style1438701780134" xfId="35"/>
    <cellStyle name="style1438701780134 2" xfId="150"/>
    <cellStyle name="style1438701780166" xfId="36"/>
    <cellStyle name="style1438701780166 2" xfId="151"/>
    <cellStyle name="style1438701780197" xfId="37"/>
    <cellStyle name="style1438701780197 2" xfId="152"/>
    <cellStyle name="style1438701780244" xfId="38"/>
    <cellStyle name="style1438701780244 2" xfId="153"/>
    <cellStyle name="style1438701780275" xfId="39"/>
    <cellStyle name="style1438701780275 2" xfId="154"/>
    <cellStyle name="style1438701780306" xfId="40"/>
    <cellStyle name="style1438701780306 2" xfId="155"/>
    <cellStyle name="style1438701780353" xfId="41"/>
    <cellStyle name="style1438701780353 2" xfId="156"/>
    <cellStyle name="style1438701780993" xfId="42"/>
    <cellStyle name="style1438701780993 2" xfId="157"/>
    <cellStyle name="style1438701781024" xfId="43"/>
    <cellStyle name="style1438701781024 2" xfId="158"/>
    <cellStyle name="style1438701781055" xfId="44"/>
    <cellStyle name="style1438701781055 2" xfId="159"/>
    <cellStyle name="style1438701864447" xfId="45"/>
    <cellStyle name="style1438701864447 2" xfId="160"/>
    <cellStyle name="style1438701864478" xfId="46"/>
    <cellStyle name="style1438701864478 2" xfId="161"/>
    <cellStyle name="style1438701864510" xfId="47"/>
    <cellStyle name="style1438701864510 2" xfId="162"/>
    <cellStyle name="style1438701864541" xfId="48"/>
    <cellStyle name="style1438701864541 2" xfId="163"/>
    <cellStyle name="style1438701864572" xfId="49"/>
    <cellStyle name="style1438701864572 2" xfId="164"/>
    <cellStyle name="style1438701864603" xfId="50"/>
    <cellStyle name="style1438701864603 2" xfId="165"/>
    <cellStyle name="style1438701864634" xfId="51"/>
    <cellStyle name="style1438701864634 2" xfId="166"/>
    <cellStyle name="style1438701864650" xfId="52"/>
    <cellStyle name="style1438701864650 2" xfId="167"/>
    <cellStyle name="style1438701864681" xfId="53"/>
    <cellStyle name="style1438701864681 2" xfId="168"/>
    <cellStyle name="style1438701864712" xfId="54"/>
    <cellStyle name="style1438701864712 2" xfId="169"/>
    <cellStyle name="style1438701864744" xfId="55"/>
    <cellStyle name="style1438701864744 2" xfId="170"/>
    <cellStyle name="style1438701864775" xfId="56"/>
    <cellStyle name="style1438701864775 2" xfId="171"/>
    <cellStyle name="style1438701864806" xfId="57"/>
    <cellStyle name="style1438701864806 2" xfId="172"/>
    <cellStyle name="style1438701864837" xfId="58"/>
    <cellStyle name="style1438701864837 2" xfId="173"/>
    <cellStyle name="style1438701864869" xfId="59"/>
    <cellStyle name="style1438701864869 2" xfId="174"/>
    <cellStyle name="style1438701864947" xfId="60"/>
    <cellStyle name="style1438701864947 2" xfId="175"/>
    <cellStyle name="style1438701864978" xfId="61"/>
    <cellStyle name="style1438701864978 2" xfId="176"/>
    <cellStyle name="style1438701865025" xfId="62"/>
    <cellStyle name="style1438701865025 2" xfId="177"/>
    <cellStyle name="style1438701865056" xfId="63"/>
    <cellStyle name="style1438701865056 2" xfId="178"/>
    <cellStyle name="style1438701865071" xfId="64"/>
    <cellStyle name="style1438701865071 2" xfId="179"/>
    <cellStyle name="style1438701865103" xfId="65"/>
    <cellStyle name="style1438701865103 2" xfId="180"/>
    <cellStyle name="style1438701865212" xfId="66"/>
    <cellStyle name="style1438701865212 2" xfId="181"/>
    <cellStyle name="style1438701865227" xfId="67"/>
    <cellStyle name="style1438701865227 2" xfId="182"/>
    <cellStyle name="style1438701865243" xfId="68"/>
    <cellStyle name="style1438701865243 2" xfId="183"/>
    <cellStyle name="style1438701865274" xfId="69"/>
    <cellStyle name="style1438701865274 2" xfId="184"/>
    <cellStyle name="style1438701865305" xfId="70"/>
    <cellStyle name="style1438701865305 2" xfId="185"/>
    <cellStyle name="style1438701865321" xfId="71"/>
    <cellStyle name="style1438701865321 2" xfId="186"/>
    <cellStyle name="style1438701865352" xfId="72"/>
    <cellStyle name="style1438701865352 2" xfId="187"/>
    <cellStyle name="style1438701865383" xfId="73"/>
    <cellStyle name="style1438701865383 2" xfId="188"/>
    <cellStyle name="style1438701865415" xfId="74"/>
    <cellStyle name="style1438701865415 2" xfId="189"/>
    <cellStyle name="style1438701865462" xfId="75"/>
    <cellStyle name="style1438701865462 2" xfId="190"/>
    <cellStyle name="style1438701865477" xfId="76"/>
    <cellStyle name="style1438701865477 2" xfId="191"/>
    <cellStyle name="style1438701865524" xfId="77"/>
    <cellStyle name="style1438701865524 2" xfId="192"/>
    <cellStyle name="style1438701866101" xfId="78"/>
    <cellStyle name="style1438701866101 2" xfId="193"/>
    <cellStyle name="style1438701866133" xfId="79"/>
    <cellStyle name="style1438701866133 2" xfId="194"/>
    <cellStyle name="style1438701866179" xfId="80"/>
    <cellStyle name="style1438701866179 2" xfId="195"/>
    <cellStyle name="style1444070326184" xfId="81"/>
    <cellStyle name="style1444070326184 2" xfId="196"/>
    <cellStyle name="style1444070326247" xfId="82"/>
    <cellStyle name="style1444070326247 2" xfId="197"/>
    <cellStyle name="style1444070326293" xfId="83"/>
    <cellStyle name="style1444070326293 2" xfId="198"/>
    <cellStyle name="style1444070326325" xfId="84"/>
    <cellStyle name="style1444070326325 2" xfId="199"/>
    <cellStyle name="style1444070326356" xfId="85"/>
    <cellStyle name="style1444070326356 2" xfId="200"/>
    <cellStyle name="style1444070326387" xfId="86"/>
    <cellStyle name="style1444070326387 2" xfId="201"/>
    <cellStyle name="style1444070326434" xfId="87"/>
    <cellStyle name="style1444070326434 2" xfId="202"/>
    <cellStyle name="style1444070326465" xfId="88"/>
    <cellStyle name="style1444070326465 2" xfId="203"/>
    <cellStyle name="style1444070326496" xfId="89"/>
    <cellStyle name="style1444070326496 2" xfId="204"/>
    <cellStyle name="style1444070326528" xfId="90"/>
    <cellStyle name="style1444070326528 2" xfId="205"/>
    <cellStyle name="style1444070326559" xfId="91"/>
    <cellStyle name="style1444070326559 2" xfId="206"/>
    <cellStyle name="style1444070326621" xfId="92"/>
    <cellStyle name="style1444070326621 2" xfId="207"/>
    <cellStyle name="style1444070326715" xfId="93"/>
    <cellStyle name="style1444070326715 2" xfId="208"/>
    <cellStyle name="style1444070326746" xfId="94"/>
    <cellStyle name="style1444070326746 2" xfId="209"/>
    <cellStyle name="style1444070326793" xfId="95"/>
    <cellStyle name="style1444070326793 2" xfId="210"/>
    <cellStyle name="style1444070326855" xfId="96"/>
    <cellStyle name="style1444070326855 2" xfId="211"/>
    <cellStyle name="style1444070326887" xfId="97"/>
    <cellStyle name="style1444070326887 2" xfId="212"/>
    <cellStyle name="style1444070326933" xfId="98"/>
    <cellStyle name="style1444070326933 2" xfId="213"/>
    <cellStyle name="style1444070326965" xfId="99"/>
    <cellStyle name="style1444070326965 2" xfId="214"/>
    <cellStyle name="style1444070326996" xfId="100"/>
    <cellStyle name="style1444070326996 2" xfId="215"/>
    <cellStyle name="style1444070327012" xfId="101"/>
    <cellStyle name="style1444070327012 2" xfId="216"/>
    <cellStyle name="style1444070327043" xfId="102"/>
    <cellStyle name="style1444070327043 2" xfId="217"/>
    <cellStyle name="style1444070327058" xfId="103"/>
    <cellStyle name="style1444070327058 2" xfId="218"/>
    <cellStyle name="style1444070327090" xfId="104"/>
    <cellStyle name="style1444070327090 2" xfId="219"/>
    <cellStyle name="style1444070327105" xfId="105"/>
    <cellStyle name="style1444070327105 2" xfId="220"/>
    <cellStyle name="style1444070327136" xfId="106"/>
    <cellStyle name="style1444070327136 2" xfId="221"/>
    <cellStyle name="style1444070327215" xfId="107"/>
    <cellStyle name="style1444070327215 2" xfId="222"/>
    <cellStyle name="style1444070327246" xfId="108"/>
    <cellStyle name="style1444070327246 2" xfId="223"/>
    <cellStyle name="style1444070327277" xfId="109"/>
    <cellStyle name="style1444070327277 2" xfId="224"/>
    <cellStyle name="style1444070327324" xfId="110"/>
    <cellStyle name="style1444070327324 2" xfId="225"/>
    <cellStyle name="style1444070327355" xfId="111"/>
    <cellStyle name="style1444070327355 2" xfId="226"/>
    <cellStyle name="style1444070327386" xfId="112"/>
    <cellStyle name="style1444070327386 2" xfId="227"/>
    <cellStyle name="style1444070327417" xfId="113"/>
    <cellStyle name="style1444070327417 2" xfId="228"/>
    <cellStyle name="style1444070327761" xfId="114"/>
    <cellStyle name="style1444070327761 2" xfId="229"/>
    <cellStyle name="style1444070327855" xfId="115"/>
    <cellStyle name="style1444070327855 2" xfId="230"/>
    <cellStyle name="style1444070327886" xfId="116"/>
    <cellStyle name="style1444070327886 2" xfId="231"/>
  </cellStyles>
  <dxfs count="0"/>
  <tableStyles count="0" defaultTableStyle="TableStyleMedium9" defaultPivotStyle="PivotStyleLight16"/>
  <colors>
    <mruColors>
      <color rgb="FF012B5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1</xdr:col>
      <xdr:colOff>28577</xdr:colOff>
      <xdr:row>0</xdr:row>
      <xdr:rowOff>57148</xdr:rowOff>
    </xdr:from>
    <xdr:to>
      <xdr:col>13</xdr:col>
      <xdr:colOff>1</xdr:colOff>
      <xdr:row>71</xdr:row>
      <xdr:rowOff>19051</xdr:rowOff>
    </xdr:to>
    <xdr:sp macro="" textlink="">
      <xdr:nvSpPr>
        <xdr:cNvPr id="2" name="CaixaDeTexto 1"/>
        <xdr:cNvSpPr txBox="1"/>
      </xdr:nvSpPr>
      <xdr:spPr>
        <a:xfrm>
          <a:off x="476252" y="57148"/>
          <a:ext cx="7286624" cy="116681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pt-PT" sz="1200" b="1" u="sng">
              <a:solidFill>
                <a:schemeClr val="dk1"/>
              </a:solidFill>
              <a:latin typeface="Arial" pitchFamily="34" charset="0"/>
              <a:ea typeface="+mn-ea"/>
              <a:cs typeface="Arial" pitchFamily="34" charset="0"/>
            </a:rPr>
            <a:t>Methodological note</a:t>
          </a:r>
        </a:p>
        <a:p>
          <a:pPr algn="l"/>
          <a:r>
            <a:rPr lang="pt-PT" sz="1000" b="1">
              <a:solidFill>
                <a:schemeClr val="dk1"/>
              </a:solidFill>
              <a:latin typeface="Arial" pitchFamily="34" charset="0"/>
              <a:ea typeface="+mn-ea"/>
              <a:cs typeface="Arial" pitchFamily="34" charset="0"/>
            </a:rPr>
            <a:t> </a:t>
          </a:r>
          <a:endParaRPr lang="pt-PT" sz="1000">
            <a:solidFill>
              <a:schemeClr val="dk1"/>
            </a:solidFill>
            <a:latin typeface="Arial" pitchFamily="34" charset="0"/>
            <a:ea typeface="+mn-ea"/>
            <a:cs typeface="Arial" pitchFamily="34" charset="0"/>
          </a:endParaRPr>
        </a:p>
        <a:p>
          <a:pPr marL="0" indent="0" algn="just"/>
          <a:r>
            <a:rPr lang="pt-PT" sz="1000">
              <a:solidFill>
                <a:schemeClr val="dk1"/>
              </a:solidFill>
              <a:latin typeface="Arial" pitchFamily="34" charset="0"/>
              <a:ea typeface="+mn-ea"/>
              <a:cs typeface="Arial" pitchFamily="34" charset="0"/>
            </a:rPr>
            <a:t>The National Health Survey 2019 (INS 2019) was carried out by Statistics Portugal, based on a representative sample of 22,191 dwellings across the whole Portuguese territory. This survey integrates the EHIS project (European Health Interview Survey), whose regular collection is established by the Regulation of the European Parliament and of the Council on statistics on public health and health and safety at work (Regulation (EC) No 1338/2008). Regulation EC 2018/255, of 19 February, defines the variables and criteria applicable to the 2019 collection. </a:t>
          </a:r>
        </a:p>
        <a:p>
          <a:pPr marL="0" indent="0" algn="just"/>
          <a:endParaRPr lang="pt-PT" sz="1000">
            <a:solidFill>
              <a:schemeClr val="dk1"/>
            </a:solidFill>
            <a:latin typeface="Arial" pitchFamily="34" charset="0"/>
            <a:ea typeface="+mn-ea"/>
            <a:cs typeface="Arial" pitchFamily="34" charset="0"/>
          </a:endParaRPr>
        </a:p>
        <a:p>
          <a:pPr marL="0" indent="0" algn="just"/>
          <a:r>
            <a:rPr lang="pt-PT" sz="1000">
              <a:solidFill>
                <a:schemeClr val="dk1"/>
              </a:solidFill>
              <a:latin typeface="Arial" pitchFamily="34" charset="0"/>
              <a:ea typeface="+mn-ea"/>
              <a:cs typeface="Arial" pitchFamily="34" charset="0"/>
            </a:rPr>
            <a:t>The main objective of this survey is to characterize the resident population aged 15 or over in three major domains: health status, health care and health determinants related to lifestyles. Like the survey carried out in 2014, INS 2019 was harmonized and regulated at European level (according to the Commission Regulation referred to in the previous paragraph), allowing for the international comparison of results. In this Press release, there are however no international comparisons as data are not yet available for most countries in the European Union, a situation that will only be possible in the last quarter of this year. </a:t>
          </a:r>
        </a:p>
        <a:p>
          <a:pPr marL="0" indent="0" algn="just"/>
          <a:endParaRPr lang="pt-PT" sz="1000">
            <a:solidFill>
              <a:schemeClr val="dk1"/>
            </a:solidFill>
            <a:latin typeface="Arial" pitchFamily="34" charset="0"/>
            <a:ea typeface="+mn-ea"/>
            <a:cs typeface="Arial" pitchFamily="34" charset="0"/>
          </a:endParaRPr>
        </a:p>
        <a:p>
          <a:pPr marL="0" indent="0" algn="just"/>
          <a:r>
            <a:rPr lang="pt-PT" sz="1000">
              <a:solidFill>
                <a:schemeClr val="dk1"/>
              </a:solidFill>
              <a:latin typeface="Arial" pitchFamily="34" charset="0"/>
              <a:ea typeface="+mn-ea"/>
              <a:cs typeface="Arial" pitchFamily="34" charset="0"/>
            </a:rPr>
            <a:t>National questions designed with the collaboration of the National Health Institute Doutor Ricardo Jorge (INSA) have also been included, with a view to ensure the collection of data on topics relevant to the characterization of the health status of the Portuguese population (namely reproductive health, food consumption, life satisfaction, and long-term incapacity) and the comparability with data collected in the 4th National Health Survey 2005/2006 and the INS 2014. </a:t>
          </a:r>
        </a:p>
        <a:p>
          <a:pPr marL="0" indent="0" algn="just"/>
          <a:endParaRPr lang="pt-PT" sz="1000">
            <a:solidFill>
              <a:schemeClr val="dk1"/>
            </a:solidFill>
            <a:latin typeface="Arial" pitchFamily="34" charset="0"/>
            <a:ea typeface="+mn-ea"/>
            <a:cs typeface="Arial" pitchFamily="34" charset="0"/>
          </a:endParaRPr>
        </a:p>
        <a:p>
          <a:pPr marL="0" indent="0" algn="just"/>
          <a:r>
            <a:rPr lang="pt-PT" sz="1000">
              <a:solidFill>
                <a:schemeClr val="dk1"/>
              </a:solidFill>
              <a:latin typeface="Arial" pitchFamily="34" charset="0"/>
              <a:ea typeface="+mn-ea"/>
              <a:cs typeface="Arial" pitchFamily="34" charset="0"/>
            </a:rPr>
            <a:t>The survey’s target population are the individuals aged 15 and over residing in Portuguese territory in the reference period. </a:t>
          </a:r>
        </a:p>
        <a:p>
          <a:pPr marL="0" indent="0" algn="just"/>
          <a:r>
            <a:rPr lang="pt-PT" sz="1000">
              <a:solidFill>
                <a:schemeClr val="dk1"/>
              </a:solidFill>
              <a:latin typeface="Arial" pitchFamily="34" charset="0"/>
              <a:ea typeface="+mn-ea"/>
              <a:cs typeface="Arial" pitchFamily="34" charset="0"/>
            </a:rPr>
            <a:t>Sample selection followed a multistage sampling design stratified by region, with primary sampling units (PSU) constituted by INSPIRE grid cells of 1km2, being selected systematically with probability proportional to the number of dwellings. Secondary sampling units (SSU) (the dwellings) were randomly and systematically selected in each primary sampling unit. In each dwelling (22,191 in total), only one individual was selected using the last anniversary method. </a:t>
          </a:r>
        </a:p>
        <a:p>
          <a:pPr marL="0" indent="0" algn="just"/>
          <a:endParaRPr lang="pt-PT" sz="1000">
            <a:solidFill>
              <a:schemeClr val="dk1"/>
            </a:solidFill>
            <a:latin typeface="Arial" pitchFamily="34" charset="0"/>
            <a:ea typeface="+mn-ea"/>
            <a:cs typeface="Arial" pitchFamily="34" charset="0"/>
          </a:endParaRPr>
        </a:p>
        <a:p>
          <a:pPr marL="0" indent="0" algn="just"/>
          <a:r>
            <a:rPr lang="pt-PT" sz="1000">
              <a:solidFill>
                <a:schemeClr val="dk1"/>
              </a:solidFill>
              <a:latin typeface="Arial" pitchFamily="34" charset="0"/>
              <a:ea typeface="+mn-ea"/>
              <a:cs typeface="Arial" pitchFamily="34" charset="0"/>
            </a:rPr>
            <a:t>The INS 2019 was collected from September 2019 to January 2020 through face-to-face and web interviews. 14,617 valid responses were obtained, corresponding to an overall response rate of 65.9% for the whole country. </a:t>
          </a:r>
        </a:p>
        <a:p>
          <a:pPr marL="0" indent="0" algn="just"/>
          <a:endParaRPr lang="pt-PT" sz="1000">
            <a:solidFill>
              <a:schemeClr val="dk1"/>
            </a:solidFill>
            <a:latin typeface="Arial" pitchFamily="34" charset="0"/>
            <a:ea typeface="+mn-ea"/>
            <a:cs typeface="Arial" pitchFamily="34" charset="0"/>
          </a:endParaRPr>
        </a:p>
        <a:p>
          <a:pPr marL="0" indent="0" algn="just"/>
          <a:r>
            <a:rPr lang="pt-PT" sz="1000">
              <a:solidFill>
                <a:schemeClr val="dk1"/>
              </a:solidFill>
              <a:latin typeface="Arial" pitchFamily="34" charset="0"/>
              <a:ea typeface="+mn-ea"/>
              <a:cs typeface="Arial" pitchFamily="34" charset="0"/>
            </a:rPr>
            <a:t>The estimated results are obtained using individual weights, adjusted according to the distribution of these units by NUTS 2 region, five-year age groups, sex, education levels according to the ISCED 2011 classification (0-2; 3-4; 5-8) and household size (1, 2, 3, 4 and + individuals); for this, it had been taken into account the provisional estimates of the resident population in December 31st, 2019, and the breakdown of the population by education levels and household size according to the results of the 4th quarter of 2019 of the Labour Force Survey. </a:t>
          </a:r>
        </a:p>
        <a:p>
          <a:pPr marL="0" indent="0" algn="just"/>
          <a:endParaRPr lang="pt-PT" sz="1000">
            <a:solidFill>
              <a:schemeClr val="dk1"/>
            </a:solidFill>
            <a:latin typeface="Arial" pitchFamily="34" charset="0"/>
            <a:ea typeface="+mn-ea"/>
            <a:cs typeface="Arial" pitchFamily="34" charset="0"/>
          </a:endParaRPr>
        </a:p>
        <a:p>
          <a:pPr marL="0" indent="0" algn="just"/>
          <a:r>
            <a:rPr lang="pt-PT" sz="1000">
              <a:solidFill>
                <a:schemeClr val="dk1"/>
              </a:solidFill>
              <a:latin typeface="Arial" pitchFamily="34" charset="0"/>
              <a:ea typeface="+mn-ea"/>
              <a:cs typeface="Arial" pitchFamily="34" charset="0"/>
            </a:rPr>
            <a:t>In order to improve the robustness of the weights, several winsorizing studies were carried out (a technique that allows limiting extreme values), and we chose to limit the values of the weights above the percentile 95. </a:t>
          </a:r>
        </a:p>
        <a:p>
          <a:pPr marL="0" indent="0" algn="just"/>
          <a:r>
            <a:rPr lang="pt-PT" sz="1000">
              <a:solidFill>
                <a:schemeClr val="dk1"/>
              </a:solidFill>
              <a:latin typeface="Arial" pitchFamily="34" charset="0"/>
              <a:ea typeface="+mn-ea"/>
              <a:cs typeface="Arial" pitchFamily="34" charset="0"/>
            </a:rPr>
            <a:t>The INS 2019, similarly to the previous edition, is organized into three main areas: health status, health care, and health determinants related to lifestyles. In this Press release the main results obtained in relation to health determinants are presented and, whenever possible, the comparison with those obtained in the previous edition (2014).  </a:t>
          </a:r>
        </a:p>
        <a:p>
          <a:pPr marL="0" indent="0" algn="just"/>
          <a:endParaRPr lang="pt-PT" sz="1200">
            <a:solidFill>
              <a:schemeClr val="dk1"/>
            </a:solidFill>
            <a:latin typeface="Arial" pitchFamily="34" charset="0"/>
            <a:ea typeface="+mn-ea"/>
            <a:cs typeface="Arial" pitchFamily="34" charset="0"/>
          </a:endParaRPr>
        </a:p>
        <a:p>
          <a:r>
            <a:rPr lang="pt-PT" sz="1200" b="1" u="sng">
              <a:solidFill>
                <a:schemeClr val="dk1"/>
              </a:solidFill>
              <a:latin typeface="Arial" pitchFamily="34" charset="0"/>
              <a:ea typeface="+mn-ea"/>
              <a:cs typeface="Arial" pitchFamily="34" charset="0"/>
            </a:rPr>
            <a:t>Concepts </a:t>
          </a:r>
        </a:p>
        <a:p>
          <a:endParaRPr lang="pt-PT" sz="1100">
            <a:solidFill>
              <a:schemeClr val="dk1"/>
            </a:solidFill>
            <a:effectLst/>
            <a:latin typeface="+mn-lt"/>
            <a:ea typeface="+mn-ea"/>
            <a:cs typeface="+mn-cs"/>
          </a:endParaRPr>
        </a:p>
        <a:p>
          <a:pPr marL="0" indent="0" algn="just"/>
          <a:r>
            <a:rPr lang="pt-PT" sz="1000" b="1">
              <a:solidFill>
                <a:schemeClr val="dk1"/>
              </a:solidFill>
              <a:latin typeface="Arial" pitchFamily="34" charset="0"/>
              <a:ea typeface="+mn-ea"/>
              <a:cs typeface="Arial" pitchFamily="34" charset="0"/>
            </a:rPr>
            <a:t>Depression: </a:t>
          </a:r>
          <a:r>
            <a:rPr lang="pt-PT" sz="1000" b="0">
              <a:solidFill>
                <a:schemeClr val="dk1"/>
              </a:solidFill>
              <a:latin typeface="Arial" pitchFamily="34" charset="0"/>
              <a:ea typeface="+mn-ea"/>
              <a:cs typeface="Arial" pitchFamily="34" charset="0"/>
            </a:rPr>
            <a:t>Common mental disorder that presents with depressed mood, loss of interest or pleasure, decreased energy, feelings of guilt or low self-esteem, sleep or appetite disturbances and lack of concentration. </a:t>
          </a:r>
        </a:p>
        <a:p>
          <a:pPr marL="0" indent="0" algn="just"/>
          <a:endParaRPr lang="pt-PT" sz="1000">
            <a:solidFill>
              <a:schemeClr val="dk1"/>
            </a:solidFill>
            <a:latin typeface="Arial" pitchFamily="34" charset="0"/>
            <a:ea typeface="+mn-ea"/>
            <a:cs typeface="Arial" pitchFamily="34" charset="0"/>
          </a:endParaRPr>
        </a:p>
        <a:p>
          <a:pPr marL="0" indent="0" algn="just"/>
          <a:r>
            <a:rPr lang="pt-PT" sz="1000" b="1">
              <a:solidFill>
                <a:schemeClr val="dk1"/>
              </a:solidFill>
              <a:latin typeface="Arial" pitchFamily="34" charset="0"/>
              <a:ea typeface="+mn-ea"/>
              <a:cs typeface="Arial" pitchFamily="34" charset="0"/>
            </a:rPr>
            <a:t>Pain</a:t>
          </a:r>
          <a:r>
            <a:rPr lang="pt-PT" sz="1000">
              <a:solidFill>
                <a:schemeClr val="dk1"/>
              </a:solidFill>
              <a:latin typeface="Arial" pitchFamily="34" charset="0"/>
              <a:ea typeface="+mn-ea"/>
              <a:cs typeface="Arial" pitchFamily="34" charset="0"/>
            </a:rPr>
            <a:t>: Unpleasant sensory and emotional experience associated with a real or potential tissue injury, or described in terms of that injury. </a:t>
          </a:r>
        </a:p>
        <a:p>
          <a:pPr marL="0" indent="0" algn="just"/>
          <a:endParaRPr lang="pt-PT" sz="1000">
            <a:solidFill>
              <a:schemeClr val="dk1"/>
            </a:solidFill>
            <a:latin typeface="Arial" pitchFamily="34" charset="0"/>
            <a:ea typeface="+mn-ea"/>
            <a:cs typeface="Arial" pitchFamily="34" charset="0"/>
          </a:endParaRPr>
        </a:p>
        <a:p>
          <a:pPr marL="0" indent="0" algn="just"/>
          <a:r>
            <a:rPr lang="pt-PT" sz="1000" b="1">
              <a:solidFill>
                <a:schemeClr val="dk1"/>
              </a:solidFill>
              <a:effectLst/>
              <a:latin typeface="Arial" panose="020B0604020202020204" pitchFamily="34" charset="0"/>
              <a:ea typeface="+mn-ea"/>
              <a:cs typeface="Arial" panose="020B0604020202020204" pitchFamily="34" charset="0"/>
            </a:rPr>
            <a:t>Cervical pain: </a:t>
          </a:r>
          <a:r>
            <a:rPr lang="pt-PT" sz="1000">
              <a:solidFill>
                <a:schemeClr val="dk1"/>
              </a:solidFill>
              <a:latin typeface="Arial" pitchFamily="34" charset="0"/>
              <a:ea typeface="+mn-ea"/>
              <a:cs typeface="Arial" pitchFamily="34" charset="0"/>
            </a:rPr>
            <a:t>Pain located in the cervical segment of the spine. </a:t>
          </a:r>
        </a:p>
        <a:p>
          <a:endParaRPr lang="pt-PT" sz="1000">
            <a:solidFill>
              <a:schemeClr val="dk1"/>
            </a:solidFill>
            <a:effectLst/>
            <a:latin typeface="Arial" panose="020B0604020202020204" pitchFamily="34" charset="0"/>
            <a:ea typeface="+mn-ea"/>
            <a:cs typeface="Arial" panose="020B0604020202020204" pitchFamily="34" charset="0"/>
          </a:endParaRPr>
        </a:p>
        <a:p>
          <a:pPr marL="0" indent="0" algn="just"/>
          <a:r>
            <a:rPr lang="pt-PT" sz="1000" b="1">
              <a:solidFill>
                <a:schemeClr val="dk1"/>
              </a:solidFill>
              <a:effectLst/>
              <a:latin typeface="Arial" panose="020B0604020202020204" pitchFamily="34" charset="0"/>
              <a:ea typeface="+mn-ea"/>
              <a:cs typeface="Arial" panose="020B0604020202020204" pitchFamily="34" charset="0"/>
            </a:rPr>
            <a:t>Low back pain: </a:t>
          </a:r>
          <a:r>
            <a:rPr lang="pt-PT" sz="1000">
              <a:solidFill>
                <a:schemeClr val="dk1"/>
              </a:solidFill>
              <a:latin typeface="Arial" pitchFamily="34" charset="0"/>
              <a:ea typeface="+mn-ea"/>
              <a:cs typeface="Arial" pitchFamily="34" charset="0"/>
            </a:rPr>
            <a:t>Pain located in the lumbar segment of the spine. </a:t>
          </a:r>
        </a:p>
        <a:p>
          <a:endParaRPr lang="pt-PT" sz="1100">
            <a:solidFill>
              <a:schemeClr val="dk1"/>
            </a:solidFill>
            <a:effectLst/>
            <a:latin typeface="+mn-lt"/>
            <a:ea typeface="+mn-ea"/>
            <a:cs typeface="+mn-cs"/>
          </a:endParaRPr>
        </a:p>
        <a:p>
          <a:pPr marL="0" indent="0" algn="just"/>
          <a:r>
            <a:rPr lang="pt-PT" sz="1000" b="1">
              <a:solidFill>
                <a:schemeClr val="dk1"/>
              </a:solidFill>
              <a:latin typeface="Arial" pitchFamily="34" charset="0"/>
              <a:ea typeface="+mn-ea"/>
              <a:cs typeface="Arial" pitchFamily="34" charset="0"/>
            </a:rPr>
            <a:t>High blood pressure (hypertension): </a:t>
          </a:r>
          <a:r>
            <a:rPr lang="pt-PT" sz="1000">
              <a:solidFill>
                <a:schemeClr val="dk1"/>
              </a:solidFill>
              <a:latin typeface="Arial" pitchFamily="34" charset="0"/>
              <a:ea typeface="+mn-ea"/>
              <a:cs typeface="Arial" pitchFamily="34" charset="0"/>
            </a:rPr>
            <a:t>Chronic disease that manifests itself in high blood pressure values, namely systolic blood pressure values greater than or equal to 140 mm Hg (millimeters of mercury) and / or diastolic blood pressure values greater than 90 mm Hg. </a:t>
          </a:r>
        </a:p>
        <a:p>
          <a:pPr marL="0" indent="0" algn="just"/>
          <a:endParaRPr lang="pt-PT" sz="1100">
            <a:solidFill>
              <a:schemeClr val="dk1"/>
            </a:solidFill>
            <a:effectLst/>
            <a:latin typeface="+mn-lt"/>
            <a:ea typeface="+mn-ea"/>
            <a:cs typeface="+mn-cs"/>
          </a:endParaRPr>
        </a:p>
        <a:p>
          <a:pPr marL="0" indent="0" algn="just"/>
          <a:r>
            <a:rPr lang="pt-PT" sz="1000" b="1">
              <a:solidFill>
                <a:schemeClr val="dk1"/>
              </a:solidFill>
              <a:latin typeface="Arial" pitchFamily="34" charset="0"/>
              <a:ea typeface="+mn-ea"/>
              <a:cs typeface="Arial" pitchFamily="34" charset="0"/>
            </a:rPr>
            <a:t>Body mass index: </a:t>
          </a:r>
          <a:r>
            <a:rPr lang="pt-PT" sz="1000">
              <a:solidFill>
                <a:schemeClr val="dk1"/>
              </a:solidFill>
              <a:latin typeface="Arial" pitchFamily="34" charset="0"/>
              <a:ea typeface="+mn-ea"/>
              <a:cs typeface="Arial" pitchFamily="34" charset="0"/>
            </a:rPr>
            <a:t>International index adopted by the World Health Organization (WHO) to determine if a person is underweight, normal weight, overweight or obese. The body mass index corresponds to the quotient between a person's weight in kilograms and the square of their height in meters. Body mass index classification: low weight (BMI &lt;18.5 kg/m²); normal weight (BMI ≥18.5 kg/m² and &lt;25 kg/m²); overweight degree I (BMI ≥25 kg/m² and &lt;27 kg/m²); overweight degree II (BMI ≥27 kg/m² and &lt;30 kg/m²); and obesity (BMI ≥30 kg/m²). </a:t>
          </a:r>
        </a:p>
        <a:p>
          <a:pPr marL="0" indent="0" algn="just"/>
          <a:endParaRPr lang="pt-PT" sz="1000" b="1">
            <a:solidFill>
              <a:schemeClr val="dk1"/>
            </a:solidFill>
            <a:latin typeface="Arial" pitchFamily="34" charset="0"/>
            <a:ea typeface="+mn-ea"/>
            <a:cs typeface="Arial" pitchFamily="34" charset="0"/>
          </a:endParaRPr>
        </a:p>
        <a:p>
          <a:pPr marL="0" marR="0" indent="0" algn="just" defTabSz="914400" eaLnBrk="1" fontAlgn="auto" latinLnBrk="0" hangingPunct="1">
            <a:lnSpc>
              <a:spcPct val="100000"/>
            </a:lnSpc>
            <a:spcBef>
              <a:spcPts val="0"/>
            </a:spcBef>
            <a:spcAft>
              <a:spcPts val="0"/>
            </a:spcAft>
            <a:buClrTx/>
            <a:buSzTx/>
            <a:buFontTx/>
            <a:buNone/>
            <a:tabLst/>
            <a:defRPr/>
          </a:pPr>
          <a:r>
            <a:rPr lang="pt-PT" sz="1000" b="1">
              <a:solidFill>
                <a:schemeClr val="dk1"/>
              </a:solidFill>
              <a:effectLst/>
              <a:latin typeface="Arial" panose="020B0604020202020204" pitchFamily="34" charset="0"/>
              <a:ea typeface="+mn-ea"/>
              <a:cs typeface="Arial" panose="020B0604020202020204" pitchFamily="34" charset="0"/>
            </a:rPr>
            <a:t>Social</a:t>
          </a:r>
          <a:r>
            <a:rPr lang="pt-PT" sz="1000" b="1" baseline="0">
              <a:solidFill>
                <a:schemeClr val="dk1"/>
              </a:solidFill>
              <a:effectLst/>
              <a:latin typeface="Arial" panose="020B0604020202020204" pitchFamily="34" charset="0"/>
              <a:ea typeface="+mn-ea"/>
              <a:cs typeface="Arial" panose="020B0604020202020204" pitchFamily="34" charset="0"/>
            </a:rPr>
            <a:t> support</a:t>
          </a:r>
          <a:r>
            <a:rPr lang="pt-PT" sz="1000" b="1">
              <a:solidFill>
                <a:schemeClr val="dk1"/>
              </a:solidFill>
              <a:effectLst/>
              <a:latin typeface="Arial" panose="020B0604020202020204" pitchFamily="34" charset="0"/>
              <a:ea typeface="+mn-ea"/>
              <a:cs typeface="Arial" panose="020B0604020202020204" pitchFamily="34" charset="0"/>
            </a:rPr>
            <a:t>: </a:t>
          </a:r>
          <a:r>
            <a:rPr lang="pt-PT" sz="1000">
              <a:solidFill>
                <a:schemeClr val="dk1"/>
              </a:solidFill>
              <a:effectLst/>
              <a:latin typeface="Arial" panose="020B0604020202020204" pitchFamily="34" charset="0"/>
              <a:ea typeface="+mn-ea"/>
              <a:cs typeface="Arial" panose="020B0604020202020204" pitchFamily="34" charset="0"/>
            </a:rPr>
            <a:t>Set of social resources that people perceive as being available, or that are effectively provided to them by non-professionals, both in the context of formal support groups and informal help networks. </a:t>
          </a:r>
          <a:endParaRPr lang="pt-PT" sz="1100">
            <a:solidFill>
              <a:schemeClr val="dk1"/>
            </a:solidFill>
            <a:effectLst/>
            <a:latin typeface="+mn-lt"/>
            <a:ea typeface="+mn-ea"/>
            <a:cs typeface="+mn-cs"/>
          </a:endParaRPr>
        </a:p>
        <a:p>
          <a:pPr marL="0" indent="0" algn="just"/>
          <a:endParaRPr lang="pt-PT" sz="1000" b="1">
            <a:solidFill>
              <a:schemeClr val="dk1"/>
            </a:solidFill>
            <a:latin typeface="Arial" pitchFamily="34" charset="0"/>
            <a:ea typeface="+mn-ea"/>
            <a:cs typeface="Arial" pitchFamily="34" charset="0"/>
          </a:endParaRPr>
        </a:p>
        <a:p>
          <a:pPr marL="0" indent="0" algn="just"/>
          <a:r>
            <a:rPr lang="pt-PT" sz="1100" b="1" i="0" u="none" strike="noStrike" baseline="0" smtClean="0">
              <a:solidFill>
                <a:schemeClr val="dk1"/>
              </a:solidFill>
              <a:latin typeface="+mn-lt"/>
              <a:ea typeface="+mn-ea"/>
              <a:cs typeface="+mn-cs"/>
            </a:rPr>
            <a:t>Notes about composite indicators </a:t>
          </a:r>
        </a:p>
        <a:p>
          <a:pPr marL="0" indent="0" algn="just"/>
          <a:endParaRPr lang="pt-PT" sz="1000" b="1">
            <a:solidFill>
              <a:schemeClr val="dk1"/>
            </a:solidFill>
            <a:latin typeface="Arial" pitchFamily="34" charset="0"/>
            <a:ea typeface="+mn-ea"/>
            <a:cs typeface="Arial" pitchFamily="34" charset="0"/>
          </a:endParaRPr>
        </a:p>
        <a:p>
          <a:pPr marL="0" indent="0" algn="just"/>
          <a:r>
            <a:rPr lang="pt-PT" sz="1000" b="0">
              <a:solidFill>
                <a:schemeClr val="dk1"/>
              </a:solidFill>
              <a:latin typeface="Arial" pitchFamily="34" charset="0"/>
              <a:ea typeface="+mn-ea"/>
              <a:cs typeface="Arial" pitchFamily="34" charset="0"/>
            </a:rPr>
            <a:t>Data on </a:t>
          </a:r>
          <a:r>
            <a:rPr lang="pt-PT" sz="1000" b="1">
              <a:solidFill>
                <a:schemeClr val="dk1"/>
              </a:solidFill>
              <a:latin typeface="Arial" pitchFamily="34" charset="0"/>
              <a:ea typeface="+mn-ea"/>
              <a:cs typeface="Arial" pitchFamily="34" charset="0"/>
            </a:rPr>
            <a:t>satisfaction with life </a:t>
          </a:r>
          <a:r>
            <a:rPr lang="pt-PT" sz="1000" b="0">
              <a:solidFill>
                <a:schemeClr val="dk1"/>
              </a:solidFill>
              <a:latin typeface="Arial" pitchFamily="34" charset="0"/>
              <a:ea typeface="+mn-ea"/>
              <a:cs typeface="Arial" pitchFamily="34" charset="0"/>
            </a:rPr>
            <a:t>result from the application of the life satisfaction scale (Diener et al., 1985) composed of 5 questions that assess how the individual feels about his life (for example “my living conditions are excellent ”,“ if I could live my life again, it would hardly change anything ”). The indicator is calculated from the sum of the 7-point scale quotation, with extremes 1 (strongly disagree) and 7 (strongly agree) forming a score from 0 to 35 points. The recommended categorization consists of 6 levels between very dissatisfied and very satisfied. </a:t>
          </a:r>
        </a:p>
        <a:p>
          <a:pPr marL="0" indent="0" algn="just"/>
          <a:endParaRPr lang="pt-PT" sz="1000" b="0">
            <a:solidFill>
              <a:schemeClr val="dk1"/>
            </a:solidFill>
            <a:latin typeface="Arial" pitchFamily="34" charset="0"/>
            <a:ea typeface="+mn-ea"/>
            <a:cs typeface="Arial" pitchFamily="34" charset="0"/>
          </a:endParaRPr>
        </a:p>
        <a:p>
          <a:pPr marL="0" indent="0" algn="just"/>
          <a:r>
            <a:rPr lang="pt-PT" sz="1000" b="0">
              <a:solidFill>
                <a:schemeClr val="dk1"/>
              </a:solidFill>
              <a:latin typeface="Arial" pitchFamily="34" charset="0"/>
              <a:ea typeface="+mn-ea"/>
              <a:cs typeface="Arial" pitchFamily="34" charset="0"/>
            </a:rPr>
            <a:t>Data on </a:t>
          </a:r>
          <a:r>
            <a:rPr lang="pt-PT" sz="1000" b="1">
              <a:solidFill>
                <a:schemeClr val="dk1"/>
              </a:solidFill>
              <a:latin typeface="Arial" pitchFamily="34" charset="0"/>
              <a:ea typeface="+mn-ea"/>
              <a:cs typeface="Arial" pitchFamily="34" charset="0"/>
            </a:rPr>
            <a:t>social support </a:t>
          </a:r>
          <a:r>
            <a:rPr lang="pt-PT" sz="1000" b="0">
              <a:solidFill>
                <a:schemeClr val="dk1"/>
              </a:solidFill>
              <a:latin typeface="Arial" pitchFamily="34" charset="0"/>
              <a:ea typeface="+mn-ea"/>
              <a:cs typeface="Arial" pitchFamily="34" charset="0"/>
            </a:rPr>
            <a:t>result from the application of the OSS-3 scale (Social Support Scale) composed of 3 questions centered on the quality of the contact network and the perception of social support. According to international recommendations, this scale allows the calculation of indicators per se, as well as a scale through the construction of a score (considering the three questions together) that reach between poor, medium and strong social support. </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1"/>
  <sheetViews>
    <sheetView showGridLines="0" tabSelected="1" zoomScaleNormal="100" workbookViewId="0">
      <selection activeCell="B1" sqref="B1"/>
    </sheetView>
  </sheetViews>
  <sheetFormatPr defaultColWidth="9.140625" defaultRowHeight="12.75" x14ac:dyDescent="0.2"/>
  <cols>
    <col min="1" max="1" width="1.7109375" style="128" customWidth="1"/>
    <col min="2" max="2" width="184.5703125" style="203" customWidth="1"/>
    <col min="3" max="18" width="15.7109375" style="128" customWidth="1"/>
    <col min="19" max="16384" width="9.140625" style="128"/>
  </cols>
  <sheetData>
    <row r="1" spans="2:13" ht="30.75" customHeight="1" x14ac:dyDescent="0.2">
      <c r="B1" s="39" t="s">
        <v>10</v>
      </c>
    </row>
    <row r="2" spans="2:13" ht="7.5" customHeight="1" x14ac:dyDescent="0.2">
      <c r="B2" s="40"/>
    </row>
    <row r="3" spans="2:13" ht="30" customHeight="1" x14ac:dyDescent="0.2">
      <c r="B3" s="40" t="s">
        <v>11</v>
      </c>
    </row>
    <row r="4" spans="2:13" ht="30" customHeight="1" x14ac:dyDescent="0.2">
      <c r="B4" s="40" t="s">
        <v>193</v>
      </c>
    </row>
    <row r="5" spans="2:13" ht="24" customHeight="1" x14ac:dyDescent="0.2">
      <c r="B5" s="110" t="s">
        <v>225</v>
      </c>
    </row>
    <row r="6" spans="2:13" ht="17.25" customHeight="1" x14ac:dyDescent="0.2">
      <c r="B6" s="207" t="s">
        <v>195</v>
      </c>
    </row>
    <row r="7" spans="2:13" ht="22.5" customHeight="1" x14ac:dyDescent="0.2">
      <c r="B7" s="110" t="s">
        <v>226</v>
      </c>
    </row>
    <row r="8" spans="2:13" ht="18.75" customHeight="1" x14ac:dyDescent="0.2">
      <c r="B8" s="208" t="s">
        <v>196</v>
      </c>
    </row>
    <row r="9" spans="2:13" ht="18.75" customHeight="1" x14ac:dyDescent="0.2">
      <c r="B9" s="208" t="s">
        <v>197</v>
      </c>
    </row>
    <row r="10" spans="2:13" ht="18" customHeight="1" x14ac:dyDescent="0.2">
      <c r="B10" s="199"/>
    </row>
    <row r="11" spans="2:13" ht="30" customHeight="1" x14ac:dyDescent="0.2">
      <c r="B11" s="40" t="s">
        <v>194</v>
      </c>
    </row>
    <row r="12" spans="2:13" ht="27" customHeight="1" x14ac:dyDescent="0.2">
      <c r="B12" s="110" t="s">
        <v>227</v>
      </c>
    </row>
    <row r="13" spans="2:13" ht="20.25" customHeight="1" x14ac:dyDescent="0.2">
      <c r="B13" s="209" t="s">
        <v>198</v>
      </c>
    </row>
    <row r="14" spans="2:13" ht="18" customHeight="1" x14ac:dyDescent="0.2">
      <c r="B14" s="209" t="s">
        <v>199</v>
      </c>
    </row>
    <row r="15" spans="2:13" ht="23.25" customHeight="1" x14ac:dyDescent="0.2">
      <c r="B15" s="110" t="s">
        <v>228</v>
      </c>
    </row>
    <row r="16" spans="2:13" ht="21" customHeight="1" x14ac:dyDescent="0.2">
      <c r="B16" s="209" t="s">
        <v>200</v>
      </c>
      <c r="C16" s="201"/>
      <c r="D16" s="201"/>
      <c r="E16" s="201"/>
      <c r="F16" s="201"/>
      <c r="G16" s="201"/>
      <c r="H16" s="201"/>
      <c r="I16" s="201"/>
      <c r="J16" s="201"/>
      <c r="K16" s="201"/>
      <c r="L16" s="201"/>
      <c r="M16" s="201"/>
    </row>
    <row r="17" spans="2:13" ht="18.75" customHeight="1" x14ac:dyDescent="0.2">
      <c r="B17" s="209" t="s">
        <v>201</v>
      </c>
      <c r="C17" s="201"/>
      <c r="D17" s="201"/>
      <c r="E17" s="201"/>
      <c r="F17" s="201"/>
      <c r="G17" s="201"/>
      <c r="H17" s="201"/>
      <c r="I17" s="201"/>
      <c r="J17" s="201"/>
      <c r="K17" s="201"/>
      <c r="L17" s="201"/>
      <c r="M17" s="201"/>
    </row>
    <row r="18" spans="2:13" ht="22.5" customHeight="1" x14ac:dyDescent="0.2">
      <c r="B18" s="110" t="s">
        <v>229</v>
      </c>
      <c r="C18" s="201"/>
      <c r="D18" s="201"/>
      <c r="E18" s="201"/>
      <c r="F18" s="201"/>
      <c r="G18" s="201"/>
      <c r="H18" s="201"/>
      <c r="I18" s="201"/>
      <c r="J18" s="201"/>
      <c r="K18" s="201"/>
      <c r="L18" s="201"/>
      <c r="M18" s="201"/>
    </row>
    <row r="19" spans="2:13" ht="17.25" customHeight="1" x14ac:dyDescent="0.2">
      <c r="B19" s="207" t="s">
        <v>202</v>
      </c>
    </row>
    <row r="20" spans="2:13" ht="17.25" customHeight="1" x14ac:dyDescent="0.2">
      <c r="B20" s="207" t="s">
        <v>203</v>
      </c>
    </row>
    <row r="21" spans="2:13" ht="16.5" customHeight="1" x14ac:dyDescent="0.2">
      <c r="B21" s="207" t="s">
        <v>204</v>
      </c>
    </row>
    <row r="22" spans="2:13" ht="17.25" customHeight="1" x14ac:dyDescent="0.2">
      <c r="B22" s="207" t="s">
        <v>205</v>
      </c>
    </row>
    <row r="23" spans="2:13" ht="18" customHeight="1" x14ac:dyDescent="0.2">
      <c r="B23" s="207" t="s">
        <v>255</v>
      </c>
    </row>
    <row r="24" spans="2:13" ht="15.75" customHeight="1" x14ac:dyDescent="0.2">
      <c r="B24" s="208" t="s">
        <v>206</v>
      </c>
    </row>
    <row r="25" spans="2:13" ht="16.5" customHeight="1" x14ac:dyDescent="0.2">
      <c r="B25" s="209" t="s">
        <v>207</v>
      </c>
      <c r="C25" s="201"/>
      <c r="D25" s="201"/>
      <c r="E25" s="201"/>
      <c r="F25" s="201"/>
      <c r="G25" s="201"/>
      <c r="H25" s="201"/>
      <c r="I25" s="201"/>
      <c r="J25" s="201"/>
      <c r="K25" s="201"/>
      <c r="L25" s="201"/>
      <c r="M25" s="201"/>
    </row>
    <row r="26" spans="2:13" ht="16.5" customHeight="1" x14ac:dyDescent="0.2">
      <c r="B26" s="209" t="s">
        <v>208</v>
      </c>
      <c r="C26" s="201"/>
      <c r="D26" s="201"/>
      <c r="E26" s="201"/>
      <c r="F26" s="201"/>
      <c r="G26" s="201"/>
      <c r="H26" s="201"/>
      <c r="I26" s="201"/>
      <c r="J26" s="201"/>
      <c r="K26" s="201"/>
      <c r="L26" s="201"/>
      <c r="M26" s="201"/>
    </row>
    <row r="27" spans="2:13" ht="24" customHeight="1" x14ac:dyDescent="0.2">
      <c r="B27" s="110" t="s">
        <v>230</v>
      </c>
      <c r="C27" s="201"/>
      <c r="D27" s="201"/>
      <c r="E27" s="201"/>
      <c r="F27" s="201"/>
      <c r="G27" s="201"/>
      <c r="H27" s="201"/>
      <c r="I27" s="201"/>
      <c r="J27" s="201"/>
      <c r="K27" s="201"/>
      <c r="L27" s="201"/>
      <c r="M27" s="201"/>
    </row>
    <row r="28" spans="2:13" ht="15" customHeight="1" x14ac:dyDescent="0.2">
      <c r="B28" s="209" t="s">
        <v>209</v>
      </c>
      <c r="C28" s="201"/>
      <c r="D28" s="201"/>
      <c r="E28" s="201"/>
      <c r="F28" s="201"/>
      <c r="G28" s="201"/>
      <c r="H28" s="201"/>
      <c r="I28" s="201"/>
      <c r="J28" s="201"/>
      <c r="K28" s="201"/>
      <c r="L28" s="201"/>
      <c r="M28" s="201"/>
    </row>
    <row r="29" spans="2:13" ht="18.75" customHeight="1" x14ac:dyDescent="0.2">
      <c r="B29" s="209" t="s">
        <v>210</v>
      </c>
      <c r="C29" s="201"/>
      <c r="D29" s="201"/>
      <c r="E29" s="201"/>
      <c r="F29" s="201"/>
      <c r="G29" s="201"/>
      <c r="H29" s="201"/>
      <c r="I29" s="201"/>
      <c r="J29" s="201"/>
      <c r="K29" s="201"/>
      <c r="L29" s="201"/>
      <c r="M29" s="201"/>
    </row>
    <row r="30" spans="2:13" ht="17.25" customHeight="1" x14ac:dyDescent="0.2">
      <c r="B30" s="200"/>
      <c r="C30" s="201"/>
      <c r="D30" s="201"/>
      <c r="E30" s="201"/>
      <c r="F30" s="201"/>
      <c r="G30" s="201"/>
      <c r="H30" s="201"/>
      <c r="I30" s="201"/>
      <c r="J30" s="201"/>
      <c r="K30" s="201"/>
      <c r="L30" s="201"/>
      <c r="M30" s="201"/>
    </row>
    <row r="31" spans="2:13" ht="30" customHeight="1" x14ac:dyDescent="0.2">
      <c r="B31" s="40" t="s">
        <v>224</v>
      </c>
    </row>
    <row r="32" spans="2:13" ht="21" customHeight="1" x14ac:dyDescent="0.2">
      <c r="B32" s="110" t="s">
        <v>231</v>
      </c>
    </row>
    <row r="33" spans="2:13" ht="18" customHeight="1" x14ac:dyDescent="0.2">
      <c r="B33" s="208" t="s">
        <v>211</v>
      </c>
    </row>
    <row r="34" spans="2:13" ht="21.75" customHeight="1" x14ac:dyDescent="0.2">
      <c r="B34" s="113" t="s">
        <v>232</v>
      </c>
    </row>
    <row r="35" spans="2:13" ht="18" customHeight="1" x14ac:dyDescent="0.2">
      <c r="B35" s="208" t="s">
        <v>212</v>
      </c>
    </row>
    <row r="36" spans="2:13" ht="18" customHeight="1" x14ac:dyDescent="0.2">
      <c r="B36" s="208" t="s">
        <v>250</v>
      </c>
    </row>
    <row r="37" spans="2:13" ht="18" customHeight="1" x14ac:dyDescent="0.2">
      <c r="B37" s="208" t="s">
        <v>252</v>
      </c>
    </row>
    <row r="38" spans="2:13" ht="18" customHeight="1" x14ac:dyDescent="0.2">
      <c r="B38" s="208" t="s">
        <v>249</v>
      </c>
    </row>
    <row r="39" spans="2:13" ht="18" customHeight="1" x14ac:dyDescent="0.2">
      <c r="B39" s="208" t="s">
        <v>253</v>
      </c>
    </row>
    <row r="40" spans="2:13" ht="18" customHeight="1" x14ac:dyDescent="0.2">
      <c r="B40" s="208" t="s">
        <v>254</v>
      </c>
    </row>
    <row r="41" spans="2:13" ht="22.5" customHeight="1" x14ac:dyDescent="0.2">
      <c r="B41" s="110" t="s">
        <v>233</v>
      </c>
    </row>
    <row r="42" spans="2:13" ht="18" customHeight="1" x14ac:dyDescent="0.2">
      <c r="B42" s="208" t="s">
        <v>213</v>
      </c>
    </row>
    <row r="43" spans="2:13" ht="17.25" customHeight="1" x14ac:dyDescent="0.2">
      <c r="B43" s="208" t="s">
        <v>214</v>
      </c>
    </row>
    <row r="44" spans="2:13" ht="18" customHeight="1" x14ac:dyDescent="0.2">
      <c r="B44" s="208" t="s">
        <v>215</v>
      </c>
      <c r="C44" s="201"/>
      <c r="D44" s="201"/>
      <c r="E44" s="201"/>
      <c r="F44" s="201"/>
      <c r="G44" s="201"/>
      <c r="H44" s="201"/>
      <c r="I44" s="201"/>
      <c r="J44" s="201"/>
      <c r="K44" s="201"/>
      <c r="L44" s="201"/>
      <c r="M44" s="201"/>
    </row>
    <row r="45" spans="2:13" ht="18" customHeight="1" x14ac:dyDescent="0.2">
      <c r="B45" s="208" t="s">
        <v>216</v>
      </c>
      <c r="C45" s="201"/>
      <c r="D45" s="201"/>
      <c r="E45" s="201"/>
      <c r="F45" s="201"/>
      <c r="G45" s="201"/>
      <c r="H45" s="201"/>
      <c r="I45" s="201"/>
      <c r="J45" s="201"/>
      <c r="K45" s="201"/>
      <c r="L45" s="201"/>
      <c r="M45" s="201"/>
    </row>
    <row r="46" spans="2:13" ht="19.5" customHeight="1" x14ac:dyDescent="0.2">
      <c r="B46" s="208" t="s">
        <v>238</v>
      </c>
    </row>
    <row r="47" spans="2:13" ht="23.25" customHeight="1" x14ac:dyDescent="0.2">
      <c r="B47" s="110" t="s">
        <v>234</v>
      </c>
    </row>
    <row r="48" spans="2:13" ht="18" customHeight="1" x14ac:dyDescent="0.2">
      <c r="B48" s="88" t="s">
        <v>217</v>
      </c>
      <c r="C48" s="201"/>
      <c r="D48" s="201"/>
      <c r="E48" s="201"/>
      <c r="F48" s="201"/>
      <c r="G48" s="201"/>
      <c r="H48" s="201"/>
      <c r="I48" s="201"/>
      <c r="J48" s="201"/>
      <c r="K48" s="201"/>
      <c r="L48" s="201"/>
      <c r="M48" s="201"/>
    </row>
    <row r="49" spans="2:13" ht="21.75" customHeight="1" x14ac:dyDescent="0.2">
      <c r="B49" s="209" t="s">
        <v>218</v>
      </c>
      <c r="C49" s="201"/>
      <c r="D49" s="201"/>
      <c r="E49" s="201"/>
      <c r="F49" s="201"/>
      <c r="G49" s="201"/>
      <c r="H49" s="201"/>
      <c r="I49" s="201"/>
      <c r="J49" s="201"/>
      <c r="K49" s="201"/>
      <c r="L49" s="201"/>
      <c r="M49" s="201"/>
    </row>
    <row r="50" spans="2:13" ht="24" customHeight="1" x14ac:dyDescent="0.2">
      <c r="B50" s="110" t="s">
        <v>235</v>
      </c>
      <c r="C50" s="201"/>
      <c r="D50" s="201"/>
      <c r="E50" s="201"/>
      <c r="F50" s="201"/>
      <c r="G50" s="201"/>
      <c r="H50" s="201"/>
      <c r="I50" s="201"/>
      <c r="J50" s="201"/>
      <c r="K50" s="201"/>
      <c r="L50" s="201"/>
      <c r="M50" s="201"/>
    </row>
    <row r="51" spans="2:13" ht="18" customHeight="1" x14ac:dyDescent="0.2">
      <c r="B51" s="208" t="s">
        <v>219</v>
      </c>
    </row>
    <row r="52" spans="2:13" ht="17.25" customHeight="1" x14ac:dyDescent="0.2">
      <c r="B52" s="208" t="s">
        <v>220</v>
      </c>
    </row>
    <row r="53" spans="2:13" ht="22.5" customHeight="1" x14ac:dyDescent="0.2">
      <c r="B53" s="110" t="s">
        <v>236</v>
      </c>
    </row>
    <row r="54" spans="2:13" ht="19.5" customHeight="1" x14ac:dyDescent="0.2">
      <c r="B54" s="208" t="s">
        <v>221</v>
      </c>
    </row>
    <row r="55" spans="2:13" ht="24" customHeight="1" x14ac:dyDescent="0.2">
      <c r="B55" s="113" t="s">
        <v>237</v>
      </c>
    </row>
    <row r="56" spans="2:13" ht="17.25" customHeight="1" x14ac:dyDescent="0.2">
      <c r="B56" s="208" t="s">
        <v>222</v>
      </c>
    </row>
    <row r="57" spans="2:13" ht="15.75" customHeight="1" x14ac:dyDescent="0.2">
      <c r="B57" s="208" t="s">
        <v>223</v>
      </c>
    </row>
    <row r="58" spans="2:13" ht="15.75" customHeight="1" x14ac:dyDescent="0.2">
      <c r="B58" s="199"/>
    </row>
    <row r="59" spans="2:13" ht="30" customHeight="1" x14ac:dyDescent="0.2">
      <c r="B59" s="40" t="s">
        <v>16</v>
      </c>
      <c r="C59" s="201"/>
      <c r="D59" s="201"/>
      <c r="E59" s="201"/>
      <c r="F59" s="201"/>
      <c r="G59" s="201"/>
      <c r="H59" s="201"/>
      <c r="I59" s="201"/>
      <c r="J59" s="201"/>
      <c r="K59" s="201"/>
      <c r="L59" s="201"/>
      <c r="M59" s="201"/>
    </row>
    <row r="60" spans="2:13" x14ac:dyDescent="0.2">
      <c r="B60" s="202"/>
    </row>
    <row r="61" spans="2:13" x14ac:dyDescent="0.2">
      <c r="B61" s="128"/>
    </row>
  </sheetData>
  <hyperlinks>
    <hyperlink ref="B26" location="II.3.8!A1" display="II.3.8 - Proportion of the female resident population aged between 20 and 69 years who reported having a cervical smear test in the last 3 years prior to the interview"/>
    <hyperlink ref="B16" location="II.2.1!A1" display="II.2.1 - Resident population aged 15 and over that consumed prescribed medicines in the last 2 weeks prior to the interview by sex and age group"/>
    <hyperlink ref="B17" location="II.2.2!A1" display="II.2.2 - Resident population aged 15 and over that consumed non-prescribed medicines in the last 2 weeks prior to the interview by sex and age group"/>
    <hyperlink ref="B28" location="II.4.1!A1" display="II.4.1 - Female resident population aged between 15 and 55 years by the use of contraceptive methods in the last 30 days prior to the interview and by age group"/>
    <hyperlink ref="B29" location="II.4.2!A1" display="II.4.2 -  Female resident population aged between 15 and 55 years that used a contraceptive method in the last thirty days before the interview by main contraceptive method used and age group"/>
    <hyperlink ref="B33" location="III.1.1!A1" display="III.1.1 - Resident population aged 18 and over by body mass index classes, by sex and age group"/>
    <hyperlink ref="B24" location="II.3.6!A1" display="II.3.6 - Proportion of resident population aged 50 and over who reported having made a colonoscopy in the 10 years prior to the interview, by sex and age group "/>
    <hyperlink ref="B25" location="II.3.7!A1" display="II.3.7 - Proportion of the female resident population aged between 50 and 69 years who reported having a mammography in the last 2 years prior to the interview"/>
    <hyperlink ref="B59" location="'Methodological note'!A1" display="Methodological note"/>
    <hyperlink ref="B48" location="III.4.1!A1" display="III.4.1 - Resident population aged 15 and over according to and smoking status, by sex and age group"/>
    <hyperlink ref="B49" location="III.4.2!A1" display="III.4.2 - Resident population aged 15 and over that smokes every day according to the number of cigarettes consumed per day, by sex and age group"/>
    <hyperlink ref="B51" location="III.5.1!A1" display="III.5.1 - Resident population aged 15 and over according to the status of consumption of alcoholic beverages, by sex and age group"/>
    <hyperlink ref="B52" location="III.5.2!A1" display="III.5.2 - Resident population aged 15 and over that consumed alcoholic beverages according to the frequency of consumption of alcoholic beverages, by sex and age group"/>
    <hyperlink ref="B35" location="III.2.1!A1" display="III.2.1 - Resident population aged 15 and over by main way of performing daily tasks, sex and age group"/>
    <hyperlink ref="B43" location="III.3.2!A1" display="III.3.2 - Resident population aged 15 and over by frequency of fruit consumption (excluding juice), sex and age group"/>
    <hyperlink ref="B46" location="III.3.5!A1" display="III.3.5 - Resident population aged 15 and over by frequency of sugar-sweetened soft drinks consumption, sex and age group"/>
    <hyperlink ref="B42" location="III.3.1!A1" display="III.3.1 - Resident population aged 15 and over who usually takes at least one main meal by type of foodstuffs consumed in main meals the day prior to the interview, sex and age group"/>
    <hyperlink ref="B6" location="I.1.1!A1" display="I.1.1 - Resident population aged 15 and over, by self perceived oral health, sex and age group"/>
    <hyperlink ref="B8" location="I.2.1!A1" display="I.2.1 - Resident population aged 15 and over by sex, age group and type of chronic diseases in the 12 months prior to the interview"/>
    <hyperlink ref="B19" location="II.3.1!A1" display="II.3.1 - Resident population aged 15 and over, by sex, age group and self-reported vaccination status against the tetanus"/>
    <hyperlink ref="B20" location="II.3.2!A1" display="II.3.2 - Proportion of resident population aged 15 and over who reported having the blood pressure measured by a health profissional in the 12 months prior to the interview, by sex and age group"/>
    <hyperlink ref="B21" location="II.3.3!A1" display="II.3.3 - Proportion of resident population aged 15 and over who reported having the blood cholesterol measured by a health profissional in the 12 months prior to the interview, by sex and age group"/>
    <hyperlink ref="B22" location="II.3.4!A1" display="II.3.4 - Proportion of resident population aged 15 and over who reported having the blood glucose measured by a health profissional in the 12 months prior to the interview, by sex and age group"/>
    <hyperlink ref="B23" location="II.3.5!A1" display="II.3.5 - Proportion of resident population aged between 50 and 74 years old who reported having made a faecal occult blood test in the 2 years prior to the interview, by sex and age group"/>
    <hyperlink ref="B56" location="III.7.1!A1" display="III.7.1 - Resident population aged 15 and over by the perceived number of close people to count on in case of serious personal problem"/>
    <hyperlink ref="B57" location="III.7.2!A1" display="III.7.2 - Resident population aged 15 and more by the perceived social support degree"/>
    <hyperlink ref="B54" location="III.6.1!A1" display="III.6.1 - Resident population aged 15 and over, by sex, age group and satisfaction with life scale"/>
    <hyperlink ref="B45" location="III.3.4!A1" display="III.3.4 - Resident population aged 15 and over by frequency of pure fruit or vegetable juice consumption, sex and age group"/>
    <hyperlink ref="B44" location="III.3.3!A1" display="III.3.3 - Resident population aged 15 and over who consumed vegetables or salads daily by number of portions of vegetables or salads (excluding soup, potatoes and juice) consumed per day, sex and age group"/>
    <hyperlink ref="B39" location="III.2.5!A1" display="III.2.5 - Resident population aged 15 and over who practices physical exercise at least one day in a typical week by size class of time spent practising physical exercise in a typical week, sex and age group"/>
    <hyperlink ref="B38" location="III.2.4!A1" display="III.2.4 - Resident population aged 15 and over by size class of total days practising physical exercise in a typical week, sex and age group"/>
    <hyperlink ref="B36" location="III.2.2!A1" display="III.2.2 - Resident population aged 15 and over by size class of total days walking in a typical week, sex and age group"/>
    <hyperlink ref="B40" location="III.2.6!A1" display="III.2.6 - Resident population aged 15 and over by size class of time spent sitting in a typical day, sex and age group"/>
    <hyperlink ref="B37" location="III.2.3!A1" display="III.2.3 - Resident population aged 15 and over who walks at least one day in a typical week by size class of time spent walking in a typical day, sex and age group"/>
    <hyperlink ref="B14" location="II.1.2!A1" display="II.1.2 - Resident population aged 15 and over, by sex, age group, type of medical consultation and time of the last medical consultation "/>
    <hyperlink ref="B13" location="II.1.1!A1" display="II.1.1 - Resident population aged 15 and over by sex, age group and time interval since the last dentist consultation"/>
    <hyperlink ref="B9" location="I.2.2!A1" display="I.2.2 - Parity Indexes to self-reported chronic diseases by sex and age group, 2019"/>
  </hyperlinks>
  <pageMargins left="0.59055118110236227" right="0.59055118110236227" top="0.59055118110236227" bottom="0.59055118110236227" header="0.31496062992125984" footer="0.31496062992125984"/>
  <pageSetup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6"/>
  <sheetViews>
    <sheetView showGridLines="0" zoomScaleNormal="100" workbookViewId="0">
      <selection activeCell="B1" sqref="B1:F1"/>
    </sheetView>
  </sheetViews>
  <sheetFormatPr defaultColWidth="9.140625" defaultRowHeight="12.75" x14ac:dyDescent="0.2"/>
  <cols>
    <col min="1" max="1" width="6.7109375" style="8" customWidth="1"/>
    <col min="2" max="2" width="22.42578125" style="8" customWidth="1"/>
    <col min="3" max="3" width="22.7109375" style="8" customWidth="1"/>
    <col min="4" max="6" width="22.5703125" style="8" customWidth="1"/>
    <col min="7" max="7" width="6.7109375" style="8" customWidth="1"/>
    <col min="8" max="8" width="15.140625" style="8" bestFit="1" customWidth="1"/>
    <col min="9" max="9" width="8.7109375" style="8" customWidth="1"/>
    <col min="10" max="10" width="7.7109375" style="8" customWidth="1"/>
    <col min="11" max="11" width="8.7109375" style="8" customWidth="1"/>
    <col min="12" max="12" width="7.7109375" style="8" customWidth="1"/>
    <col min="13" max="13" width="8.7109375" style="8" customWidth="1"/>
    <col min="14" max="14" width="7.7109375" style="8" customWidth="1"/>
    <col min="15" max="15" width="8.7109375" style="8" customWidth="1"/>
    <col min="16" max="16" width="7.7109375" style="8" customWidth="1"/>
    <col min="17" max="17" width="8.7109375" style="8" customWidth="1"/>
    <col min="18" max="18" width="7.7109375" style="8" customWidth="1"/>
    <col min="19" max="19" width="8.7109375" style="8" customWidth="1"/>
    <col min="20" max="20" width="7.7109375" style="8" customWidth="1"/>
    <col min="21" max="21" width="8.7109375" style="8" customWidth="1"/>
    <col min="22" max="22" width="7.7109375" style="8" customWidth="1"/>
    <col min="23" max="23" width="8.7109375" style="8" customWidth="1"/>
    <col min="24" max="24" width="7.7109375" style="8" customWidth="1"/>
    <col min="25" max="25" width="8.7109375" style="8" customWidth="1"/>
    <col min="26" max="26" width="7.7109375" style="8" customWidth="1"/>
    <col min="27" max="27" width="8.7109375" style="8" customWidth="1"/>
    <col min="28" max="16384" width="9.140625" style="8"/>
  </cols>
  <sheetData>
    <row r="1" spans="2:8" ht="30" customHeight="1" x14ac:dyDescent="0.2">
      <c r="B1" s="234" t="s">
        <v>203</v>
      </c>
      <c r="C1" s="234"/>
      <c r="D1" s="234"/>
      <c r="E1" s="234"/>
      <c r="F1" s="234"/>
      <c r="G1" s="27"/>
    </row>
    <row r="2" spans="2:8" ht="15" customHeight="1" x14ac:dyDescent="0.2">
      <c r="B2" s="1">
        <v>2019</v>
      </c>
      <c r="F2" s="28" t="s">
        <v>178</v>
      </c>
      <c r="H2" s="41" t="s">
        <v>12</v>
      </c>
    </row>
    <row r="3" spans="2:8" ht="30.75" customHeight="1" x14ac:dyDescent="0.2">
      <c r="B3" s="218" t="s">
        <v>260</v>
      </c>
      <c r="C3" s="49" t="s">
        <v>0</v>
      </c>
      <c r="D3" s="49" t="s">
        <v>190</v>
      </c>
      <c r="E3" s="49" t="s">
        <v>191</v>
      </c>
      <c r="F3" s="49" t="s">
        <v>192</v>
      </c>
      <c r="G3" s="9"/>
    </row>
    <row r="4" spans="2:8" ht="10.5" customHeight="1" x14ac:dyDescent="0.2">
      <c r="B4" s="56"/>
      <c r="C4" s="59"/>
      <c r="D4" s="59"/>
      <c r="E4" s="59"/>
      <c r="F4" s="59"/>
      <c r="G4" s="9"/>
    </row>
    <row r="5" spans="2:8" s="11" customFormat="1" ht="15" customHeight="1" x14ac:dyDescent="0.2">
      <c r="B5" s="2" t="s">
        <v>1</v>
      </c>
      <c r="C5" s="6">
        <v>77.599999999999994</v>
      </c>
      <c r="D5" s="6">
        <v>78.099999999999994</v>
      </c>
      <c r="E5" s="6">
        <v>63.4</v>
      </c>
      <c r="F5" s="6">
        <v>72.599999999999994</v>
      </c>
      <c r="G5" s="10"/>
    </row>
    <row r="6" spans="2:8" ht="15" customHeight="1" x14ac:dyDescent="0.2">
      <c r="B6" s="7" t="s">
        <v>24</v>
      </c>
      <c r="C6" s="4">
        <v>60.7</v>
      </c>
      <c r="D6" s="4">
        <v>61</v>
      </c>
      <c r="E6" s="4">
        <v>52.2</v>
      </c>
      <c r="F6" s="4">
        <v>61.9</v>
      </c>
      <c r="G6" s="9"/>
    </row>
    <row r="7" spans="2:8" ht="15" customHeight="1" x14ac:dyDescent="0.2">
      <c r="B7" s="7" t="s">
        <v>25</v>
      </c>
      <c r="C7" s="4">
        <v>66.900000000000006</v>
      </c>
      <c r="D7" s="4">
        <v>67.5</v>
      </c>
      <c r="E7" s="4">
        <v>51.1</v>
      </c>
      <c r="F7" s="4">
        <v>63.2</v>
      </c>
      <c r="G7" s="9"/>
    </row>
    <row r="8" spans="2:8" ht="15" customHeight="1" x14ac:dyDescent="0.2">
      <c r="B8" s="7" t="s">
        <v>26</v>
      </c>
      <c r="C8" s="4">
        <v>70.3</v>
      </c>
      <c r="D8" s="4">
        <v>70.7</v>
      </c>
      <c r="E8" s="4">
        <v>60</v>
      </c>
      <c r="F8" s="4">
        <v>66</v>
      </c>
      <c r="G8" s="9"/>
    </row>
    <row r="9" spans="2:8" ht="15" customHeight="1" x14ac:dyDescent="0.2">
      <c r="B9" s="7" t="s">
        <v>27</v>
      </c>
      <c r="C9" s="4">
        <v>78.400000000000006</v>
      </c>
      <c r="D9" s="4">
        <v>79</v>
      </c>
      <c r="E9" s="4">
        <v>62.4</v>
      </c>
      <c r="F9" s="4">
        <v>70.3</v>
      </c>
      <c r="G9" s="9"/>
    </row>
    <row r="10" spans="2:8" ht="15" customHeight="1" x14ac:dyDescent="0.2">
      <c r="B10" s="7" t="s">
        <v>28</v>
      </c>
      <c r="C10" s="4">
        <v>85.1</v>
      </c>
      <c r="D10" s="4">
        <v>85.6</v>
      </c>
      <c r="E10" s="4">
        <v>71.7</v>
      </c>
      <c r="F10" s="4">
        <v>79.7</v>
      </c>
      <c r="G10" s="9"/>
    </row>
    <row r="11" spans="2:8" ht="15" customHeight="1" x14ac:dyDescent="0.2">
      <c r="B11" s="7" t="s">
        <v>29</v>
      </c>
      <c r="C11" s="4">
        <v>88.8</v>
      </c>
      <c r="D11" s="4">
        <v>89</v>
      </c>
      <c r="E11" s="4">
        <v>77.900000000000006</v>
      </c>
      <c r="F11" s="4">
        <v>91</v>
      </c>
      <c r="G11" s="9"/>
    </row>
    <row r="12" spans="2:8" ht="15" customHeight="1" x14ac:dyDescent="0.2">
      <c r="B12" s="7" t="s">
        <v>30</v>
      </c>
      <c r="C12" s="4">
        <v>92.6</v>
      </c>
      <c r="D12" s="4">
        <v>92.8</v>
      </c>
      <c r="E12" s="4">
        <v>84.9</v>
      </c>
      <c r="F12" s="4">
        <v>85.7</v>
      </c>
      <c r="G12" s="9"/>
    </row>
    <row r="13" spans="2:8" ht="15" customHeight="1" x14ac:dyDescent="0.2">
      <c r="B13" s="7" t="s">
        <v>174</v>
      </c>
      <c r="C13" s="4">
        <v>91.7</v>
      </c>
      <c r="D13" s="4">
        <v>91.6</v>
      </c>
      <c r="E13" s="4">
        <v>94.8</v>
      </c>
      <c r="F13" s="4">
        <v>97.2</v>
      </c>
      <c r="G13" s="9"/>
    </row>
    <row r="14" spans="2:8" s="11" customFormat="1" ht="15" customHeight="1" x14ac:dyDescent="0.2">
      <c r="B14" s="2" t="s">
        <v>86</v>
      </c>
      <c r="C14" s="6">
        <v>74.2</v>
      </c>
      <c r="D14" s="6">
        <v>74.8</v>
      </c>
      <c r="E14" s="6">
        <v>60.5</v>
      </c>
      <c r="F14" s="6">
        <v>67.5</v>
      </c>
      <c r="G14" s="10"/>
    </row>
    <row r="15" spans="2:8" s="11" customFormat="1" ht="15" customHeight="1" x14ac:dyDescent="0.2">
      <c r="B15" s="7" t="s">
        <v>24</v>
      </c>
      <c r="C15" s="4">
        <v>56.9</v>
      </c>
      <c r="D15" s="4">
        <v>57.1</v>
      </c>
      <c r="E15" s="4">
        <v>49.6</v>
      </c>
      <c r="F15" s="4">
        <v>58.8</v>
      </c>
      <c r="G15" s="10"/>
    </row>
    <row r="16" spans="2:8" s="11" customFormat="1" ht="15" customHeight="1" x14ac:dyDescent="0.2">
      <c r="B16" s="7" t="s">
        <v>25</v>
      </c>
      <c r="C16" s="4">
        <v>63.9</v>
      </c>
      <c r="D16" s="4">
        <v>64.3</v>
      </c>
      <c r="E16" s="4">
        <v>52.3</v>
      </c>
      <c r="F16" s="4">
        <v>64.2</v>
      </c>
      <c r="G16" s="10"/>
    </row>
    <row r="17" spans="2:7" s="11" customFormat="1" ht="15" customHeight="1" x14ac:dyDescent="0.2">
      <c r="B17" s="7" t="s">
        <v>26</v>
      </c>
      <c r="C17" s="4">
        <v>64.900000000000006</v>
      </c>
      <c r="D17" s="4">
        <v>65.2</v>
      </c>
      <c r="E17" s="4">
        <v>57.4</v>
      </c>
      <c r="F17" s="4">
        <v>61.5</v>
      </c>
      <c r="G17" s="10"/>
    </row>
    <row r="18" spans="2:7" s="11" customFormat="1" ht="15" customHeight="1" x14ac:dyDescent="0.2">
      <c r="B18" s="7" t="s">
        <v>27</v>
      </c>
      <c r="C18" s="4">
        <v>74.900000000000006</v>
      </c>
      <c r="D18" s="4">
        <v>75.7</v>
      </c>
      <c r="E18" s="4">
        <v>55.3</v>
      </c>
      <c r="F18" s="4">
        <v>62.5</v>
      </c>
      <c r="G18" s="10"/>
    </row>
    <row r="19" spans="2:7" s="11" customFormat="1" ht="15" customHeight="1" x14ac:dyDescent="0.2">
      <c r="B19" s="7" t="s">
        <v>28</v>
      </c>
      <c r="C19" s="4">
        <v>83.3</v>
      </c>
      <c r="D19" s="4">
        <v>83.8</v>
      </c>
      <c r="E19" s="4">
        <v>71</v>
      </c>
      <c r="F19" s="4">
        <v>73.5</v>
      </c>
      <c r="G19" s="10"/>
    </row>
    <row r="20" spans="2:7" s="11" customFormat="1" ht="15" customHeight="1" x14ac:dyDescent="0.2">
      <c r="B20" s="7" t="s">
        <v>29</v>
      </c>
      <c r="C20" s="4">
        <v>90</v>
      </c>
      <c r="D20" s="4">
        <v>90.3</v>
      </c>
      <c r="E20" s="4">
        <v>75.900000000000006</v>
      </c>
      <c r="F20" s="4">
        <v>89.7</v>
      </c>
      <c r="G20" s="10"/>
    </row>
    <row r="21" spans="2:7" ht="15" customHeight="1" x14ac:dyDescent="0.2">
      <c r="B21" s="7" t="s">
        <v>30</v>
      </c>
      <c r="C21" s="4">
        <v>90.6</v>
      </c>
      <c r="D21" s="4">
        <v>90.9</v>
      </c>
      <c r="E21" s="4">
        <v>85.4</v>
      </c>
      <c r="F21" s="4">
        <v>79.900000000000006</v>
      </c>
      <c r="G21" s="9"/>
    </row>
    <row r="22" spans="2:7" ht="15" customHeight="1" x14ac:dyDescent="0.2">
      <c r="B22" s="7" t="s">
        <v>174</v>
      </c>
      <c r="C22" s="4">
        <v>92.1</v>
      </c>
      <c r="D22" s="4">
        <v>92</v>
      </c>
      <c r="E22" s="4">
        <v>97.2</v>
      </c>
      <c r="F22" s="4">
        <v>94.5</v>
      </c>
      <c r="G22" s="9"/>
    </row>
    <row r="23" spans="2:7" s="11" customFormat="1" ht="15" customHeight="1" x14ac:dyDescent="0.2">
      <c r="B23" s="2" t="s">
        <v>87</v>
      </c>
      <c r="C23" s="6">
        <v>80.599999999999994</v>
      </c>
      <c r="D23" s="6">
        <v>81</v>
      </c>
      <c r="E23" s="6">
        <v>66.2</v>
      </c>
      <c r="F23" s="6">
        <v>77</v>
      </c>
      <c r="G23" s="10"/>
    </row>
    <row r="24" spans="2:7" ht="15" customHeight="1" x14ac:dyDescent="0.2">
      <c r="B24" s="7" t="s">
        <v>24</v>
      </c>
      <c r="C24" s="4">
        <v>64.7</v>
      </c>
      <c r="D24" s="4">
        <v>65</v>
      </c>
      <c r="E24" s="4">
        <v>54.9</v>
      </c>
      <c r="F24" s="4">
        <v>65.099999999999994</v>
      </c>
      <c r="G24" s="9"/>
    </row>
    <row r="25" spans="2:7" ht="15" customHeight="1" x14ac:dyDescent="0.2">
      <c r="B25" s="7" t="s">
        <v>25</v>
      </c>
      <c r="C25" s="4">
        <v>69.8</v>
      </c>
      <c r="D25" s="4">
        <v>70.7</v>
      </c>
      <c r="E25" s="4">
        <v>49.8</v>
      </c>
      <c r="F25" s="4">
        <v>62.2</v>
      </c>
      <c r="G25" s="9"/>
    </row>
    <row r="26" spans="2:7" ht="15" customHeight="1" x14ac:dyDescent="0.2">
      <c r="B26" s="7" t="s">
        <v>26</v>
      </c>
      <c r="C26" s="4">
        <v>75.400000000000006</v>
      </c>
      <c r="D26" s="4">
        <v>75.8</v>
      </c>
      <c r="E26" s="4">
        <v>62.5</v>
      </c>
      <c r="F26" s="4">
        <v>70.3</v>
      </c>
      <c r="G26" s="9"/>
    </row>
    <row r="27" spans="2:7" ht="15" customHeight="1" x14ac:dyDescent="0.2">
      <c r="B27" s="7" t="s">
        <v>27</v>
      </c>
      <c r="C27" s="4">
        <v>81.5</v>
      </c>
      <c r="D27" s="4">
        <v>81.900000000000006</v>
      </c>
      <c r="E27" s="4">
        <v>69.3</v>
      </c>
      <c r="F27" s="4">
        <v>77.099999999999994</v>
      </c>
      <c r="G27" s="9"/>
    </row>
    <row r="28" spans="2:7" ht="15" customHeight="1" x14ac:dyDescent="0.2">
      <c r="B28" s="7" t="s">
        <v>28</v>
      </c>
      <c r="C28" s="4">
        <v>86.7</v>
      </c>
      <c r="D28" s="4">
        <v>87.1</v>
      </c>
      <c r="E28" s="4">
        <v>72.5</v>
      </c>
      <c r="F28" s="4">
        <v>84.5</v>
      </c>
      <c r="G28" s="9"/>
    </row>
    <row r="29" spans="2:7" ht="15" customHeight="1" x14ac:dyDescent="0.2">
      <c r="B29" s="7" t="s">
        <v>29</v>
      </c>
      <c r="C29" s="4">
        <v>87.9</v>
      </c>
      <c r="D29" s="4">
        <v>88</v>
      </c>
      <c r="E29" s="4">
        <v>79.7</v>
      </c>
      <c r="F29" s="4">
        <v>91.9</v>
      </c>
      <c r="G29" s="9"/>
    </row>
    <row r="30" spans="2:7" ht="15" customHeight="1" x14ac:dyDescent="0.2">
      <c r="B30" s="7" t="s">
        <v>30</v>
      </c>
      <c r="C30" s="4">
        <v>93.9</v>
      </c>
      <c r="D30" s="4">
        <v>94.2</v>
      </c>
      <c r="E30" s="4">
        <v>84.7</v>
      </c>
      <c r="F30" s="4">
        <v>88.3</v>
      </c>
      <c r="G30" s="9"/>
    </row>
    <row r="31" spans="2:7" ht="15" customHeight="1" x14ac:dyDescent="0.2">
      <c r="B31" s="7" t="s">
        <v>174</v>
      </c>
      <c r="C31" s="4">
        <v>91.5</v>
      </c>
      <c r="D31" s="4">
        <v>91.4</v>
      </c>
      <c r="E31" s="4">
        <v>93.8</v>
      </c>
      <c r="F31" s="4">
        <v>98.1</v>
      </c>
      <c r="G31" s="9"/>
    </row>
    <row r="32" spans="2:7" ht="15" customHeight="1" x14ac:dyDescent="0.2">
      <c r="B32" s="7"/>
      <c r="C32" s="4"/>
      <c r="D32" s="4"/>
      <c r="E32" s="4"/>
      <c r="F32" s="4"/>
      <c r="G32" s="9"/>
    </row>
    <row r="33" spans="2:12" ht="3" customHeight="1" x14ac:dyDescent="0.2">
      <c r="B33" s="44"/>
      <c r="C33" s="46"/>
      <c r="D33" s="46"/>
      <c r="E33" s="46"/>
      <c r="F33" s="46"/>
      <c r="G33" s="9"/>
    </row>
    <row r="34" spans="2:12" ht="9.75" customHeight="1" x14ac:dyDescent="0.2">
      <c r="B34" s="7"/>
      <c r="C34" s="4"/>
      <c r="D34" s="4"/>
      <c r="E34" s="4"/>
      <c r="F34" s="4"/>
      <c r="G34" s="9"/>
    </row>
    <row r="35" spans="2:12" s="20" customFormat="1" ht="12" customHeight="1" x14ac:dyDescent="0.2">
      <c r="B35" s="23" t="s">
        <v>94</v>
      </c>
      <c r="C35" s="23"/>
      <c r="D35" s="23"/>
      <c r="L35" s="13"/>
    </row>
    <row r="36" spans="2:12" s="33" customFormat="1" ht="9" customHeight="1" x14ac:dyDescent="0.15">
      <c r="B36" s="38"/>
      <c r="C36" s="35"/>
      <c r="D36" s="35"/>
    </row>
  </sheetData>
  <mergeCells count="1">
    <mergeCell ref="B1:F1"/>
  </mergeCells>
  <hyperlinks>
    <hyperlink ref="H2" location="Contents!A1" display="(Back to contents)"/>
  </hyperlinks>
  <printOptions horizontalCentered="1"/>
  <pageMargins left="0.47244094488188981" right="0.47244094488188981" top="0.6692913385826772" bottom="0.6692913385826772" header="0" footer="0"/>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7"/>
  <sheetViews>
    <sheetView showGridLines="0" zoomScaleNormal="100" workbookViewId="0">
      <selection activeCell="B1" sqref="B1:F1"/>
    </sheetView>
  </sheetViews>
  <sheetFormatPr defaultColWidth="9.140625" defaultRowHeight="12.75" x14ac:dyDescent="0.2"/>
  <cols>
    <col min="1" max="1" width="6.7109375" style="8" customWidth="1"/>
    <col min="2" max="2" width="22.42578125" style="8" customWidth="1"/>
    <col min="3" max="3" width="22.7109375" style="8" customWidth="1"/>
    <col min="4" max="6" width="22.5703125" style="8" customWidth="1"/>
    <col min="7" max="7" width="6.7109375" style="8" customWidth="1"/>
    <col min="8" max="8" width="15.140625" style="8" bestFit="1" customWidth="1"/>
    <col min="9" max="9" width="8.7109375" style="8" customWidth="1"/>
    <col min="10" max="10" width="7.7109375" style="8" customWidth="1"/>
    <col min="11" max="11" width="8.7109375" style="8" customWidth="1"/>
    <col min="12" max="12" width="7.7109375" style="8" customWidth="1"/>
    <col min="13" max="13" width="8.7109375" style="8" customWidth="1"/>
    <col min="14" max="14" width="7.7109375" style="8" customWidth="1"/>
    <col min="15" max="15" width="8.7109375" style="8" customWidth="1"/>
    <col min="16" max="16" width="7.7109375" style="8" customWidth="1"/>
    <col min="17" max="17" width="8.7109375" style="8" customWidth="1"/>
    <col min="18" max="18" width="7.7109375" style="8" customWidth="1"/>
    <col min="19" max="19" width="8.7109375" style="8" customWidth="1"/>
    <col min="20" max="20" width="7.7109375" style="8" customWidth="1"/>
    <col min="21" max="21" width="8.7109375" style="8" customWidth="1"/>
    <col min="22" max="22" width="7.7109375" style="8" customWidth="1"/>
    <col min="23" max="23" width="8.7109375" style="8" customWidth="1"/>
    <col min="24" max="24" width="7.7109375" style="8" customWidth="1"/>
    <col min="25" max="25" width="8.7109375" style="8" customWidth="1"/>
    <col min="26" max="26" width="7.7109375" style="8" customWidth="1"/>
    <col min="27" max="27" width="8.7109375" style="8" customWidth="1"/>
    <col min="28" max="16384" width="9.140625" style="8"/>
  </cols>
  <sheetData>
    <row r="1" spans="2:8" ht="30" customHeight="1" x14ac:dyDescent="0.2">
      <c r="B1" s="234" t="s">
        <v>204</v>
      </c>
      <c r="C1" s="234"/>
      <c r="D1" s="234"/>
      <c r="E1" s="234"/>
      <c r="F1" s="234"/>
      <c r="G1" s="27"/>
    </row>
    <row r="2" spans="2:8" ht="15" customHeight="1" x14ac:dyDescent="0.2">
      <c r="B2" s="1">
        <v>2019</v>
      </c>
      <c r="F2" s="28" t="s">
        <v>178</v>
      </c>
      <c r="H2" s="41" t="s">
        <v>12</v>
      </c>
    </row>
    <row r="3" spans="2:8" ht="30.75" customHeight="1" x14ac:dyDescent="0.2">
      <c r="B3" s="218" t="s">
        <v>260</v>
      </c>
      <c r="C3" s="49" t="s">
        <v>0</v>
      </c>
      <c r="D3" s="49" t="s">
        <v>190</v>
      </c>
      <c r="E3" s="49" t="s">
        <v>191</v>
      </c>
      <c r="F3" s="49" t="s">
        <v>192</v>
      </c>
      <c r="G3" s="9"/>
    </row>
    <row r="4" spans="2:8" ht="10.5" customHeight="1" x14ac:dyDescent="0.2">
      <c r="B4" s="56"/>
      <c r="C4" s="59"/>
      <c r="D4" s="59"/>
      <c r="E4" s="59"/>
      <c r="F4" s="59"/>
      <c r="G4" s="9"/>
    </row>
    <row r="5" spans="2:8" s="11" customFormat="1" ht="15" customHeight="1" x14ac:dyDescent="0.2">
      <c r="B5" s="2" t="s">
        <v>1</v>
      </c>
      <c r="C5" s="6">
        <v>67.5</v>
      </c>
      <c r="D5" s="6">
        <v>67.900000000000006</v>
      </c>
      <c r="E5" s="6">
        <v>58.4</v>
      </c>
      <c r="F5" s="6">
        <v>62.5</v>
      </c>
      <c r="G5" s="10"/>
    </row>
    <row r="6" spans="2:8" ht="15" customHeight="1" x14ac:dyDescent="0.2">
      <c r="B6" s="7" t="s">
        <v>24</v>
      </c>
      <c r="C6" s="4">
        <v>37.6</v>
      </c>
      <c r="D6" s="4">
        <v>37.4</v>
      </c>
      <c r="E6" s="4">
        <v>42.6</v>
      </c>
      <c r="F6" s="4">
        <v>39.1</v>
      </c>
      <c r="G6" s="9"/>
    </row>
    <row r="7" spans="2:8" ht="15" customHeight="1" x14ac:dyDescent="0.2">
      <c r="B7" s="7" t="s">
        <v>25</v>
      </c>
      <c r="C7" s="4">
        <v>52.6</v>
      </c>
      <c r="D7" s="4">
        <v>52.7</v>
      </c>
      <c r="E7" s="4">
        <v>46.7</v>
      </c>
      <c r="F7" s="4">
        <v>53.7</v>
      </c>
      <c r="G7" s="9"/>
    </row>
    <row r="8" spans="2:8" ht="15" customHeight="1" x14ac:dyDescent="0.2">
      <c r="B8" s="7" t="s">
        <v>26</v>
      </c>
      <c r="C8" s="4">
        <v>58.4</v>
      </c>
      <c r="D8" s="4">
        <v>58.6</v>
      </c>
      <c r="E8" s="4">
        <v>54.7</v>
      </c>
      <c r="F8" s="4">
        <v>56.4</v>
      </c>
      <c r="G8" s="9"/>
    </row>
    <row r="9" spans="2:8" ht="15" customHeight="1" x14ac:dyDescent="0.2">
      <c r="B9" s="7" t="s">
        <v>27</v>
      </c>
      <c r="C9" s="4">
        <v>70.8</v>
      </c>
      <c r="D9" s="4">
        <v>71.400000000000006</v>
      </c>
      <c r="E9" s="4">
        <v>57.5</v>
      </c>
      <c r="F9" s="4">
        <v>60.8</v>
      </c>
      <c r="G9" s="9"/>
    </row>
    <row r="10" spans="2:8" ht="15" customHeight="1" x14ac:dyDescent="0.2">
      <c r="B10" s="7" t="s">
        <v>28</v>
      </c>
      <c r="C10" s="4">
        <v>81.3</v>
      </c>
      <c r="D10" s="4">
        <v>81.599999999999994</v>
      </c>
      <c r="E10" s="4">
        <v>72.2</v>
      </c>
      <c r="F10" s="4">
        <v>74.900000000000006</v>
      </c>
      <c r="G10" s="9"/>
    </row>
    <row r="11" spans="2:8" ht="15" customHeight="1" x14ac:dyDescent="0.2">
      <c r="B11" s="7" t="s">
        <v>29</v>
      </c>
      <c r="C11" s="4">
        <v>84.2</v>
      </c>
      <c r="D11" s="4">
        <v>84.4</v>
      </c>
      <c r="E11" s="4">
        <v>72.400000000000006</v>
      </c>
      <c r="F11" s="4">
        <v>84.2</v>
      </c>
      <c r="G11" s="9"/>
    </row>
    <row r="12" spans="2:8" ht="15" customHeight="1" x14ac:dyDescent="0.2">
      <c r="B12" s="7" t="s">
        <v>30</v>
      </c>
      <c r="C12" s="4">
        <v>86.2</v>
      </c>
      <c r="D12" s="4">
        <v>86.4</v>
      </c>
      <c r="E12" s="4">
        <v>81.2</v>
      </c>
      <c r="F12" s="4">
        <v>81.3</v>
      </c>
      <c r="G12" s="9"/>
    </row>
    <row r="13" spans="2:8" ht="15" customHeight="1" x14ac:dyDescent="0.2">
      <c r="B13" s="7" t="s">
        <v>174</v>
      </c>
      <c r="C13" s="4">
        <v>80.2</v>
      </c>
      <c r="D13" s="4">
        <v>80.099999999999994</v>
      </c>
      <c r="E13" s="4">
        <v>78.3</v>
      </c>
      <c r="F13" s="4">
        <v>83.6</v>
      </c>
      <c r="G13" s="9"/>
    </row>
    <row r="14" spans="2:8" s="11" customFormat="1" ht="15" customHeight="1" x14ac:dyDescent="0.2">
      <c r="B14" s="2" t="s">
        <v>86</v>
      </c>
      <c r="C14" s="6">
        <v>64.2</v>
      </c>
      <c r="D14" s="6">
        <v>64.7</v>
      </c>
      <c r="E14" s="6">
        <v>55.3</v>
      </c>
      <c r="F14" s="6">
        <v>55.9</v>
      </c>
      <c r="G14" s="10"/>
    </row>
    <row r="15" spans="2:8" s="11" customFormat="1" ht="15" customHeight="1" x14ac:dyDescent="0.2">
      <c r="B15" s="7" t="s">
        <v>24</v>
      </c>
      <c r="C15" s="4">
        <v>33.5</v>
      </c>
      <c r="D15" s="4">
        <v>33.299999999999997</v>
      </c>
      <c r="E15" s="4">
        <v>38.1</v>
      </c>
      <c r="F15" s="4">
        <v>36.700000000000003</v>
      </c>
      <c r="G15" s="10"/>
    </row>
    <row r="16" spans="2:8" s="11" customFormat="1" ht="15" customHeight="1" x14ac:dyDescent="0.2">
      <c r="B16" s="7" t="s">
        <v>25</v>
      </c>
      <c r="C16" s="4">
        <v>49</v>
      </c>
      <c r="D16" s="4">
        <v>49.1</v>
      </c>
      <c r="E16" s="4">
        <v>43.8</v>
      </c>
      <c r="F16" s="4">
        <v>51.1</v>
      </c>
      <c r="G16" s="10"/>
    </row>
    <row r="17" spans="2:7" s="11" customFormat="1" ht="15" customHeight="1" x14ac:dyDescent="0.2">
      <c r="B17" s="7" t="s">
        <v>26</v>
      </c>
      <c r="C17" s="4">
        <v>54.7</v>
      </c>
      <c r="D17" s="4">
        <v>54.8</v>
      </c>
      <c r="E17" s="4">
        <v>52.2</v>
      </c>
      <c r="F17" s="4">
        <v>51.2</v>
      </c>
      <c r="G17" s="10"/>
    </row>
    <row r="18" spans="2:7" s="11" customFormat="1" ht="15" customHeight="1" x14ac:dyDescent="0.2">
      <c r="B18" s="7" t="s">
        <v>27</v>
      </c>
      <c r="C18" s="4">
        <v>66.5</v>
      </c>
      <c r="D18" s="4">
        <v>67.3</v>
      </c>
      <c r="E18" s="4">
        <v>53.5</v>
      </c>
      <c r="F18" s="4">
        <v>50.7</v>
      </c>
      <c r="G18" s="10"/>
    </row>
    <row r="19" spans="2:7" s="11" customFormat="1" ht="15" customHeight="1" x14ac:dyDescent="0.2">
      <c r="B19" s="7" t="s">
        <v>28</v>
      </c>
      <c r="C19" s="4">
        <v>79.400000000000006</v>
      </c>
      <c r="D19" s="4">
        <v>79.900000000000006</v>
      </c>
      <c r="E19" s="4">
        <v>71.900000000000006</v>
      </c>
      <c r="F19" s="4">
        <v>65.2</v>
      </c>
      <c r="G19" s="10"/>
    </row>
    <row r="20" spans="2:7" s="11" customFormat="1" ht="15" customHeight="1" x14ac:dyDescent="0.2">
      <c r="B20" s="7" t="s">
        <v>29</v>
      </c>
      <c r="C20" s="4">
        <v>86.2</v>
      </c>
      <c r="D20" s="4">
        <v>86.4</v>
      </c>
      <c r="E20" s="4">
        <v>71.8</v>
      </c>
      <c r="F20" s="4">
        <v>86.8</v>
      </c>
      <c r="G20" s="10"/>
    </row>
    <row r="21" spans="2:7" ht="15" customHeight="1" x14ac:dyDescent="0.2">
      <c r="B21" s="7" t="s">
        <v>30</v>
      </c>
      <c r="C21" s="4">
        <v>86.7</v>
      </c>
      <c r="D21" s="4">
        <v>87</v>
      </c>
      <c r="E21" s="4">
        <v>80.900000000000006</v>
      </c>
      <c r="F21" s="4">
        <v>73.400000000000006</v>
      </c>
      <c r="G21" s="9"/>
    </row>
    <row r="22" spans="2:7" ht="15" customHeight="1" x14ac:dyDescent="0.2">
      <c r="B22" s="7" t="s">
        <v>174</v>
      </c>
      <c r="C22" s="4">
        <v>80.900000000000006</v>
      </c>
      <c r="D22" s="4">
        <v>80.7</v>
      </c>
      <c r="E22" s="4">
        <v>86.8</v>
      </c>
      <c r="F22" s="4">
        <v>91.8</v>
      </c>
      <c r="G22" s="9"/>
    </row>
    <row r="23" spans="2:7" s="11" customFormat="1" ht="15" customHeight="1" x14ac:dyDescent="0.2">
      <c r="B23" s="2" t="s">
        <v>87</v>
      </c>
      <c r="C23" s="6">
        <v>70.400000000000006</v>
      </c>
      <c r="D23" s="6">
        <v>70.7</v>
      </c>
      <c r="E23" s="6">
        <v>61.3</v>
      </c>
      <c r="F23" s="6">
        <v>68.099999999999994</v>
      </c>
      <c r="G23" s="10"/>
    </row>
    <row r="24" spans="2:7" ht="15" customHeight="1" x14ac:dyDescent="0.2">
      <c r="B24" s="7" t="s">
        <v>24</v>
      </c>
      <c r="C24" s="4">
        <v>41.8</v>
      </c>
      <c r="D24" s="4">
        <v>41.6</v>
      </c>
      <c r="E24" s="4">
        <v>47.3</v>
      </c>
      <c r="F24" s="4">
        <v>41.7</v>
      </c>
      <c r="G24" s="9"/>
    </row>
    <row r="25" spans="2:7" ht="15" customHeight="1" x14ac:dyDescent="0.2">
      <c r="B25" s="7" t="s">
        <v>25</v>
      </c>
      <c r="C25" s="4">
        <v>56</v>
      </c>
      <c r="D25" s="4">
        <v>56.2</v>
      </c>
      <c r="E25" s="4">
        <v>49.6</v>
      </c>
      <c r="F25" s="4">
        <v>56.5</v>
      </c>
      <c r="G25" s="9"/>
    </row>
    <row r="26" spans="2:7" ht="15" customHeight="1" x14ac:dyDescent="0.2">
      <c r="B26" s="7" t="s">
        <v>26</v>
      </c>
      <c r="C26" s="4">
        <v>61.8</v>
      </c>
      <c r="D26" s="4">
        <v>62</v>
      </c>
      <c r="E26" s="4">
        <v>57.1</v>
      </c>
      <c r="F26" s="4">
        <v>61.4</v>
      </c>
      <c r="G26" s="9"/>
    </row>
    <row r="27" spans="2:7" ht="15" customHeight="1" x14ac:dyDescent="0.2">
      <c r="B27" s="7" t="s">
        <v>27</v>
      </c>
      <c r="C27" s="4">
        <v>74.7</v>
      </c>
      <c r="D27" s="4">
        <v>75.099999999999994</v>
      </c>
      <c r="E27" s="4">
        <v>61.3</v>
      </c>
      <c r="F27" s="4">
        <v>69.5</v>
      </c>
      <c r="G27" s="9"/>
    </row>
    <row r="28" spans="2:7" ht="15" customHeight="1" x14ac:dyDescent="0.2">
      <c r="B28" s="7" t="s">
        <v>28</v>
      </c>
      <c r="C28" s="4">
        <v>82.9</v>
      </c>
      <c r="D28" s="4">
        <v>83.2</v>
      </c>
      <c r="E28" s="4">
        <v>72.599999999999994</v>
      </c>
      <c r="F28" s="4">
        <v>82.5</v>
      </c>
      <c r="G28" s="9"/>
    </row>
    <row r="29" spans="2:7" ht="15" customHeight="1" x14ac:dyDescent="0.2">
      <c r="B29" s="7" t="s">
        <v>29</v>
      </c>
      <c r="C29" s="4">
        <v>82.6</v>
      </c>
      <c r="D29" s="4">
        <v>82.8</v>
      </c>
      <c r="E29" s="4">
        <v>73</v>
      </c>
      <c r="F29" s="4">
        <v>82.2</v>
      </c>
      <c r="G29" s="9"/>
    </row>
    <row r="30" spans="2:7" ht="15" customHeight="1" x14ac:dyDescent="0.2">
      <c r="B30" s="7" t="s">
        <v>30</v>
      </c>
      <c r="C30" s="4">
        <v>85.9</v>
      </c>
      <c r="D30" s="4">
        <v>86</v>
      </c>
      <c r="E30" s="4">
        <v>81.400000000000006</v>
      </c>
      <c r="F30" s="4">
        <v>84.9</v>
      </c>
      <c r="G30" s="9"/>
    </row>
    <row r="31" spans="2:7" ht="15" customHeight="1" x14ac:dyDescent="0.2">
      <c r="B31" s="7" t="s">
        <v>174</v>
      </c>
      <c r="C31" s="4">
        <v>79.8</v>
      </c>
      <c r="D31" s="4">
        <v>79.900000000000006</v>
      </c>
      <c r="E31" s="4">
        <v>74.599999999999994</v>
      </c>
      <c r="F31" s="4">
        <v>80.900000000000006</v>
      </c>
      <c r="G31" s="9"/>
    </row>
    <row r="32" spans="2:7" ht="15" customHeight="1" x14ac:dyDescent="0.2">
      <c r="B32" s="7"/>
      <c r="C32" s="4"/>
      <c r="D32" s="4"/>
      <c r="E32" s="4"/>
      <c r="F32" s="4"/>
      <c r="G32" s="9"/>
    </row>
    <row r="33" spans="2:12" ht="3" customHeight="1" x14ac:dyDescent="0.2">
      <c r="B33" s="44"/>
      <c r="C33" s="46"/>
      <c r="D33" s="46"/>
      <c r="E33" s="46"/>
      <c r="F33" s="46"/>
      <c r="G33" s="9"/>
    </row>
    <row r="34" spans="2:12" ht="9.75" customHeight="1" x14ac:dyDescent="0.2">
      <c r="B34" s="7"/>
      <c r="C34" s="4"/>
      <c r="D34" s="4"/>
      <c r="E34" s="4"/>
      <c r="F34" s="4"/>
      <c r="G34" s="9"/>
    </row>
    <row r="35" spans="2:12" s="20" customFormat="1" ht="12" customHeight="1" x14ac:dyDescent="0.2">
      <c r="B35" s="23" t="s">
        <v>94</v>
      </c>
      <c r="C35" s="23"/>
      <c r="D35" s="23"/>
      <c r="L35" s="13"/>
    </row>
    <row r="36" spans="2:12" s="33" customFormat="1" ht="12" customHeight="1" x14ac:dyDescent="0.15">
      <c r="B36" s="64"/>
      <c r="C36" s="63"/>
      <c r="D36" s="35"/>
    </row>
    <row r="37" spans="2:12" s="33" customFormat="1" ht="9" customHeight="1" x14ac:dyDescent="0.15">
      <c r="B37" s="38"/>
      <c r="C37" s="35"/>
      <c r="D37" s="35"/>
    </row>
  </sheetData>
  <mergeCells count="1">
    <mergeCell ref="B1:F1"/>
  </mergeCells>
  <hyperlinks>
    <hyperlink ref="H2" location="Contents!A1" display="(Back to contents)"/>
  </hyperlinks>
  <printOptions horizontalCentered="1"/>
  <pageMargins left="0.47244094488188981" right="0.47244094488188981" top="0.6692913385826772" bottom="0.6692913385826772" header="0" footer="0"/>
  <pageSetup paperSize="9" scale="8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7"/>
  <sheetViews>
    <sheetView showGridLines="0" zoomScaleNormal="100" workbookViewId="0">
      <selection activeCell="B1" sqref="B1:F1"/>
    </sheetView>
  </sheetViews>
  <sheetFormatPr defaultColWidth="9.140625" defaultRowHeight="12.75" x14ac:dyDescent="0.2"/>
  <cols>
    <col min="1" max="1" width="6.7109375" style="8" customWidth="1"/>
    <col min="2" max="2" width="22.42578125" style="8" customWidth="1"/>
    <col min="3" max="3" width="22.7109375" style="8" customWidth="1"/>
    <col min="4" max="6" width="22.5703125" style="8" customWidth="1"/>
    <col min="7" max="7" width="6.7109375" style="8" customWidth="1"/>
    <col min="8" max="8" width="15.140625" style="8" bestFit="1" customWidth="1"/>
    <col min="9" max="9" width="8.7109375" style="8" customWidth="1"/>
    <col min="10" max="10" width="7.7109375" style="8" customWidth="1"/>
    <col min="11" max="11" width="8.7109375" style="8" customWidth="1"/>
    <col min="12" max="12" width="7.7109375" style="8" customWidth="1"/>
    <col min="13" max="13" width="8.7109375" style="8" customWidth="1"/>
    <col min="14" max="14" width="7.7109375" style="8" customWidth="1"/>
    <col min="15" max="15" width="8.7109375" style="8" customWidth="1"/>
    <col min="16" max="16" width="7.7109375" style="8" customWidth="1"/>
    <col min="17" max="17" width="8.7109375" style="8" customWidth="1"/>
    <col min="18" max="18" width="7.7109375" style="8" customWidth="1"/>
    <col min="19" max="19" width="8.7109375" style="8" customWidth="1"/>
    <col min="20" max="20" width="7.7109375" style="8" customWidth="1"/>
    <col min="21" max="21" width="8.7109375" style="8" customWidth="1"/>
    <col min="22" max="22" width="7.7109375" style="8" customWidth="1"/>
    <col min="23" max="23" width="8.7109375" style="8" customWidth="1"/>
    <col min="24" max="24" width="7.7109375" style="8" customWidth="1"/>
    <col min="25" max="25" width="8.7109375" style="8" customWidth="1"/>
    <col min="26" max="26" width="7.7109375" style="8" customWidth="1"/>
    <col min="27" max="27" width="8.7109375" style="8" customWidth="1"/>
    <col min="28" max="16384" width="9.140625" style="8"/>
  </cols>
  <sheetData>
    <row r="1" spans="2:8" ht="30" customHeight="1" x14ac:dyDescent="0.2">
      <c r="B1" s="234" t="s">
        <v>205</v>
      </c>
      <c r="C1" s="234"/>
      <c r="D1" s="234"/>
      <c r="E1" s="234"/>
      <c r="F1" s="234"/>
      <c r="G1" s="27"/>
    </row>
    <row r="2" spans="2:8" ht="15" customHeight="1" x14ac:dyDescent="0.2">
      <c r="B2" s="1">
        <v>2019</v>
      </c>
      <c r="F2" s="28" t="s">
        <v>178</v>
      </c>
      <c r="H2" s="41" t="s">
        <v>12</v>
      </c>
    </row>
    <row r="3" spans="2:8" ht="30.75" customHeight="1" x14ac:dyDescent="0.2">
      <c r="B3" s="218" t="s">
        <v>260</v>
      </c>
      <c r="C3" s="49" t="s">
        <v>0</v>
      </c>
      <c r="D3" s="49" t="s">
        <v>190</v>
      </c>
      <c r="E3" s="49" t="s">
        <v>191</v>
      </c>
      <c r="F3" s="49" t="s">
        <v>192</v>
      </c>
      <c r="G3" s="9"/>
    </row>
    <row r="4" spans="2:8" ht="10.5" customHeight="1" x14ac:dyDescent="0.2">
      <c r="B4" s="56"/>
      <c r="C4" s="59"/>
      <c r="D4" s="59"/>
      <c r="E4" s="59"/>
      <c r="F4" s="59"/>
      <c r="G4" s="9"/>
    </row>
    <row r="5" spans="2:8" s="11" customFormat="1" ht="15" customHeight="1" x14ac:dyDescent="0.2">
      <c r="B5" s="2" t="s">
        <v>1</v>
      </c>
      <c r="C5" s="6">
        <v>65.8</v>
      </c>
      <c r="D5" s="6">
        <v>66.099999999999994</v>
      </c>
      <c r="E5" s="6">
        <v>56.8</v>
      </c>
      <c r="F5" s="6">
        <v>61.4</v>
      </c>
      <c r="G5" s="10"/>
    </row>
    <row r="6" spans="2:8" ht="15" customHeight="1" x14ac:dyDescent="0.2">
      <c r="B6" s="7" t="s">
        <v>24</v>
      </c>
      <c r="C6" s="4">
        <v>36.299999999999997</v>
      </c>
      <c r="D6" s="4">
        <v>36.200000000000003</v>
      </c>
      <c r="E6" s="4">
        <v>36.9</v>
      </c>
      <c r="F6" s="4">
        <v>39.200000000000003</v>
      </c>
      <c r="G6" s="9"/>
    </row>
    <row r="7" spans="2:8" ht="15" customHeight="1" x14ac:dyDescent="0.2">
      <c r="B7" s="7" t="s">
        <v>25</v>
      </c>
      <c r="C7" s="4">
        <v>49.7</v>
      </c>
      <c r="D7" s="4">
        <v>49.8</v>
      </c>
      <c r="E7" s="4">
        <v>46.1</v>
      </c>
      <c r="F7" s="4">
        <v>50</v>
      </c>
      <c r="G7" s="9"/>
    </row>
    <row r="8" spans="2:8" ht="15" customHeight="1" x14ac:dyDescent="0.2">
      <c r="B8" s="7" t="s">
        <v>26</v>
      </c>
      <c r="C8" s="4">
        <v>57.3</v>
      </c>
      <c r="D8" s="4">
        <v>57.4</v>
      </c>
      <c r="E8" s="4">
        <v>54.1</v>
      </c>
      <c r="F8" s="4">
        <v>57.4</v>
      </c>
      <c r="G8" s="9"/>
    </row>
    <row r="9" spans="2:8" ht="15" customHeight="1" x14ac:dyDescent="0.2">
      <c r="B9" s="7" t="s">
        <v>27</v>
      </c>
      <c r="C9" s="4">
        <v>67.400000000000006</v>
      </c>
      <c r="D9" s="4">
        <v>67.900000000000006</v>
      </c>
      <c r="E9" s="4">
        <v>56.1</v>
      </c>
      <c r="F9" s="4">
        <v>59.9</v>
      </c>
      <c r="G9" s="9"/>
    </row>
    <row r="10" spans="2:8" ht="15" customHeight="1" x14ac:dyDescent="0.2">
      <c r="B10" s="7" t="s">
        <v>28</v>
      </c>
      <c r="C10" s="4">
        <v>79.400000000000006</v>
      </c>
      <c r="D10" s="4">
        <v>79.7</v>
      </c>
      <c r="E10" s="4">
        <v>70.5</v>
      </c>
      <c r="F10" s="4">
        <v>73.7</v>
      </c>
      <c r="G10" s="9"/>
    </row>
    <row r="11" spans="2:8" ht="15" customHeight="1" x14ac:dyDescent="0.2">
      <c r="B11" s="7" t="s">
        <v>29</v>
      </c>
      <c r="C11" s="4">
        <v>82.2</v>
      </c>
      <c r="D11" s="4">
        <v>82.5</v>
      </c>
      <c r="E11" s="4">
        <v>72.099999999999994</v>
      </c>
      <c r="F11" s="4">
        <v>80.8</v>
      </c>
      <c r="G11" s="9"/>
    </row>
    <row r="12" spans="2:8" ht="15" customHeight="1" x14ac:dyDescent="0.2">
      <c r="B12" s="7" t="s">
        <v>30</v>
      </c>
      <c r="C12" s="4">
        <v>86.2</v>
      </c>
      <c r="D12" s="4">
        <v>86.4</v>
      </c>
      <c r="E12" s="4">
        <v>79.7</v>
      </c>
      <c r="F12" s="4">
        <v>80.5</v>
      </c>
      <c r="G12" s="9"/>
    </row>
    <row r="13" spans="2:8" ht="15" customHeight="1" x14ac:dyDescent="0.2">
      <c r="B13" s="7" t="s">
        <v>174</v>
      </c>
      <c r="C13" s="4">
        <v>82.8</v>
      </c>
      <c r="D13" s="4">
        <v>82.8</v>
      </c>
      <c r="E13" s="4">
        <v>82.1</v>
      </c>
      <c r="F13" s="4">
        <v>84.3</v>
      </c>
      <c r="G13" s="9"/>
    </row>
    <row r="14" spans="2:8" s="11" customFormat="1" ht="15" customHeight="1" x14ac:dyDescent="0.2">
      <c r="B14" s="2" t="s">
        <v>86</v>
      </c>
      <c r="C14" s="6">
        <v>62.1</v>
      </c>
      <c r="D14" s="6">
        <v>62.5</v>
      </c>
      <c r="E14" s="6">
        <v>54.9</v>
      </c>
      <c r="F14" s="6">
        <v>54.3</v>
      </c>
      <c r="G14" s="10"/>
    </row>
    <row r="15" spans="2:8" s="11" customFormat="1" ht="15" customHeight="1" x14ac:dyDescent="0.2">
      <c r="B15" s="7" t="s">
        <v>24</v>
      </c>
      <c r="C15" s="4">
        <v>31.1</v>
      </c>
      <c r="D15" s="4">
        <v>30.7</v>
      </c>
      <c r="E15" s="4">
        <v>37.700000000000003</v>
      </c>
      <c r="F15" s="4">
        <v>38.700000000000003</v>
      </c>
      <c r="G15" s="10"/>
    </row>
    <row r="16" spans="2:8" s="11" customFormat="1" ht="15" customHeight="1" x14ac:dyDescent="0.2">
      <c r="B16" s="7" t="s">
        <v>25</v>
      </c>
      <c r="C16" s="4">
        <v>43.6</v>
      </c>
      <c r="D16" s="4">
        <v>43.4</v>
      </c>
      <c r="E16" s="4">
        <v>46.6</v>
      </c>
      <c r="F16" s="4">
        <v>49</v>
      </c>
      <c r="G16" s="10"/>
    </row>
    <row r="17" spans="2:7" s="11" customFormat="1" ht="15" customHeight="1" x14ac:dyDescent="0.2">
      <c r="B17" s="7" t="s">
        <v>26</v>
      </c>
      <c r="C17" s="4">
        <v>54.3</v>
      </c>
      <c r="D17" s="4">
        <v>54.5</v>
      </c>
      <c r="E17" s="4">
        <v>52.7</v>
      </c>
      <c r="F17" s="4">
        <v>49.9</v>
      </c>
      <c r="G17" s="10"/>
    </row>
    <row r="18" spans="2:7" s="11" customFormat="1" ht="15" customHeight="1" x14ac:dyDescent="0.2">
      <c r="B18" s="7" t="s">
        <v>27</v>
      </c>
      <c r="C18" s="4">
        <v>62.3</v>
      </c>
      <c r="D18" s="4">
        <v>63.1</v>
      </c>
      <c r="E18" s="4">
        <v>50.6</v>
      </c>
      <c r="F18" s="4">
        <v>46.8</v>
      </c>
      <c r="G18" s="10"/>
    </row>
    <row r="19" spans="2:7" s="11" customFormat="1" ht="15" customHeight="1" x14ac:dyDescent="0.2">
      <c r="B19" s="7" t="s">
        <v>28</v>
      </c>
      <c r="C19" s="4">
        <v>78.2</v>
      </c>
      <c r="D19" s="4">
        <v>78.7</v>
      </c>
      <c r="E19" s="4">
        <v>70.7</v>
      </c>
      <c r="F19" s="4">
        <v>64.2</v>
      </c>
      <c r="G19" s="10"/>
    </row>
    <row r="20" spans="2:7" s="11" customFormat="1" ht="15" customHeight="1" x14ac:dyDescent="0.2">
      <c r="B20" s="7" t="s">
        <v>29</v>
      </c>
      <c r="C20" s="4">
        <v>85.3</v>
      </c>
      <c r="D20" s="4">
        <v>85.6</v>
      </c>
      <c r="E20" s="4">
        <v>70.7</v>
      </c>
      <c r="F20" s="4">
        <v>82</v>
      </c>
      <c r="G20" s="10"/>
    </row>
    <row r="21" spans="2:7" ht="15" customHeight="1" x14ac:dyDescent="0.2">
      <c r="B21" s="7" t="s">
        <v>30</v>
      </c>
      <c r="C21" s="4">
        <v>85.9</v>
      </c>
      <c r="D21" s="4">
        <v>86.2</v>
      </c>
      <c r="E21" s="4">
        <v>78.7</v>
      </c>
      <c r="F21" s="4">
        <v>73.400000000000006</v>
      </c>
      <c r="G21" s="9"/>
    </row>
    <row r="22" spans="2:7" ht="15" customHeight="1" x14ac:dyDescent="0.2">
      <c r="B22" s="7" t="s">
        <v>174</v>
      </c>
      <c r="C22" s="4">
        <v>84</v>
      </c>
      <c r="D22" s="4">
        <v>83.9</v>
      </c>
      <c r="E22" s="4">
        <v>86.8</v>
      </c>
      <c r="F22" s="4">
        <v>91.8</v>
      </c>
      <c r="G22" s="9"/>
    </row>
    <row r="23" spans="2:7" s="11" customFormat="1" ht="15" customHeight="1" x14ac:dyDescent="0.2">
      <c r="B23" s="2" t="s">
        <v>87</v>
      </c>
      <c r="C23" s="6">
        <v>69</v>
      </c>
      <c r="D23" s="6">
        <v>69.3</v>
      </c>
      <c r="E23" s="6">
        <v>58.6</v>
      </c>
      <c r="F23" s="6">
        <v>67.5</v>
      </c>
      <c r="G23" s="10"/>
    </row>
    <row r="24" spans="2:7" ht="15" customHeight="1" x14ac:dyDescent="0.2">
      <c r="B24" s="7" t="s">
        <v>24</v>
      </c>
      <c r="C24" s="4">
        <v>41.7</v>
      </c>
      <c r="D24" s="4">
        <v>41.9</v>
      </c>
      <c r="E24" s="4">
        <v>36</v>
      </c>
      <c r="F24" s="4">
        <v>39.799999999999997</v>
      </c>
      <c r="G24" s="9"/>
    </row>
    <row r="25" spans="2:7" ht="15" customHeight="1" x14ac:dyDescent="0.2">
      <c r="B25" s="7" t="s">
        <v>25</v>
      </c>
      <c r="C25" s="4">
        <v>55.6</v>
      </c>
      <c r="D25" s="4">
        <v>56</v>
      </c>
      <c r="E25" s="4">
        <v>45.7</v>
      </c>
      <c r="F25" s="4">
        <v>51</v>
      </c>
      <c r="G25" s="9"/>
    </row>
    <row r="26" spans="2:7" ht="15" customHeight="1" x14ac:dyDescent="0.2">
      <c r="B26" s="7" t="s">
        <v>26</v>
      </c>
      <c r="C26" s="4">
        <v>60.1</v>
      </c>
      <c r="D26" s="4">
        <v>60.1</v>
      </c>
      <c r="E26" s="4">
        <v>55.6</v>
      </c>
      <c r="F26" s="4">
        <v>64.5</v>
      </c>
      <c r="G26" s="9"/>
    </row>
    <row r="27" spans="2:7" ht="15" customHeight="1" x14ac:dyDescent="0.2">
      <c r="B27" s="7" t="s">
        <v>27</v>
      </c>
      <c r="C27" s="4">
        <v>71.900000000000006</v>
      </c>
      <c r="D27" s="4">
        <v>72.2</v>
      </c>
      <c r="E27" s="4">
        <v>61.5</v>
      </c>
      <c r="F27" s="4">
        <v>71.400000000000006</v>
      </c>
      <c r="G27" s="9"/>
    </row>
    <row r="28" spans="2:7" ht="15" customHeight="1" x14ac:dyDescent="0.2">
      <c r="B28" s="7" t="s">
        <v>28</v>
      </c>
      <c r="C28" s="4">
        <v>80.400000000000006</v>
      </c>
      <c r="D28" s="4">
        <v>80.599999999999994</v>
      </c>
      <c r="E28" s="4">
        <v>70.400000000000006</v>
      </c>
      <c r="F28" s="4">
        <v>81.099999999999994</v>
      </c>
      <c r="G28" s="9"/>
    </row>
    <row r="29" spans="2:7" ht="15" customHeight="1" x14ac:dyDescent="0.2">
      <c r="B29" s="7" t="s">
        <v>29</v>
      </c>
      <c r="C29" s="4">
        <v>79.7</v>
      </c>
      <c r="D29" s="4">
        <v>79.8</v>
      </c>
      <c r="E29" s="4">
        <v>73.3</v>
      </c>
      <c r="F29" s="4">
        <v>79.900000000000006</v>
      </c>
      <c r="G29" s="9"/>
    </row>
    <row r="30" spans="2:7" ht="15" customHeight="1" x14ac:dyDescent="0.2">
      <c r="B30" s="7" t="s">
        <v>30</v>
      </c>
      <c r="C30" s="4">
        <v>86.4</v>
      </c>
      <c r="D30" s="4">
        <v>86.6</v>
      </c>
      <c r="E30" s="4">
        <v>80.3</v>
      </c>
      <c r="F30" s="4">
        <v>83.8</v>
      </c>
      <c r="G30" s="9"/>
    </row>
    <row r="31" spans="2:7" ht="15" customHeight="1" x14ac:dyDescent="0.2">
      <c r="B31" s="7" t="s">
        <v>174</v>
      </c>
      <c r="C31" s="4">
        <v>82.2</v>
      </c>
      <c r="D31" s="4">
        <v>82.2</v>
      </c>
      <c r="E31" s="4">
        <v>80</v>
      </c>
      <c r="F31" s="4">
        <v>81.8</v>
      </c>
      <c r="G31" s="9"/>
    </row>
    <row r="32" spans="2:7" ht="15" customHeight="1" x14ac:dyDescent="0.2">
      <c r="B32" s="7"/>
      <c r="C32" s="4"/>
      <c r="D32" s="4"/>
      <c r="E32" s="4"/>
      <c r="F32" s="4"/>
      <c r="G32" s="9"/>
    </row>
    <row r="33" spans="2:12" ht="3" customHeight="1" x14ac:dyDescent="0.2">
      <c r="B33" s="44"/>
      <c r="C33" s="46"/>
      <c r="D33" s="46"/>
      <c r="E33" s="46"/>
      <c r="F33" s="46"/>
      <c r="G33" s="9"/>
    </row>
    <row r="34" spans="2:12" ht="9.75" customHeight="1" x14ac:dyDescent="0.2">
      <c r="B34" s="7"/>
      <c r="C34" s="4"/>
      <c r="D34" s="4"/>
      <c r="E34" s="4"/>
      <c r="F34" s="4"/>
      <c r="G34" s="9"/>
    </row>
    <row r="35" spans="2:12" s="20" customFormat="1" ht="12" customHeight="1" x14ac:dyDescent="0.2">
      <c r="B35" s="23" t="s">
        <v>94</v>
      </c>
      <c r="C35" s="23"/>
      <c r="D35" s="23"/>
      <c r="L35" s="13"/>
    </row>
    <row r="36" spans="2:12" s="33" customFormat="1" ht="9" customHeight="1" x14ac:dyDescent="0.15">
      <c r="B36" s="38"/>
      <c r="C36" s="35"/>
      <c r="D36" s="35"/>
    </row>
    <row r="37" spans="2:12" s="32" customFormat="1" x14ac:dyDescent="0.2">
      <c r="B37" s="33"/>
      <c r="C37" s="36"/>
      <c r="D37" s="36"/>
    </row>
  </sheetData>
  <mergeCells count="1">
    <mergeCell ref="B1:F1"/>
  </mergeCells>
  <hyperlinks>
    <hyperlink ref="H2" location="Contents!A1" display="(Back to contents)"/>
  </hyperlinks>
  <printOptions horizontalCentered="1"/>
  <pageMargins left="0.47244094488188981" right="0.47244094488188981" top="0.6692913385826772" bottom="0.6692913385826772" header="0" footer="0"/>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4"/>
  <sheetViews>
    <sheetView showGridLines="0" zoomScaleNormal="100" workbookViewId="0">
      <selection activeCell="B1" sqref="B1:F1"/>
    </sheetView>
  </sheetViews>
  <sheetFormatPr defaultColWidth="9.140625" defaultRowHeight="12.75" x14ac:dyDescent="0.2"/>
  <cols>
    <col min="1" max="1" width="6.7109375" style="8" customWidth="1"/>
    <col min="2" max="2" width="22.42578125" style="8" customWidth="1"/>
    <col min="3" max="3" width="22.7109375" style="8" customWidth="1"/>
    <col min="4" max="6" width="22.5703125" style="8" customWidth="1"/>
    <col min="7" max="7" width="6.7109375" style="8" customWidth="1"/>
    <col min="8" max="8" width="15.140625" style="8" bestFit="1" customWidth="1"/>
    <col min="9" max="9" width="8.7109375" style="8" customWidth="1"/>
    <col min="10" max="10" width="7.7109375" style="8" customWidth="1"/>
    <col min="11" max="11" width="8.7109375" style="8" customWidth="1"/>
    <col min="12" max="12" width="7.7109375" style="8" customWidth="1"/>
    <col min="13" max="13" width="8.7109375" style="8" customWidth="1"/>
    <col min="14" max="14" width="7.7109375" style="8" customWidth="1"/>
    <col min="15" max="15" width="8.7109375" style="8" customWidth="1"/>
    <col min="16" max="16" width="7.7109375" style="8" customWidth="1"/>
    <col min="17" max="17" width="8.7109375" style="8" customWidth="1"/>
    <col min="18" max="18" width="7.7109375" style="8" customWidth="1"/>
    <col min="19" max="19" width="8.7109375" style="8" customWidth="1"/>
    <col min="20" max="20" width="7.7109375" style="8" customWidth="1"/>
    <col min="21" max="21" width="8.7109375" style="8" customWidth="1"/>
    <col min="22" max="22" width="7.7109375" style="8" customWidth="1"/>
    <col min="23" max="23" width="8.7109375" style="8" customWidth="1"/>
    <col min="24" max="24" width="7.7109375" style="8" customWidth="1"/>
    <col min="25" max="25" width="8.7109375" style="8" customWidth="1"/>
    <col min="26" max="26" width="7.7109375" style="8" customWidth="1"/>
    <col min="27" max="27" width="8.7109375" style="8" customWidth="1"/>
    <col min="28" max="16384" width="9.140625" style="8"/>
  </cols>
  <sheetData>
    <row r="1" spans="2:12" ht="30" customHeight="1" x14ac:dyDescent="0.2">
      <c r="B1" s="234" t="s">
        <v>255</v>
      </c>
      <c r="C1" s="234"/>
      <c r="D1" s="234"/>
      <c r="E1" s="234"/>
      <c r="F1" s="234"/>
      <c r="G1" s="27"/>
    </row>
    <row r="2" spans="2:12" ht="15" customHeight="1" x14ac:dyDescent="0.2">
      <c r="B2" s="1">
        <v>2019</v>
      </c>
      <c r="F2" s="28" t="s">
        <v>178</v>
      </c>
      <c r="H2" s="41" t="s">
        <v>12</v>
      </c>
    </row>
    <row r="3" spans="2:12" ht="30.75" customHeight="1" x14ac:dyDescent="0.2">
      <c r="B3" s="218" t="s">
        <v>267</v>
      </c>
      <c r="C3" s="49" t="s">
        <v>0</v>
      </c>
      <c r="D3" s="49" t="s">
        <v>190</v>
      </c>
      <c r="E3" s="49" t="s">
        <v>191</v>
      </c>
      <c r="F3" s="49" t="s">
        <v>192</v>
      </c>
      <c r="G3" s="9"/>
    </row>
    <row r="4" spans="2:12" ht="10.5" customHeight="1" x14ac:dyDescent="0.2">
      <c r="B4" s="56"/>
      <c r="C4" s="59"/>
      <c r="D4" s="59"/>
      <c r="E4" s="59"/>
      <c r="F4" s="59"/>
      <c r="G4" s="9"/>
    </row>
    <row r="5" spans="2:12" s="11" customFormat="1" ht="15" customHeight="1" x14ac:dyDescent="0.2">
      <c r="B5" s="2" t="s">
        <v>1</v>
      </c>
      <c r="C5" s="6">
        <v>41.1</v>
      </c>
      <c r="D5" s="6">
        <v>41.4</v>
      </c>
      <c r="E5" s="6">
        <v>31</v>
      </c>
      <c r="F5" s="6">
        <v>40.200000000000003</v>
      </c>
      <c r="G5" s="10"/>
    </row>
    <row r="6" spans="2:12" s="11" customFormat="1" ht="15" customHeight="1" x14ac:dyDescent="0.2">
      <c r="B6" s="7" t="s">
        <v>86</v>
      </c>
      <c r="C6" s="4">
        <v>62.1</v>
      </c>
      <c r="D6" s="4">
        <v>62.5</v>
      </c>
      <c r="E6" s="4">
        <v>54.9</v>
      </c>
      <c r="F6" s="4">
        <v>54.3</v>
      </c>
      <c r="G6" s="10"/>
    </row>
    <row r="7" spans="2:12" s="11" customFormat="1" ht="15" customHeight="1" x14ac:dyDescent="0.2">
      <c r="B7" s="7" t="s">
        <v>87</v>
      </c>
      <c r="C7" s="4">
        <v>69</v>
      </c>
      <c r="D7" s="4">
        <v>69.3</v>
      </c>
      <c r="E7" s="4">
        <v>58.6</v>
      </c>
      <c r="F7" s="4">
        <v>67.5</v>
      </c>
      <c r="G7" s="10"/>
    </row>
    <row r="8" spans="2:12" ht="15" customHeight="1" x14ac:dyDescent="0.2">
      <c r="B8" s="7"/>
      <c r="C8" s="4"/>
      <c r="D8" s="4"/>
      <c r="E8" s="4"/>
      <c r="F8" s="4"/>
      <c r="G8" s="9"/>
    </row>
    <row r="9" spans="2:12" ht="3" customHeight="1" x14ac:dyDescent="0.2">
      <c r="B9" s="44"/>
      <c r="C9" s="46"/>
      <c r="D9" s="46"/>
      <c r="E9" s="46"/>
      <c r="F9" s="46"/>
      <c r="G9" s="9"/>
    </row>
    <row r="10" spans="2:12" ht="9.75" customHeight="1" x14ac:dyDescent="0.2">
      <c r="B10" s="7"/>
      <c r="C10" s="4"/>
      <c r="D10" s="4"/>
      <c r="E10" s="4"/>
      <c r="F10" s="4"/>
      <c r="G10" s="9"/>
    </row>
    <row r="11" spans="2:12" s="20" customFormat="1" ht="12" customHeight="1" x14ac:dyDescent="0.2">
      <c r="B11" s="23" t="s">
        <v>94</v>
      </c>
      <c r="C11" s="23"/>
      <c r="D11" s="23"/>
      <c r="L11" s="13"/>
    </row>
    <row r="12" spans="2:12" s="33" customFormat="1" ht="12" customHeight="1" x14ac:dyDescent="0.15">
      <c r="B12" s="64"/>
      <c r="C12" s="63"/>
      <c r="D12" s="35"/>
    </row>
    <row r="13" spans="2:12" s="33" customFormat="1" ht="9" customHeight="1" x14ac:dyDescent="0.15">
      <c r="B13" s="38"/>
      <c r="C13" s="35"/>
      <c r="D13" s="35"/>
    </row>
    <row r="14" spans="2:12" s="32" customFormat="1" x14ac:dyDescent="0.2">
      <c r="B14" s="33"/>
      <c r="C14" s="36"/>
      <c r="D14" s="36"/>
    </row>
  </sheetData>
  <mergeCells count="1">
    <mergeCell ref="B1:F1"/>
  </mergeCells>
  <hyperlinks>
    <hyperlink ref="H2" location="Contents!A1" display="(Back to contents)"/>
  </hyperlinks>
  <printOptions horizontalCentered="1"/>
  <pageMargins left="0.47244094488188981" right="0.47244094488188981" top="0.6692913385826772" bottom="0.6692913385826772" header="0" footer="0"/>
  <pageSetup paperSize="9"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9"/>
  <sheetViews>
    <sheetView showGridLines="0" zoomScaleNormal="100" workbookViewId="0">
      <selection activeCell="B1" sqref="B1:F1"/>
    </sheetView>
  </sheetViews>
  <sheetFormatPr defaultColWidth="9.140625" defaultRowHeight="12.75" x14ac:dyDescent="0.2"/>
  <cols>
    <col min="1" max="1" width="6.7109375" style="8" customWidth="1"/>
    <col min="2" max="2" width="22.140625" style="8" customWidth="1"/>
    <col min="3" max="3" width="22.7109375" style="8" customWidth="1"/>
    <col min="4" max="6" width="22.5703125" style="8" customWidth="1"/>
    <col min="7" max="7" width="6.7109375" style="8" customWidth="1"/>
    <col min="8" max="8" width="15.140625" style="8" bestFit="1" customWidth="1"/>
    <col min="9" max="9" width="8.7109375" style="8" customWidth="1"/>
    <col min="10" max="10" width="7.7109375" style="8" customWidth="1"/>
    <col min="11" max="11" width="8.7109375" style="8" customWidth="1"/>
    <col min="12" max="12" width="7.7109375" style="8" customWidth="1"/>
    <col min="13" max="13" width="8.7109375" style="8" customWidth="1"/>
    <col min="14" max="14" width="7.7109375" style="8" customWidth="1"/>
    <col min="15" max="15" width="8.7109375" style="8" customWidth="1"/>
    <col min="16" max="16" width="7.7109375" style="8" customWidth="1"/>
    <col min="17" max="17" width="8.7109375" style="8" customWidth="1"/>
    <col min="18" max="18" width="7.7109375" style="8" customWidth="1"/>
    <col min="19" max="19" width="8.7109375" style="8" customWidth="1"/>
    <col min="20" max="20" width="7.7109375" style="8" customWidth="1"/>
    <col min="21" max="21" width="8.7109375" style="8" customWidth="1"/>
    <col min="22" max="22" width="7.7109375" style="8" customWidth="1"/>
    <col min="23" max="23" width="8.7109375" style="8" customWidth="1"/>
    <col min="24" max="24" width="7.7109375" style="8" customWidth="1"/>
    <col min="25" max="25" width="8.7109375" style="8" customWidth="1"/>
    <col min="26" max="26" width="7.7109375" style="8" customWidth="1"/>
    <col min="27" max="27" width="8.7109375" style="8" customWidth="1"/>
    <col min="28" max="16384" width="9.140625" style="8"/>
  </cols>
  <sheetData>
    <row r="1" spans="2:8" ht="30" customHeight="1" x14ac:dyDescent="0.2">
      <c r="B1" s="234" t="s">
        <v>206</v>
      </c>
      <c r="C1" s="234"/>
      <c r="D1" s="234"/>
      <c r="E1" s="234"/>
      <c r="F1" s="234"/>
      <c r="G1" s="27"/>
    </row>
    <row r="2" spans="2:8" ht="15" customHeight="1" x14ac:dyDescent="0.2">
      <c r="B2" s="1">
        <v>2019</v>
      </c>
      <c r="F2" s="28" t="s">
        <v>178</v>
      </c>
      <c r="H2" s="41" t="s">
        <v>12</v>
      </c>
    </row>
    <row r="3" spans="2:8" ht="30.75" customHeight="1" x14ac:dyDescent="0.2">
      <c r="B3" s="218" t="s">
        <v>260</v>
      </c>
      <c r="C3" s="49" t="s">
        <v>0</v>
      </c>
      <c r="D3" s="49" t="s">
        <v>190</v>
      </c>
      <c r="E3" s="49" t="s">
        <v>191</v>
      </c>
      <c r="F3" s="49" t="s">
        <v>192</v>
      </c>
      <c r="G3" s="9"/>
    </row>
    <row r="4" spans="2:8" ht="10.5" customHeight="1" x14ac:dyDescent="0.2">
      <c r="B4" s="56"/>
      <c r="C4" s="59"/>
      <c r="D4" s="59"/>
      <c r="E4" s="59"/>
      <c r="F4" s="59"/>
      <c r="G4" s="9"/>
    </row>
    <row r="5" spans="2:8" s="11" customFormat="1" ht="15" customHeight="1" x14ac:dyDescent="0.2">
      <c r="B5" s="2" t="s">
        <v>1</v>
      </c>
      <c r="C5" s="6">
        <v>43.3</v>
      </c>
      <c r="D5" s="6">
        <v>44</v>
      </c>
      <c r="E5" s="6">
        <v>22.5</v>
      </c>
      <c r="F5" s="6">
        <v>27.1</v>
      </c>
      <c r="G5" s="10"/>
    </row>
    <row r="6" spans="2:8" ht="15" customHeight="1" x14ac:dyDescent="0.2">
      <c r="B6" s="7" t="s">
        <v>37</v>
      </c>
      <c r="C6" s="4">
        <v>43</v>
      </c>
      <c r="D6" s="4">
        <v>43.9</v>
      </c>
      <c r="E6" s="4">
        <v>21.6</v>
      </c>
      <c r="F6" s="4">
        <v>26.5</v>
      </c>
      <c r="G6" s="9"/>
    </row>
    <row r="7" spans="2:8" ht="15" customHeight="1" x14ac:dyDescent="0.2">
      <c r="B7" s="7" t="s">
        <v>38</v>
      </c>
      <c r="C7" s="4">
        <v>44</v>
      </c>
      <c r="D7" s="4">
        <v>44.5</v>
      </c>
      <c r="E7" s="4">
        <v>26.4</v>
      </c>
      <c r="F7" s="4">
        <v>29.4</v>
      </c>
      <c r="G7" s="9"/>
    </row>
    <row r="8" spans="2:8" s="11" customFormat="1" ht="15" customHeight="1" x14ac:dyDescent="0.2">
      <c r="B8" s="2" t="s">
        <v>86</v>
      </c>
      <c r="C8" s="6">
        <v>44.1</v>
      </c>
      <c r="D8" s="6">
        <v>44.8</v>
      </c>
      <c r="E8" s="6">
        <v>24.4</v>
      </c>
      <c r="F8" s="6">
        <v>29.9</v>
      </c>
      <c r="G8" s="10"/>
    </row>
    <row r="9" spans="2:8" ht="15" customHeight="1" x14ac:dyDescent="0.2">
      <c r="B9" s="7" t="s">
        <v>37</v>
      </c>
      <c r="C9" s="4">
        <v>42.9</v>
      </c>
      <c r="D9" s="4">
        <v>43.7</v>
      </c>
      <c r="E9" s="4">
        <v>23.6</v>
      </c>
      <c r="F9" s="4">
        <v>29</v>
      </c>
      <c r="G9" s="9"/>
    </row>
    <row r="10" spans="2:8" ht="15" customHeight="1" x14ac:dyDescent="0.2">
      <c r="B10" s="7" t="s">
        <v>38</v>
      </c>
      <c r="C10" s="4">
        <v>48.3</v>
      </c>
      <c r="D10" s="4">
        <v>48.8</v>
      </c>
      <c r="E10" s="4" t="s">
        <v>3</v>
      </c>
      <c r="F10" s="4">
        <v>35.700000000000003</v>
      </c>
      <c r="G10" s="9"/>
    </row>
    <row r="11" spans="2:8" s="11" customFormat="1" ht="15" customHeight="1" x14ac:dyDescent="0.2">
      <c r="B11" s="2" t="s">
        <v>87</v>
      </c>
      <c r="C11" s="6">
        <v>42.6</v>
      </c>
      <c r="D11" s="6">
        <v>43.4</v>
      </c>
      <c r="E11" s="6">
        <v>21</v>
      </c>
      <c r="F11" s="6">
        <v>25.1</v>
      </c>
      <c r="G11" s="10"/>
    </row>
    <row r="12" spans="2:8" ht="15" customHeight="1" x14ac:dyDescent="0.2">
      <c r="B12" s="7" t="s">
        <v>37</v>
      </c>
      <c r="C12" s="4">
        <v>43.1</v>
      </c>
      <c r="D12" s="4">
        <v>44</v>
      </c>
      <c r="E12" s="4">
        <v>19.899999999999999</v>
      </c>
      <c r="F12" s="4">
        <v>24.6</v>
      </c>
      <c r="G12" s="9"/>
    </row>
    <row r="13" spans="2:8" ht="15" customHeight="1" x14ac:dyDescent="0.2">
      <c r="B13" s="7" t="s">
        <v>38</v>
      </c>
      <c r="C13" s="4">
        <v>41.4</v>
      </c>
      <c r="D13" s="4">
        <v>41.9</v>
      </c>
      <c r="E13" s="4">
        <v>25</v>
      </c>
      <c r="F13" s="4">
        <v>26.7</v>
      </c>
      <c r="G13" s="9"/>
    </row>
    <row r="14" spans="2:8" ht="15" customHeight="1" x14ac:dyDescent="0.2">
      <c r="B14" s="7"/>
      <c r="C14" s="4"/>
      <c r="D14" s="4"/>
      <c r="E14" s="4"/>
      <c r="F14" s="4"/>
      <c r="G14" s="9"/>
    </row>
    <row r="15" spans="2:8" ht="3" customHeight="1" x14ac:dyDescent="0.2">
      <c r="B15" s="44"/>
      <c r="C15" s="46"/>
      <c r="D15" s="46"/>
      <c r="E15" s="46"/>
      <c r="F15" s="46"/>
      <c r="G15" s="9"/>
    </row>
    <row r="16" spans="2:8" ht="9.75" customHeight="1" x14ac:dyDescent="0.2">
      <c r="B16" s="7"/>
      <c r="C16" s="4"/>
      <c r="D16" s="4"/>
      <c r="E16" s="4"/>
      <c r="F16" s="4"/>
      <c r="G16" s="9"/>
    </row>
    <row r="17" spans="2:12" s="20" customFormat="1" ht="12" customHeight="1" x14ac:dyDescent="0.2">
      <c r="B17" s="23" t="s">
        <v>94</v>
      </c>
      <c r="C17" s="23"/>
      <c r="D17" s="23"/>
      <c r="L17" s="13"/>
    </row>
    <row r="18" spans="2:12" s="33" customFormat="1" ht="9" customHeight="1" x14ac:dyDescent="0.15">
      <c r="B18" s="38"/>
      <c r="C18" s="35"/>
      <c r="D18" s="35"/>
    </row>
    <row r="19" spans="2:12" s="32" customFormat="1" x14ac:dyDescent="0.2">
      <c r="B19" s="33" t="s">
        <v>106</v>
      </c>
      <c r="C19" s="36"/>
      <c r="D19" s="36"/>
    </row>
  </sheetData>
  <mergeCells count="1">
    <mergeCell ref="B1:F1"/>
  </mergeCells>
  <hyperlinks>
    <hyperlink ref="H2" location="Contents!A1" display="(Back to contents)"/>
  </hyperlinks>
  <printOptions horizontalCentered="1"/>
  <pageMargins left="0.47244094488188981" right="0.47244094488188981" top="0.6692913385826772" bottom="0.6692913385826772" header="0" footer="0"/>
  <pageSetup paperSize="9" scale="8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9"/>
  <sheetViews>
    <sheetView showGridLines="0" zoomScaleNormal="100" workbookViewId="0">
      <selection activeCell="B1" sqref="B1:F1"/>
    </sheetView>
  </sheetViews>
  <sheetFormatPr defaultColWidth="9.140625" defaultRowHeight="12.75" x14ac:dyDescent="0.2"/>
  <cols>
    <col min="1" max="1" width="6.7109375" style="8" customWidth="1"/>
    <col min="2" max="2" width="22.42578125" style="8" customWidth="1"/>
    <col min="3" max="6" width="22.5703125" style="8" customWidth="1"/>
    <col min="7" max="7" width="6.7109375" style="8" customWidth="1"/>
    <col min="8" max="8" width="15.140625" style="8" bestFit="1" customWidth="1"/>
    <col min="9" max="9" width="8.7109375" style="8" customWidth="1"/>
    <col min="10" max="10" width="7.7109375" style="8" customWidth="1"/>
    <col min="11" max="11" width="8.7109375" style="8" customWidth="1"/>
    <col min="12" max="12" width="7.7109375" style="8" customWidth="1"/>
    <col min="13" max="13" width="8.7109375" style="8" customWidth="1"/>
    <col min="14" max="14" width="7.7109375" style="8" customWidth="1"/>
    <col min="15" max="15" width="8.7109375" style="8" customWidth="1"/>
    <col min="16" max="16" width="7.7109375" style="8" customWidth="1"/>
    <col min="17" max="17" width="8.7109375" style="8" customWidth="1"/>
    <col min="18" max="18" width="7.7109375" style="8" customWidth="1"/>
    <col min="19" max="19" width="8.7109375" style="8" customWidth="1"/>
    <col min="20" max="20" width="7.7109375" style="8" customWidth="1"/>
    <col min="21" max="21" width="8.7109375" style="8" customWidth="1"/>
    <col min="22" max="22" width="7.7109375" style="8" customWidth="1"/>
    <col min="23" max="23" width="8.7109375" style="8" customWidth="1"/>
    <col min="24" max="24" width="7.7109375" style="8" customWidth="1"/>
    <col min="25" max="25" width="8.7109375" style="8" customWidth="1"/>
    <col min="26" max="26" width="7.7109375" style="8" customWidth="1"/>
    <col min="27" max="27" width="8.7109375" style="8" customWidth="1"/>
    <col min="28" max="16384" width="9.140625" style="8"/>
  </cols>
  <sheetData>
    <row r="1" spans="2:8" ht="30" customHeight="1" x14ac:dyDescent="0.2">
      <c r="B1" s="234" t="s">
        <v>207</v>
      </c>
      <c r="C1" s="234"/>
      <c r="D1" s="234"/>
      <c r="E1" s="234"/>
      <c r="F1" s="234"/>
      <c r="G1" s="27"/>
    </row>
    <row r="2" spans="2:8" ht="15" customHeight="1" x14ac:dyDescent="0.2">
      <c r="B2" s="1">
        <v>2019</v>
      </c>
      <c r="F2" s="28" t="s">
        <v>178</v>
      </c>
      <c r="H2" s="41" t="s">
        <v>12</v>
      </c>
    </row>
    <row r="3" spans="2:8" ht="30.75" customHeight="1" x14ac:dyDescent="0.2">
      <c r="B3" s="187" t="s">
        <v>90</v>
      </c>
      <c r="C3" s="49" t="s">
        <v>0</v>
      </c>
      <c r="D3" s="49" t="s">
        <v>190</v>
      </c>
      <c r="E3" s="49" t="s">
        <v>191</v>
      </c>
      <c r="F3" s="49" t="s">
        <v>192</v>
      </c>
      <c r="G3" s="9"/>
    </row>
    <row r="4" spans="2:8" s="61" customFormat="1" ht="10.5" customHeight="1" x14ac:dyDescent="0.2">
      <c r="B4" s="56"/>
      <c r="C4" s="59"/>
      <c r="D4" s="59"/>
      <c r="E4" s="59"/>
      <c r="F4" s="59"/>
      <c r="G4" s="60"/>
    </row>
    <row r="5" spans="2:8" s="11" customFormat="1" ht="24.95" customHeight="1" x14ac:dyDescent="0.2">
      <c r="B5" s="7" t="s">
        <v>1</v>
      </c>
      <c r="C5" s="4">
        <v>80.2</v>
      </c>
      <c r="D5" s="4">
        <v>80.5</v>
      </c>
      <c r="E5" s="4">
        <v>76.7</v>
      </c>
      <c r="F5" s="4">
        <v>74.900000000000006</v>
      </c>
      <c r="G5" s="9"/>
    </row>
    <row r="6" spans="2:8" s="11" customFormat="1" ht="7.5" customHeight="1" x14ac:dyDescent="0.2">
      <c r="B6" s="7"/>
      <c r="C6" s="4"/>
      <c r="D6" s="4"/>
      <c r="E6" s="4"/>
      <c r="F6" s="4"/>
      <c r="G6" s="9"/>
    </row>
    <row r="7" spans="2:8" s="11" customFormat="1" ht="3" customHeight="1" x14ac:dyDescent="0.2">
      <c r="B7" s="44"/>
      <c r="C7" s="46"/>
      <c r="D7" s="46"/>
      <c r="E7" s="46"/>
      <c r="F7" s="46"/>
      <c r="G7" s="9"/>
    </row>
    <row r="8" spans="2:8" s="11" customFormat="1" ht="10.5" customHeight="1" x14ac:dyDescent="0.2">
      <c r="B8" s="7"/>
      <c r="C8" s="4"/>
      <c r="D8" s="4"/>
      <c r="E8" s="4"/>
      <c r="F8" s="4"/>
      <c r="G8" s="9"/>
    </row>
    <row r="9" spans="2:8" s="16" customFormat="1" ht="12" customHeight="1" x14ac:dyDescent="0.15">
      <c r="B9" s="238" t="s">
        <v>94</v>
      </c>
      <c r="C9" s="238"/>
    </row>
  </sheetData>
  <mergeCells count="2">
    <mergeCell ref="B1:F1"/>
    <mergeCell ref="B9:C9"/>
  </mergeCells>
  <hyperlinks>
    <hyperlink ref="H2" location="Contents!A1" display="(Back to contents)"/>
  </hyperlinks>
  <printOptions horizontalCentered="1"/>
  <pageMargins left="0.47244094488188981" right="0.47244094488188981" top="0.6692913385826772" bottom="0.6692913385826772" header="0" footer="0"/>
  <pageSetup paperSize="9" scale="8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9"/>
  <sheetViews>
    <sheetView showGridLines="0" zoomScaleNormal="100" workbookViewId="0">
      <selection activeCell="B1" sqref="B1:F1"/>
    </sheetView>
  </sheetViews>
  <sheetFormatPr defaultColWidth="9.140625" defaultRowHeight="12.75" x14ac:dyDescent="0.2"/>
  <cols>
    <col min="1" max="1" width="6.7109375" style="8" customWidth="1"/>
    <col min="2" max="2" width="22.42578125" style="8" customWidth="1"/>
    <col min="3" max="6" width="22.5703125" style="8" customWidth="1"/>
    <col min="7" max="7" width="6.7109375" style="8" customWidth="1"/>
    <col min="8" max="8" width="15.140625" style="8" bestFit="1" customWidth="1"/>
    <col min="9" max="9" width="8.7109375" style="8" customWidth="1"/>
    <col min="10" max="10" width="7.7109375" style="8" customWidth="1"/>
    <col min="11" max="11" width="8.7109375" style="8" customWidth="1"/>
    <col min="12" max="12" width="7.7109375" style="8" customWidth="1"/>
    <col min="13" max="13" width="8.7109375" style="8" customWidth="1"/>
    <col min="14" max="14" width="7.7109375" style="8" customWidth="1"/>
    <col min="15" max="15" width="8.7109375" style="8" customWidth="1"/>
    <col min="16" max="16" width="7.7109375" style="8" customWidth="1"/>
    <col min="17" max="17" width="8.7109375" style="8" customWidth="1"/>
    <col min="18" max="18" width="7.7109375" style="8" customWidth="1"/>
    <col min="19" max="19" width="8.7109375" style="8" customWidth="1"/>
    <col min="20" max="20" width="7.7109375" style="8" customWidth="1"/>
    <col min="21" max="21" width="8.7109375" style="8" customWidth="1"/>
    <col min="22" max="22" width="7.7109375" style="8" customWidth="1"/>
    <col min="23" max="23" width="8.7109375" style="8" customWidth="1"/>
    <col min="24" max="24" width="7.7109375" style="8" customWidth="1"/>
    <col min="25" max="25" width="8.7109375" style="8" customWidth="1"/>
    <col min="26" max="26" width="7.7109375" style="8" customWidth="1"/>
    <col min="27" max="27" width="8.7109375" style="8" customWidth="1"/>
    <col min="28" max="16384" width="9.140625" style="8"/>
  </cols>
  <sheetData>
    <row r="1" spans="2:8" ht="30" customHeight="1" x14ac:dyDescent="0.2">
      <c r="B1" s="234" t="s">
        <v>208</v>
      </c>
      <c r="C1" s="234"/>
      <c r="D1" s="234"/>
      <c r="E1" s="234"/>
      <c r="F1" s="234"/>
      <c r="G1" s="27"/>
    </row>
    <row r="2" spans="2:8" ht="15" customHeight="1" x14ac:dyDescent="0.2">
      <c r="B2" s="1">
        <v>2019</v>
      </c>
      <c r="F2" s="28" t="s">
        <v>178</v>
      </c>
      <c r="H2" s="41" t="s">
        <v>12</v>
      </c>
    </row>
    <row r="3" spans="2:8" ht="30.75" customHeight="1" x14ac:dyDescent="0.2">
      <c r="B3" s="187" t="s">
        <v>90</v>
      </c>
      <c r="C3" s="49" t="s">
        <v>0</v>
      </c>
      <c r="D3" s="49" t="s">
        <v>190</v>
      </c>
      <c r="E3" s="49" t="s">
        <v>191</v>
      </c>
      <c r="F3" s="49" t="s">
        <v>192</v>
      </c>
      <c r="G3" s="9"/>
    </row>
    <row r="4" spans="2:8" s="61" customFormat="1" ht="10.5" customHeight="1" x14ac:dyDescent="0.2">
      <c r="B4" s="56"/>
      <c r="C4" s="59"/>
      <c r="D4" s="59"/>
      <c r="E4" s="59"/>
      <c r="F4" s="59"/>
      <c r="G4" s="60"/>
    </row>
    <row r="5" spans="2:8" s="11" customFormat="1" ht="24.95" customHeight="1" x14ac:dyDescent="0.2">
      <c r="B5" s="7" t="s">
        <v>1</v>
      </c>
      <c r="C5" s="4">
        <v>65.5</v>
      </c>
      <c r="D5" s="4">
        <v>66.099999999999994</v>
      </c>
      <c r="E5" s="4">
        <v>48.5</v>
      </c>
      <c r="F5" s="4">
        <v>57.6</v>
      </c>
      <c r="G5" s="9"/>
    </row>
    <row r="6" spans="2:8" s="11" customFormat="1" ht="10.5" customHeight="1" x14ac:dyDescent="0.2">
      <c r="B6" s="7"/>
      <c r="C6" s="4"/>
      <c r="D6" s="4"/>
      <c r="E6" s="4"/>
      <c r="F6" s="4"/>
      <c r="G6" s="9"/>
    </row>
    <row r="7" spans="2:8" s="11" customFormat="1" ht="3" customHeight="1" x14ac:dyDescent="0.2">
      <c r="B7" s="44"/>
      <c r="C7" s="46"/>
      <c r="D7" s="46"/>
      <c r="E7" s="46"/>
      <c r="F7" s="46"/>
      <c r="G7" s="9"/>
    </row>
    <row r="8" spans="2:8" s="11" customFormat="1" ht="10.5" customHeight="1" x14ac:dyDescent="0.2">
      <c r="B8" s="7"/>
      <c r="C8" s="4"/>
      <c r="D8" s="4"/>
      <c r="E8" s="4"/>
      <c r="F8" s="4"/>
      <c r="G8" s="9"/>
    </row>
    <row r="9" spans="2:8" s="16" customFormat="1" ht="12" customHeight="1" x14ac:dyDescent="0.15">
      <c r="B9" s="238" t="s">
        <v>94</v>
      </c>
      <c r="C9" s="238"/>
    </row>
  </sheetData>
  <mergeCells count="2">
    <mergeCell ref="B1:F1"/>
    <mergeCell ref="B9:C9"/>
  </mergeCells>
  <hyperlinks>
    <hyperlink ref="H2" location="Contents!A1" display="(Back to contents)"/>
  </hyperlinks>
  <printOptions horizontalCentered="1"/>
  <pageMargins left="0.47244094488188981" right="0.47244094488188981" top="0.6692913385826772" bottom="0.6692913385826772" header="0" footer="0"/>
  <pageSetup paperSize="9" scale="8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3"/>
  <sheetViews>
    <sheetView showGridLines="0" zoomScaleNormal="100" workbookViewId="0">
      <selection activeCell="B1" sqref="B1:H1"/>
    </sheetView>
  </sheetViews>
  <sheetFormatPr defaultColWidth="9.140625" defaultRowHeight="12.75" x14ac:dyDescent="0.2"/>
  <cols>
    <col min="1" max="1" width="6.7109375" style="8" customWidth="1"/>
    <col min="2" max="2" width="19.7109375" style="8" customWidth="1"/>
    <col min="3" max="8" width="13.7109375" style="8" customWidth="1"/>
    <col min="9" max="9" width="6.7109375" style="8" customWidth="1"/>
    <col min="10" max="10" width="15.140625" style="8" bestFit="1" customWidth="1"/>
    <col min="11" max="11" width="8.7109375" style="8" customWidth="1"/>
    <col min="12" max="12" width="7.7109375" style="8" customWidth="1"/>
    <col min="13" max="13" width="8.7109375" style="8" customWidth="1"/>
    <col min="14" max="14" width="7.7109375" style="8" customWidth="1"/>
    <col min="15" max="15" width="8.7109375" style="8" customWidth="1"/>
    <col min="16" max="16384" width="9.140625" style="8"/>
  </cols>
  <sheetData>
    <row r="1" spans="2:13" s="18" customFormat="1" ht="30" customHeight="1" x14ac:dyDescent="0.2">
      <c r="B1" s="234" t="s">
        <v>241</v>
      </c>
      <c r="C1" s="234"/>
      <c r="D1" s="234"/>
      <c r="E1" s="234"/>
      <c r="F1" s="234"/>
      <c r="G1" s="234"/>
      <c r="H1" s="234"/>
      <c r="I1" s="27"/>
    </row>
    <row r="2" spans="2:13" ht="15" customHeight="1" x14ac:dyDescent="0.2">
      <c r="B2" s="1">
        <v>2019</v>
      </c>
      <c r="J2" s="41" t="s">
        <v>12</v>
      </c>
    </row>
    <row r="3" spans="2:13" ht="19.5" customHeight="1" x14ac:dyDescent="0.2">
      <c r="B3" s="224" t="s">
        <v>261</v>
      </c>
      <c r="C3" s="230" t="s">
        <v>1</v>
      </c>
      <c r="D3" s="230"/>
      <c r="E3" s="230" t="s">
        <v>13</v>
      </c>
      <c r="F3" s="230"/>
      <c r="G3" s="231" t="s">
        <v>14</v>
      </c>
      <c r="H3" s="231"/>
    </row>
    <row r="4" spans="2:13" ht="15" customHeight="1" x14ac:dyDescent="0.2">
      <c r="B4" s="224"/>
      <c r="C4" s="193" t="s">
        <v>58</v>
      </c>
      <c r="D4" s="193" t="s">
        <v>2</v>
      </c>
      <c r="E4" s="193" t="s">
        <v>58</v>
      </c>
      <c r="F4" s="193" t="s">
        <v>2</v>
      </c>
      <c r="G4" s="193" t="s">
        <v>58</v>
      </c>
      <c r="H4" s="185" t="s">
        <v>2</v>
      </c>
    </row>
    <row r="5" spans="2:13" s="61" customFormat="1" ht="10.5" customHeight="1" x14ac:dyDescent="0.2">
      <c r="B5" s="56"/>
      <c r="C5" s="42"/>
      <c r="D5" s="42"/>
      <c r="E5" s="42"/>
      <c r="F5" s="42"/>
      <c r="G5" s="42"/>
      <c r="H5" s="42"/>
    </row>
    <row r="6" spans="2:13" s="11" customFormat="1" ht="15" customHeight="1" x14ac:dyDescent="0.2">
      <c r="B6" s="2" t="s">
        <v>87</v>
      </c>
      <c r="C6" s="29">
        <v>73033</v>
      </c>
      <c r="D6" s="6">
        <v>100</v>
      </c>
      <c r="E6" s="29">
        <v>30424</v>
      </c>
      <c r="F6" s="6">
        <f>+E6/C6*100</f>
        <v>41.657880684074321</v>
      </c>
      <c r="G6" s="29">
        <v>38656</v>
      </c>
      <c r="H6" s="6">
        <f>+G6/C6*100</f>
        <v>52.929497624361588</v>
      </c>
      <c r="J6" s="68"/>
      <c r="K6" s="69"/>
      <c r="L6" s="68"/>
      <c r="M6" s="68"/>
    </row>
    <row r="7" spans="2:13" ht="15" customHeight="1" x14ac:dyDescent="0.2">
      <c r="B7" s="7" t="s">
        <v>39</v>
      </c>
      <c r="C7" s="30">
        <v>7543</v>
      </c>
      <c r="D7" s="4">
        <v>100</v>
      </c>
      <c r="E7" s="30" t="s">
        <v>3</v>
      </c>
      <c r="F7" s="4" t="s">
        <v>3</v>
      </c>
      <c r="G7" s="30">
        <v>5438</v>
      </c>
      <c r="H7" s="4">
        <f>+G7/C7*100</f>
        <v>72.09333156569005</v>
      </c>
      <c r="J7" s="68"/>
      <c r="K7" s="69"/>
      <c r="L7" s="68"/>
      <c r="M7" s="68"/>
    </row>
    <row r="8" spans="2:13" ht="15" customHeight="1" x14ac:dyDescent="0.2">
      <c r="B8" s="7" t="s">
        <v>40</v>
      </c>
      <c r="C8" s="30">
        <v>7452</v>
      </c>
      <c r="D8" s="4">
        <v>100</v>
      </c>
      <c r="E8" s="30">
        <v>4730</v>
      </c>
      <c r="F8" s="4">
        <f>+E8/C8*100</f>
        <v>63.472893183038117</v>
      </c>
      <c r="G8" s="4" t="s">
        <v>3</v>
      </c>
      <c r="H8" s="4" t="s">
        <v>3</v>
      </c>
      <c r="J8" s="68"/>
      <c r="K8" s="69"/>
      <c r="L8" s="68"/>
      <c r="M8" s="68"/>
    </row>
    <row r="9" spans="2:13" ht="15" customHeight="1" x14ac:dyDescent="0.2">
      <c r="B9" s="7" t="s">
        <v>41</v>
      </c>
      <c r="C9" s="30">
        <v>7402</v>
      </c>
      <c r="D9" s="4">
        <v>100</v>
      </c>
      <c r="E9" s="30">
        <v>3734</v>
      </c>
      <c r="F9" s="4">
        <f t="shared" ref="F9:F13" si="0">+E9/C9*100</f>
        <v>50.445825452580387</v>
      </c>
      <c r="G9" s="4" t="s">
        <v>3</v>
      </c>
      <c r="H9" s="4" t="s">
        <v>3</v>
      </c>
      <c r="J9" s="68"/>
      <c r="K9" s="69"/>
      <c r="L9" s="68"/>
      <c r="M9" s="68"/>
    </row>
    <row r="10" spans="2:13" ht="15" customHeight="1" x14ac:dyDescent="0.2">
      <c r="B10" s="7" t="s">
        <v>42</v>
      </c>
      <c r="C10" s="30">
        <v>7428</v>
      </c>
      <c r="D10" s="4">
        <v>100</v>
      </c>
      <c r="E10" s="30">
        <v>4504</v>
      </c>
      <c r="F10" s="4">
        <f t="shared" si="0"/>
        <v>60.635433494884218</v>
      </c>
      <c r="G10" s="4" t="s">
        <v>3</v>
      </c>
      <c r="H10" s="4" t="s">
        <v>3</v>
      </c>
      <c r="J10" s="68"/>
      <c r="K10" s="69"/>
      <c r="L10" s="68"/>
      <c r="M10" s="68"/>
    </row>
    <row r="11" spans="2:13" ht="15" customHeight="1" x14ac:dyDescent="0.2">
      <c r="B11" s="7" t="s">
        <v>43</v>
      </c>
      <c r="C11" s="30">
        <v>8683</v>
      </c>
      <c r="D11" s="4">
        <v>100</v>
      </c>
      <c r="E11" s="30">
        <v>4163</v>
      </c>
      <c r="F11" s="4">
        <f t="shared" si="0"/>
        <v>47.944258896694691</v>
      </c>
      <c r="G11" s="30">
        <v>3871</v>
      </c>
      <c r="H11" s="4">
        <f t="shared" ref="H11:H14" si="1">+G11/C11*100</f>
        <v>44.581365887366118</v>
      </c>
      <c r="J11" s="68"/>
      <c r="K11" s="69"/>
      <c r="L11" s="68"/>
      <c r="M11" s="68"/>
    </row>
    <row r="12" spans="2:13" ht="15" customHeight="1" x14ac:dyDescent="0.2">
      <c r="B12" s="7" t="s">
        <v>44</v>
      </c>
      <c r="C12" s="30">
        <v>10617</v>
      </c>
      <c r="D12" s="4">
        <v>100</v>
      </c>
      <c r="E12" s="30">
        <v>5686</v>
      </c>
      <c r="F12" s="4">
        <f t="shared" si="0"/>
        <v>53.555618347932565</v>
      </c>
      <c r="G12" s="30">
        <v>4425</v>
      </c>
      <c r="H12" s="4">
        <f t="shared" si="1"/>
        <v>41.678440237355183</v>
      </c>
      <c r="J12" s="68"/>
      <c r="K12" s="69"/>
      <c r="L12" s="68"/>
      <c r="M12" s="68"/>
    </row>
    <row r="13" spans="2:13" ht="15" customHeight="1" x14ac:dyDescent="0.2">
      <c r="B13" s="7" t="s">
        <v>45</v>
      </c>
      <c r="C13" s="30">
        <v>10860</v>
      </c>
      <c r="D13" s="4">
        <v>100</v>
      </c>
      <c r="E13" s="30">
        <v>3827</v>
      </c>
      <c r="F13" s="4">
        <f t="shared" si="0"/>
        <v>35.239410681399633</v>
      </c>
      <c r="G13" s="30">
        <v>6825</v>
      </c>
      <c r="H13" s="4">
        <f t="shared" si="1"/>
        <v>62.84530386740331</v>
      </c>
      <c r="J13" s="68"/>
      <c r="K13" s="69"/>
      <c r="L13" s="68"/>
      <c r="M13" s="68"/>
    </row>
    <row r="14" spans="2:13" ht="15" customHeight="1" x14ac:dyDescent="0.2">
      <c r="B14" s="7" t="s">
        <v>46</v>
      </c>
      <c r="C14" s="30">
        <v>13049</v>
      </c>
      <c r="D14" s="4">
        <v>100</v>
      </c>
      <c r="E14" s="30" t="s">
        <v>3</v>
      </c>
      <c r="F14" s="4" t="s">
        <v>3</v>
      </c>
      <c r="G14" s="30">
        <v>10617</v>
      </c>
      <c r="H14" s="4">
        <f t="shared" si="1"/>
        <v>81.362556517740828</v>
      </c>
      <c r="J14" s="68"/>
      <c r="K14" s="69"/>
      <c r="L14" s="68"/>
      <c r="M14" s="68"/>
    </row>
    <row r="15" spans="2:13" ht="15" customHeight="1" x14ac:dyDescent="0.2">
      <c r="B15" s="7"/>
      <c r="C15" s="30"/>
      <c r="D15" s="4"/>
      <c r="E15" s="30"/>
      <c r="F15" s="4"/>
      <c r="G15" s="30"/>
      <c r="H15" s="4"/>
    </row>
    <row r="16" spans="2:13" ht="3" customHeight="1" x14ac:dyDescent="0.2">
      <c r="B16" s="44"/>
      <c r="C16" s="45"/>
      <c r="D16" s="46"/>
      <c r="E16" s="45"/>
      <c r="F16" s="46"/>
      <c r="G16" s="45"/>
      <c r="H16" s="46"/>
    </row>
    <row r="17" spans="2:9" ht="10.5" customHeight="1" x14ac:dyDescent="0.2">
      <c r="B17" s="7"/>
      <c r="C17" s="30"/>
      <c r="D17" s="4"/>
      <c r="E17" s="30"/>
      <c r="F17" s="4"/>
      <c r="G17" s="30"/>
      <c r="H17" s="4"/>
    </row>
    <row r="18" spans="2:9" s="16" customFormat="1" ht="12" customHeight="1" x14ac:dyDescent="0.15">
      <c r="B18" s="38" t="s">
        <v>94</v>
      </c>
      <c r="C18" s="38"/>
      <c r="D18" s="33"/>
      <c r="E18" s="33"/>
      <c r="F18" s="33"/>
      <c r="G18" s="33"/>
      <c r="H18" s="33"/>
    </row>
    <row r="19" spans="2:9" s="16" customFormat="1" ht="9" customHeight="1" x14ac:dyDescent="0.15">
      <c r="B19" s="38"/>
      <c r="C19" s="33"/>
      <c r="D19" s="33"/>
      <c r="E19" s="33"/>
      <c r="F19" s="33"/>
      <c r="G19" s="33"/>
      <c r="H19" s="33"/>
    </row>
    <row r="20" spans="2:9" s="16" customFormat="1" ht="12.75" customHeight="1" x14ac:dyDescent="0.15">
      <c r="B20" s="248" t="s">
        <v>60</v>
      </c>
      <c r="C20" s="248"/>
      <c r="D20" s="248"/>
      <c r="E20" s="248"/>
      <c r="F20" s="248"/>
      <c r="G20" s="248"/>
      <c r="H20" s="248"/>
    </row>
    <row r="21" spans="2:9" s="16" customFormat="1" ht="24.75" customHeight="1" x14ac:dyDescent="0.15">
      <c r="B21" s="247" t="s">
        <v>242</v>
      </c>
      <c r="C21" s="247"/>
      <c r="D21" s="247"/>
      <c r="E21" s="247"/>
      <c r="F21" s="247"/>
      <c r="G21" s="247"/>
      <c r="H21" s="247"/>
      <c r="I21" s="211"/>
    </row>
    <row r="22" spans="2:9" s="16" customFormat="1" ht="12.75" customHeight="1" x14ac:dyDescent="0.15">
      <c r="B22" s="33" t="s">
        <v>88</v>
      </c>
    </row>
    <row r="23" spans="2:9" ht="16.5" customHeight="1" x14ac:dyDescent="0.2">
      <c r="B23" s="33" t="s">
        <v>103</v>
      </c>
      <c r="C23" s="32"/>
      <c r="D23" s="32"/>
      <c r="E23" s="32"/>
      <c r="F23" s="32"/>
      <c r="G23" s="32"/>
      <c r="H23" s="32"/>
    </row>
  </sheetData>
  <mergeCells count="7">
    <mergeCell ref="B21:H21"/>
    <mergeCell ref="B1:H1"/>
    <mergeCell ref="B20:H20"/>
    <mergeCell ref="B3:B4"/>
    <mergeCell ref="C3:D3"/>
    <mergeCell ref="E3:F3"/>
    <mergeCell ref="G3:H3"/>
  </mergeCells>
  <hyperlinks>
    <hyperlink ref="J2" location="Contents!A1" display="(Back to contents)"/>
  </hyperlinks>
  <printOptions horizontalCentered="1"/>
  <pageMargins left="0.47244094488188981" right="0.47244094488188981" top="0.6692913385826772" bottom="0.6692913385826772" header="0" footer="0"/>
  <pageSetup scale="96"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2"/>
  <sheetViews>
    <sheetView showGridLines="0" zoomScaleNormal="100" workbookViewId="0">
      <selection activeCell="B1" sqref="B1:L1"/>
    </sheetView>
  </sheetViews>
  <sheetFormatPr defaultColWidth="9.140625" defaultRowHeight="12.75" x14ac:dyDescent="0.2"/>
  <cols>
    <col min="1" max="1" width="6.7109375" style="8" customWidth="1"/>
    <col min="2" max="2" width="15.7109375" style="8" customWidth="1"/>
    <col min="3" max="12" width="8.85546875" style="8" customWidth="1"/>
    <col min="13" max="13" width="6.7109375" style="8" customWidth="1"/>
    <col min="14" max="14" width="15.140625" style="8" bestFit="1" customWidth="1"/>
    <col min="15" max="16384" width="9.140625" style="8"/>
  </cols>
  <sheetData>
    <row r="1" spans="2:14" ht="30" customHeight="1" x14ac:dyDescent="0.2">
      <c r="B1" s="234" t="s">
        <v>210</v>
      </c>
      <c r="C1" s="234"/>
      <c r="D1" s="234"/>
      <c r="E1" s="234"/>
      <c r="F1" s="234"/>
      <c r="G1" s="234"/>
      <c r="H1" s="234"/>
      <c r="I1" s="234"/>
      <c r="J1" s="234"/>
      <c r="K1" s="234"/>
      <c r="L1" s="234"/>
    </row>
    <row r="2" spans="2:14" ht="15" customHeight="1" x14ac:dyDescent="0.2">
      <c r="B2" s="1">
        <v>2019</v>
      </c>
      <c r="N2" s="41" t="s">
        <v>12</v>
      </c>
    </row>
    <row r="3" spans="2:14" ht="35.1" customHeight="1" x14ac:dyDescent="0.2">
      <c r="B3" s="224" t="s">
        <v>259</v>
      </c>
      <c r="C3" s="230" t="s">
        <v>1</v>
      </c>
      <c r="D3" s="230"/>
      <c r="E3" s="230" t="s">
        <v>179</v>
      </c>
      <c r="F3" s="230"/>
      <c r="G3" s="230" t="s">
        <v>180</v>
      </c>
      <c r="H3" s="230"/>
      <c r="I3" s="230" t="s">
        <v>181</v>
      </c>
      <c r="J3" s="230"/>
      <c r="K3" s="231" t="s">
        <v>182</v>
      </c>
      <c r="L3" s="231"/>
    </row>
    <row r="4" spans="2:14" ht="15" customHeight="1" x14ac:dyDescent="0.2">
      <c r="B4" s="224"/>
      <c r="C4" s="193" t="s">
        <v>58</v>
      </c>
      <c r="D4" s="193" t="s">
        <v>2</v>
      </c>
      <c r="E4" s="193" t="s">
        <v>58</v>
      </c>
      <c r="F4" s="193" t="s">
        <v>2</v>
      </c>
      <c r="G4" s="193" t="s">
        <v>58</v>
      </c>
      <c r="H4" s="193" t="s">
        <v>2</v>
      </c>
      <c r="I4" s="193" t="s">
        <v>58</v>
      </c>
      <c r="J4" s="193" t="s">
        <v>2</v>
      </c>
      <c r="K4" s="193" t="s">
        <v>58</v>
      </c>
      <c r="L4" s="185" t="s">
        <v>2</v>
      </c>
    </row>
    <row r="5" spans="2:14" s="61" customFormat="1" ht="10.5" customHeight="1" x14ac:dyDescent="0.2">
      <c r="B5" s="56"/>
      <c r="C5" s="42"/>
      <c r="D5" s="42"/>
      <c r="E5" s="42"/>
      <c r="F5" s="42"/>
      <c r="G5" s="42"/>
      <c r="H5" s="42"/>
      <c r="I5" s="42"/>
      <c r="J5" s="42"/>
      <c r="K5" s="42"/>
      <c r="L5" s="42"/>
    </row>
    <row r="6" spans="2:14" s="11" customFormat="1" ht="15.75" customHeight="1" x14ac:dyDescent="0.2">
      <c r="B6" s="2" t="s">
        <v>87</v>
      </c>
      <c r="C6" s="29">
        <v>30424</v>
      </c>
      <c r="D6" s="6">
        <v>100</v>
      </c>
      <c r="E6" s="29">
        <v>18893</v>
      </c>
      <c r="F6" s="6">
        <f>+E6/C6*100</f>
        <v>62.099000788850908</v>
      </c>
      <c r="G6" s="29" t="s">
        <v>3</v>
      </c>
      <c r="H6" s="6" t="s">
        <v>3</v>
      </c>
      <c r="I6" s="29" t="s">
        <v>3</v>
      </c>
      <c r="J6" s="6" t="s">
        <v>3</v>
      </c>
      <c r="K6" s="29" t="s">
        <v>3</v>
      </c>
      <c r="L6" s="6" t="s">
        <v>3</v>
      </c>
    </row>
    <row r="7" spans="2:14" ht="15" customHeight="1" x14ac:dyDescent="0.2">
      <c r="B7" s="7" t="s">
        <v>39</v>
      </c>
      <c r="C7" s="30" t="s">
        <v>3</v>
      </c>
      <c r="D7" s="4" t="s">
        <v>3</v>
      </c>
      <c r="E7" s="30" t="s">
        <v>3</v>
      </c>
      <c r="F7" s="4" t="s">
        <v>3</v>
      </c>
      <c r="G7" s="30" t="s">
        <v>3</v>
      </c>
      <c r="H7" s="4" t="s">
        <v>3</v>
      </c>
      <c r="I7" s="30" t="s">
        <v>3</v>
      </c>
      <c r="J7" s="4" t="s">
        <v>3</v>
      </c>
      <c r="K7" s="30" t="s">
        <v>3</v>
      </c>
      <c r="L7" s="4" t="s">
        <v>3</v>
      </c>
    </row>
    <row r="8" spans="2:14" ht="15" customHeight="1" x14ac:dyDescent="0.2">
      <c r="B8" s="7" t="s">
        <v>40</v>
      </c>
      <c r="C8" s="30">
        <v>4730</v>
      </c>
      <c r="D8" s="4">
        <v>100</v>
      </c>
      <c r="E8" s="30">
        <v>3857</v>
      </c>
      <c r="F8" s="4">
        <f>+E8/C8*100</f>
        <v>81.543340380549679</v>
      </c>
      <c r="G8" s="30" t="s">
        <v>3</v>
      </c>
      <c r="H8" s="4" t="s">
        <v>3</v>
      </c>
      <c r="I8" s="30" t="s">
        <v>3</v>
      </c>
      <c r="J8" s="4" t="s">
        <v>3</v>
      </c>
      <c r="K8" s="30" t="s">
        <v>3</v>
      </c>
      <c r="L8" s="4" t="s">
        <v>3</v>
      </c>
    </row>
    <row r="9" spans="2:14" ht="15" customHeight="1" x14ac:dyDescent="0.2">
      <c r="B9" s="7" t="s">
        <v>41</v>
      </c>
      <c r="C9" s="30">
        <v>3734</v>
      </c>
      <c r="D9" s="4">
        <v>100</v>
      </c>
      <c r="E9" s="30" t="s">
        <v>3</v>
      </c>
      <c r="F9" s="4" t="s">
        <v>3</v>
      </c>
      <c r="G9" s="30" t="s">
        <v>3</v>
      </c>
      <c r="H9" s="4" t="s">
        <v>3</v>
      </c>
      <c r="I9" s="30" t="s">
        <v>3</v>
      </c>
      <c r="J9" s="4" t="s">
        <v>3</v>
      </c>
      <c r="K9" s="30" t="s">
        <v>3</v>
      </c>
      <c r="L9" s="4" t="s">
        <v>3</v>
      </c>
    </row>
    <row r="10" spans="2:14" ht="15" customHeight="1" x14ac:dyDescent="0.2">
      <c r="B10" s="7" t="s">
        <v>42</v>
      </c>
      <c r="C10" s="30">
        <v>4504</v>
      </c>
      <c r="D10" s="4">
        <v>100</v>
      </c>
      <c r="E10" s="30" t="s">
        <v>3</v>
      </c>
      <c r="F10" s="4" t="s">
        <v>3</v>
      </c>
      <c r="G10" s="30" t="s">
        <v>3</v>
      </c>
      <c r="H10" s="4" t="s">
        <v>3</v>
      </c>
      <c r="I10" s="30" t="s">
        <v>3</v>
      </c>
      <c r="J10" s="4" t="s">
        <v>3</v>
      </c>
      <c r="K10" s="30" t="s">
        <v>3</v>
      </c>
      <c r="L10" s="4" t="s">
        <v>3</v>
      </c>
    </row>
    <row r="11" spans="2:14" ht="15" customHeight="1" x14ac:dyDescent="0.2">
      <c r="B11" s="7" t="s">
        <v>43</v>
      </c>
      <c r="C11" s="30">
        <v>4163</v>
      </c>
      <c r="D11" s="4">
        <v>100</v>
      </c>
      <c r="E11" s="30" t="s">
        <v>3</v>
      </c>
      <c r="F11" s="4" t="s">
        <v>3</v>
      </c>
      <c r="G11" s="30" t="s">
        <v>3</v>
      </c>
      <c r="H11" s="4" t="s">
        <v>3</v>
      </c>
      <c r="I11" s="30" t="s">
        <v>3</v>
      </c>
      <c r="J11" s="4" t="s">
        <v>3</v>
      </c>
      <c r="K11" s="30" t="s">
        <v>3</v>
      </c>
      <c r="L11" s="4" t="s">
        <v>3</v>
      </c>
    </row>
    <row r="12" spans="2:14" ht="15" customHeight="1" x14ac:dyDescent="0.2">
      <c r="B12" s="7" t="s">
        <v>44</v>
      </c>
      <c r="C12" s="30">
        <v>5686</v>
      </c>
      <c r="D12" s="4">
        <v>100</v>
      </c>
      <c r="E12" s="30" t="s">
        <v>3</v>
      </c>
      <c r="F12" s="4" t="s">
        <v>3</v>
      </c>
      <c r="G12" s="30" t="s">
        <v>3</v>
      </c>
      <c r="H12" s="4" t="s">
        <v>3</v>
      </c>
      <c r="I12" s="30" t="s">
        <v>3</v>
      </c>
      <c r="J12" s="4" t="s">
        <v>3</v>
      </c>
      <c r="K12" s="30" t="s">
        <v>3</v>
      </c>
      <c r="L12" s="4" t="s">
        <v>3</v>
      </c>
    </row>
    <row r="13" spans="2:14" ht="15" customHeight="1" x14ac:dyDescent="0.2">
      <c r="B13" s="7" t="s">
        <v>45</v>
      </c>
      <c r="C13" s="30">
        <v>3827</v>
      </c>
      <c r="D13" s="4">
        <v>100</v>
      </c>
      <c r="E13" s="30" t="s">
        <v>3</v>
      </c>
      <c r="F13" s="4" t="s">
        <v>3</v>
      </c>
      <c r="G13" s="30" t="s">
        <v>3</v>
      </c>
      <c r="H13" s="4" t="s">
        <v>3</v>
      </c>
      <c r="I13" s="30" t="s">
        <v>3</v>
      </c>
      <c r="J13" s="4" t="s">
        <v>3</v>
      </c>
      <c r="K13" s="30" t="s">
        <v>3</v>
      </c>
      <c r="L13" s="4" t="s">
        <v>3</v>
      </c>
    </row>
    <row r="14" spans="2:14" ht="15" customHeight="1" x14ac:dyDescent="0.2">
      <c r="B14" s="7" t="s">
        <v>46</v>
      </c>
      <c r="C14" s="3" t="s">
        <v>3</v>
      </c>
      <c r="D14" s="4" t="s">
        <v>3</v>
      </c>
      <c r="E14" s="30" t="s">
        <v>3</v>
      </c>
      <c r="F14" s="4" t="s">
        <v>3</v>
      </c>
      <c r="G14" s="30" t="s">
        <v>3</v>
      </c>
      <c r="H14" s="4" t="s">
        <v>3</v>
      </c>
      <c r="I14" s="30" t="s">
        <v>3</v>
      </c>
      <c r="J14" s="4" t="s">
        <v>3</v>
      </c>
      <c r="K14" s="30" t="s">
        <v>3</v>
      </c>
      <c r="L14" s="4" t="s">
        <v>3</v>
      </c>
    </row>
    <row r="15" spans="2:14" ht="15" customHeight="1" x14ac:dyDescent="0.2">
      <c r="B15" s="7"/>
      <c r="C15" s="3"/>
      <c r="D15" s="4"/>
      <c r="E15" s="3"/>
      <c r="F15" s="4"/>
      <c r="G15" s="3"/>
      <c r="H15" s="4"/>
      <c r="I15" s="3"/>
      <c r="J15" s="4"/>
      <c r="K15" s="3"/>
      <c r="L15" s="4"/>
    </row>
    <row r="16" spans="2:14" ht="3" customHeight="1" x14ac:dyDescent="0.2">
      <c r="B16" s="44"/>
      <c r="C16" s="47"/>
      <c r="D16" s="46"/>
      <c r="E16" s="47"/>
      <c r="F16" s="46"/>
      <c r="G16" s="47"/>
      <c r="H16" s="46"/>
      <c r="I16" s="47"/>
      <c r="J16" s="46"/>
      <c r="K16" s="47"/>
      <c r="L16" s="46"/>
    </row>
    <row r="17" spans="2:12" ht="10.5" customHeight="1" x14ac:dyDescent="0.2">
      <c r="B17" s="7"/>
      <c r="C17" s="3"/>
      <c r="D17" s="4"/>
      <c r="E17" s="3"/>
      <c r="F17" s="4"/>
      <c r="G17" s="3"/>
      <c r="H17" s="4"/>
      <c r="I17" s="3"/>
      <c r="J17" s="4"/>
      <c r="K17" s="3"/>
      <c r="L17" s="4"/>
    </row>
    <row r="18" spans="2:12" s="16" customFormat="1" ht="12" customHeight="1" x14ac:dyDescent="0.15">
      <c r="B18" s="38" t="s">
        <v>89</v>
      </c>
      <c r="C18" s="38"/>
      <c r="D18" s="38"/>
    </row>
    <row r="19" spans="2:12" s="16" customFormat="1" ht="9" customHeight="1" x14ac:dyDescent="0.15">
      <c r="B19" s="38"/>
    </row>
    <row r="20" spans="2:12" s="16" customFormat="1" ht="12.75" customHeight="1" x14ac:dyDescent="0.15">
      <c r="B20" s="105" t="s">
        <v>60</v>
      </c>
    </row>
    <row r="21" spans="2:12" s="16" customFormat="1" ht="12.75" customHeight="1" x14ac:dyDescent="0.15">
      <c r="B21" s="33" t="s">
        <v>88</v>
      </c>
    </row>
    <row r="22" spans="2:12" ht="12.75" customHeight="1" x14ac:dyDescent="0.15">
      <c r="B22" s="33" t="s">
        <v>103</v>
      </c>
    </row>
  </sheetData>
  <mergeCells count="7">
    <mergeCell ref="B1:L1"/>
    <mergeCell ref="B3:B4"/>
    <mergeCell ref="C3:D3"/>
    <mergeCell ref="K3:L3"/>
    <mergeCell ref="E3:F3"/>
    <mergeCell ref="G3:H3"/>
    <mergeCell ref="I3:J3"/>
  </mergeCells>
  <hyperlinks>
    <hyperlink ref="N2" location="Contents!A1" display="(Back to contents)"/>
  </hyperlinks>
  <printOptions horizontalCentered="1"/>
  <pageMargins left="0.47244094488188981" right="0.47244094488188981" top="0.6692913385826772" bottom="0.6692913385826772" header="0" footer="0"/>
  <pageSetup scale="94"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0"/>
  <sheetViews>
    <sheetView showGridLines="0" zoomScaleNormal="100" workbookViewId="0">
      <selection activeCell="B1" sqref="B1:N1"/>
    </sheetView>
  </sheetViews>
  <sheetFormatPr defaultColWidth="9.140625" defaultRowHeight="12.75" x14ac:dyDescent="0.2"/>
  <cols>
    <col min="1" max="1" width="6.7109375" style="8" customWidth="1"/>
    <col min="2" max="2" width="15.7109375" style="8" customWidth="1"/>
    <col min="3" max="14" width="8.85546875" style="8" customWidth="1"/>
    <col min="15" max="15" width="6.7109375" style="8" customWidth="1"/>
    <col min="16" max="16" width="15.140625" style="8" bestFit="1" customWidth="1"/>
    <col min="17" max="17" width="8.7109375" style="8" customWidth="1"/>
    <col min="18" max="18" width="7.7109375" style="8" customWidth="1"/>
    <col min="19" max="19" width="8.7109375" style="8" customWidth="1"/>
    <col min="20" max="20" width="7.7109375" style="8" customWidth="1"/>
    <col min="21" max="21" width="8.7109375" style="8" customWidth="1"/>
    <col min="22" max="22" width="7.7109375" style="8" customWidth="1"/>
    <col min="23" max="23" width="8.7109375" style="8" customWidth="1"/>
    <col min="24" max="24" width="7.7109375" style="8" customWidth="1"/>
    <col min="25" max="25" width="8.7109375" style="8" customWidth="1"/>
    <col min="26" max="26" width="7.7109375" style="8" customWidth="1"/>
    <col min="27" max="27" width="8.7109375" style="8" customWidth="1"/>
    <col min="28" max="28" width="7.7109375" style="8" customWidth="1"/>
    <col min="29" max="29" width="8.7109375" style="8" customWidth="1"/>
    <col min="30" max="30" width="7.7109375" style="8" customWidth="1"/>
    <col min="31" max="31" width="8.7109375" style="8" customWidth="1"/>
    <col min="32" max="32" width="7.7109375" style="8" customWidth="1"/>
    <col min="33" max="33" width="8.7109375" style="8" customWidth="1"/>
    <col min="34" max="34" width="7.7109375" style="8" customWidth="1"/>
    <col min="35" max="35" width="8.7109375" style="8" customWidth="1"/>
    <col min="36" max="36" width="7.7109375" style="8" customWidth="1"/>
    <col min="37" max="37" width="8.7109375" style="8" customWidth="1"/>
    <col min="38" max="38" width="7.7109375" style="8" customWidth="1"/>
    <col min="39" max="39" width="8.7109375" style="8" customWidth="1"/>
    <col min="40" max="40" width="7.7109375" style="8" customWidth="1"/>
    <col min="41" max="41" width="8.7109375" style="8" customWidth="1"/>
    <col min="42" max="42" width="7.7109375" style="8" customWidth="1"/>
    <col min="43" max="43" width="8.7109375" style="8" customWidth="1"/>
    <col min="44" max="44" width="7.7109375" style="8" customWidth="1"/>
    <col min="45" max="45" width="8.7109375" style="8" customWidth="1"/>
    <col min="46" max="46" width="7.7109375" style="8" customWidth="1"/>
    <col min="47" max="47" width="8.7109375" style="8" customWidth="1"/>
    <col min="48" max="48" width="7.7109375" style="8" customWidth="1"/>
    <col min="49" max="49" width="8.7109375" style="8" customWidth="1"/>
    <col min="50" max="50" width="7.7109375" style="8" customWidth="1"/>
    <col min="51" max="51" width="8.7109375" style="8" customWidth="1"/>
    <col min="52" max="16384" width="9.140625" style="8"/>
  </cols>
  <sheetData>
    <row r="1" spans="2:23" ht="30" customHeight="1" x14ac:dyDescent="0.2">
      <c r="B1" s="234" t="s">
        <v>211</v>
      </c>
      <c r="C1" s="234"/>
      <c r="D1" s="234"/>
      <c r="E1" s="234"/>
      <c r="F1" s="234"/>
      <c r="G1" s="234"/>
      <c r="H1" s="234"/>
      <c r="I1" s="234"/>
      <c r="J1" s="234"/>
      <c r="K1" s="234"/>
      <c r="L1" s="234"/>
      <c r="M1" s="234"/>
      <c r="N1" s="234"/>
    </row>
    <row r="2" spans="2:23" ht="15" customHeight="1" x14ac:dyDescent="0.2">
      <c r="B2" s="1">
        <v>2019</v>
      </c>
      <c r="P2" s="41" t="s">
        <v>12</v>
      </c>
    </row>
    <row r="3" spans="2:23" ht="45" customHeight="1" x14ac:dyDescent="0.2">
      <c r="B3" s="236" t="s">
        <v>259</v>
      </c>
      <c r="C3" s="235" t="s">
        <v>1</v>
      </c>
      <c r="D3" s="235"/>
      <c r="E3" s="235" t="s">
        <v>62</v>
      </c>
      <c r="F3" s="235"/>
      <c r="G3" s="235" t="s">
        <v>63</v>
      </c>
      <c r="H3" s="235"/>
      <c r="I3" s="235" t="s">
        <v>64</v>
      </c>
      <c r="J3" s="235"/>
      <c r="K3" s="235" t="s">
        <v>65</v>
      </c>
      <c r="L3" s="235"/>
      <c r="M3" s="235" t="s">
        <v>66</v>
      </c>
      <c r="N3" s="232"/>
      <c r="O3" s="9"/>
    </row>
    <row r="4" spans="2:23" ht="15" customHeight="1" x14ac:dyDescent="0.2">
      <c r="B4" s="224"/>
      <c r="C4" s="49" t="s">
        <v>58</v>
      </c>
      <c r="D4" s="49" t="s">
        <v>2</v>
      </c>
      <c r="E4" s="49" t="s">
        <v>58</v>
      </c>
      <c r="F4" s="49" t="s">
        <v>2</v>
      </c>
      <c r="G4" s="49" t="s">
        <v>58</v>
      </c>
      <c r="H4" s="49" t="s">
        <v>2</v>
      </c>
      <c r="I4" s="49" t="s">
        <v>58</v>
      </c>
      <c r="J4" s="49" t="s">
        <v>2</v>
      </c>
      <c r="K4" s="49" t="s">
        <v>58</v>
      </c>
      <c r="L4" s="49" t="s">
        <v>2</v>
      </c>
      <c r="M4" s="49" t="s">
        <v>58</v>
      </c>
      <c r="N4" s="186" t="s">
        <v>2</v>
      </c>
      <c r="O4" s="9"/>
    </row>
    <row r="5" spans="2:23" ht="10.5" customHeight="1" x14ac:dyDescent="0.2">
      <c r="B5" s="56"/>
      <c r="C5" s="42"/>
      <c r="D5" s="42"/>
      <c r="E5" s="42"/>
      <c r="F5" s="42"/>
      <c r="G5" s="42"/>
      <c r="H5" s="42"/>
      <c r="I5" s="42"/>
      <c r="J5" s="42"/>
      <c r="K5" s="42"/>
      <c r="L5" s="42"/>
      <c r="M5" s="42"/>
      <c r="N5" s="42"/>
      <c r="O5" s="9"/>
    </row>
    <row r="6" spans="2:23" s="11" customFormat="1" ht="21" customHeight="1" x14ac:dyDescent="0.2">
      <c r="B6" s="2" t="s">
        <v>1</v>
      </c>
      <c r="C6" s="29">
        <v>211944</v>
      </c>
      <c r="D6" s="6">
        <v>100</v>
      </c>
      <c r="E6" s="5" t="s">
        <v>3</v>
      </c>
      <c r="F6" s="6" t="s">
        <v>3</v>
      </c>
      <c r="G6" s="29">
        <v>83601</v>
      </c>
      <c r="H6" s="6">
        <f>+G6/$C$6*100</f>
        <v>39.444853357490658</v>
      </c>
      <c r="I6" s="29">
        <v>39519</v>
      </c>
      <c r="J6" s="6">
        <f>+I6/$C$6*100</f>
        <v>18.645963084588381</v>
      </c>
      <c r="K6" s="29">
        <v>41426</v>
      </c>
      <c r="L6" s="6">
        <f>+K6/$C$6*100</f>
        <v>19.545729060506549</v>
      </c>
      <c r="M6" s="29">
        <v>35675</v>
      </c>
      <c r="N6" s="6">
        <f>+M6/$C$6*100</f>
        <v>16.832276450383119</v>
      </c>
      <c r="O6" s="9"/>
      <c r="P6" s="70"/>
      <c r="Q6" s="71"/>
      <c r="R6" s="8"/>
      <c r="S6" s="71"/>
      <c r="T6" s="8"/>
      <c r="U6" s="70"/>
      <c r="V6" s="8"/>
      <c r="W6" s="8"/>
    </row>
    <row r="7" spans="2:23" ht="15" customHeight="1" x14ac:dyDescent="0.2">
      <c r="B7" s="7" t="s">
        <v>47</v>
      </c>
      <c r="C7" s="30">
        <v>22642</v>
      </c>
      <c r="D7" s="4">
        <v>100</v>
      </c>
      <c r="E7" s="3" t="s">
        <v>3</v>
      </c>
      <c r="F7" s="4" t="s">
        <v>3</v>
      </c>
      <c r="G7" s="30">
        <v>12153</v>
      </c>
      <c r="H7" s="4">
        <f>+G7/C7*100</f>
        <v>53.674587050613908</v>
      </c>
      <c r="I7" s="4" t="s">
        <v>3</v>
      </c>
      <c r="J7" s="4" t="s">
        <v>3</v>
      </c>
      <c r="K7" s="4" t="s">
        <v>3</v>
      </c>
      <c r="L7" s="4" t="s">
        <v>3</v>
      </c>
      <c r="M7" s="4" t="s">
        <v>3</v>
      </c>
      <c r="N7" s="4" t="s">
        <v>3</v>
      </c>
      <c r="O7" s="9"/>
      <c r="Q7" s="71"/>
      <c r="T7" s="72"/>
    </row>
    <row r="8" spans="2:23" ht="15" customHeight="1" x14ac:dyDescent="0.2">
      <c r="B8" s="7" t="s">
        <v>31</v>
      </c>
      <c r="C8" s="30">
        <v>31730</v>
      </c>
      <c r="D8" s="4">
        <v>100</v>
      </c>
      <c r="E8" s="3" t="s">
        <v>3</v>
      </c>
      <c r="F8" s="4" t="s">
        <v>3</v>
      </c>
      <c r="G8" s="30">
        <v>17164</v>
      </c>
      <c r="H8" s="4">
        <f>+G8/C8*100</f>
        <v>54.093917428301296</v>
      </c>
      <c r="I8" s="4" t="s">
        <v>3</v>
      </c>
      <c r="J8" s="4" t="s">
        <v>3</v>
      </c>
      <c r="K8" s="4" t="s">
        <v>3</v>
      </c>
      <c r="L8" s="4" t="s">
        <v>3</v>
      </c>
      <c r="M8" s="4" t="s">
        <v>3</v>
      </c>
      <c r="N8" s="4" t="s">
        <v>3</v>
      </c>
      <c r="O8" s="9"/>
    </row>
    <row r="9" spans="2:23" ht="15" customHeight="1" x14ac:dyDescent="0.2">
      <c r="B9" s="7" t="s">
        <v>32</v>
      </c>
      <c r="C9" s="30">
        <v>38544</v>
      </c>
      <c r="D9" s="4">
        <v>100</v>
      </c>
      <c r="E9" s="3" t="s">
        <v>3</v>
      </c>
      <c r="F9" s="4" t="s">
        <v>3</v>
      </c>
      <c r="G9" s="30">
        <v>16761</v>
      </c>
      <c r="H9" s="4">
        <f>+G9/$C$9*100</f>
        <v>43.485367372353672</v>
      </c>
      <c r="I9" s="30">
        <v>7024</v>
      </c>
      <c r="J9" s="4">
        <f>+I9/$C$9*100</f>
        <v>18.223329182233293</v>
      </c>
      <c r="K9" s="30">
        <v>7382</v>
      </c>
      <c r="L9" s="4">
        <f>+K9/$C$9*100</f>
        <v>19.152137816521378</v>
      </c>
      <c r="M9" s="30">
        <v>5377</v>
      </c>
      <c r="N9" s="4">
        <f>+M9/$C$9*100</f>
        <v>13.950290577002905</v>
      </c>
      <c r="O9" s="94"/>
      <c r="P9" s="71"/>
    </row>
    <row r="10" spans="2:23" ht="15" customHeight="1" x14ac:dyDescent="0.2">
      <c r="B10" s="7" t="s">
        <v>33</v>
      </c>
      <c r="C10" s="30">
        <v>40654</v>
      </c>
      <c r="D10" s="4">
        <v>100</v>
      </c>
      <c r="E10" s="3" t="s">
        <v>3</v>
      </c>
      <c r="F10" s="4" t="s">
        <v>3</v>
      </c>
      <c r="G10" s="30">
        <v>14804</v>
      </c>
      <c r="H10" s="4">
        <f>+G10/$C$10*100</f>
        <v>36.41462094750824</v>
      </c>
      <c r="I10" s="30">
        <v>9190</v>
      </c>
      <c r="J10" s="4">
        <f>+I10/$C$10*100</f>
        <v>22.605401682491269</v>
      </c>
      <c r="K10" s="30">
        <v>8403</v>
      </c>
      <c r="L10" s="4">
        <f>+K10/$C$10*100</f>
        <v>20.66955281153146</v>
      </c>
      <c r="M10" s="30">
        <v>7238</v>
      </c>
      <c r="N10" s="4">
        <f>+M10/$C$10*100</f>
        <v>17.803906134697691</v>
      </c>
      <c r="O10" s="94"/>
      <c r="P10" s="71"/>
    </row>
    <row r="11" spans="2:23" ht="15" customHeight="1" x14ac:dyDescent="0.2">
      <c r="B11" s="7" t="s">
        <v>34</v>
      </c>
      <c r="C11" s="30">
        <v>35197</v>
      </c>
      <c r="D11" s="4">
        <v>100</v>
      </c>
      <c r="E11" s="3" t="s">
        <v>3</v>
      </c>
      <c r="F11" s="4" t="s">
        <v>3</v>
      </c>
      <c r="G11" s="30">
        <v>10403</v>
      </c>
      <c r="H11" s="4">
        <f>+G11/$C$11*100</f>
        <v>29.556496292297641</v>
      </c>
      <c r="I11" s="30">
        <v>6522</v>
      </c>
      <c r="J11" s="4">
        <f>+I11/$C$11*100</f>
        <v>18.52998835127994</v>
      </c>
      <c r="K11" s="30">
        <v>9599</v>
      </c>
      <c r="L11" s="4">
        <f>+K11/$C$11*100</f>
        <v>27.272210699775552</v>
      </c>
      <c r="M11" s="30">
        <v>7540</v>
      </c>
      <c r="N11" s="4">
        <f>+M11/$C$11*100</f>
        <v>21.422280307980792</v>
      </c>
      <c r="O11" s="95"/>
    </row>
    <row r="12" spans="2:23" ht="15" customHeight="1" x14ac:dyDescent="0.2">
      <c r="B12" s="7" t="s">
        <v>35</v>
      </c>
      <c r="C12" s="30">
        <v>23898</v>
      </c>
      <c r="D12" s="4">
        <v>100</v>
      </c>
      <c r="E12" s="3" t="s">
        <v>3</v>
      </c>
      <c r="F12" s="4" t="s">
        <v>3</v>
      </c>
      <c r="G12" s="30">
        <v>6100</v>
      </c>
      <c r="H12" s="4">
        <f>+G12/$C$12*100</f>
        <v>25.525148547995645</v>
      </c>
      <c r="I12" s="30">
        <v>4771</v>
      </c>
      <c r="J12" s="4">
        <f>+I12/$C$12*100</f>
        <v>19.964013724997908</v>
      </c>
      <c r="K12" s="30">
        <v>5793</v>
      </c>
      <c r="L12" s="4">
        <f>+K12/$C$12*100</f>
        <v>24.240522219432588</v>
      </c>
      <c r="M12" s="30">
        <v>6236</v>
      </c>
      <c r="N12" s="4">
        <f>+M12/$C$12*100</f>
        <v>26.094233827098499</v>
      </c>
      <c r="O12" s="9"/>
    </row>
    <row r="13" spans="2:23" ht="15" customHeight="1" x14ac:dyDescent="0.2">
      <c r="B13" s="7" t="s">
        <v>36</v>
      </c>
      <c r="C13" s="30">
        <v>14386</v>
      </c>
      <c r="D13" s="4">
        <v>100</v>
      </c>
      <c r="E13" s="3" t="s">
        <v>3</v>
      </c>
      <c r="F13" s="4" t="s">
        <v>3</v>
      </c>
      <c r="G13" s="30">
        <v>4909</v>
      </c>
      <c r="H13" s="4">
        <f>+G13/$C$13*100</f>
        <v>34.123453357430833</v>
      </c>
      <c r="I13" s="30">
        <v>2380</v>
      </c>
      <c r="J13" s="4">
        <f>+I13/$C$13*100</f>
        <v>16.543862088141246</v>
      </c>
      <c r="K13" s="30">
        <v>3195</v>
      </c>
      <c r="L13" s="4">
        <f>+K13/$C$13*100</f>
        <v>22.209092172945919</v>
      </c>
      <c r="M13" s="30">
        <v>3307</v>
      </c>
      <c r="N13" s="4">
        <f>+M13/$C$13*100</f>
        <v>22.987626859446681</v>
      </c>
      <c r="O13" s="9"/>
    </row>
    <row r="14" spans="2:23" ht="15" customHeight="1" x14ac:dyDescent="0.2">
      <c r="B14" s="7" t="s">
        <v>174</v>
      </c>
      <c r="C14" s="30">
        <v>4893</v>
      </c>
      <c r="D14" s="4">
        <v>100</v>
      </c>
      <c r="E14" s="3" t="s">
        <v>3</v>
      </c>
      <c r="F14" s="4" t="s">
        <v>3</v>
      </c>
      <c r="G14" s="30" t="s">
        <v>3</v>
      </c>
      <c r="H14" s="4" t="s">
        <v>3</v>
      </c>
      <c r="I14" s="30" t="s">
        <v>3</v>
      </c>
      <c r="J14" s="4" t="s">
        <v>3</v>
      </c>
      <c r="K14" s="30" t="s">
        <v>3</v>
      </c>
      <c r="L14" s="4" t="s">
        <v>3</v>
      </c>
      <c r="M14" s="30" t="s">
        <v>3</v>
      </c>
      <c r="N14" s="4" t="s">
        <v>3</v>
      </c>
      <c r="O14" s="9"/>
    </row>
    <row r="15" spans="2:23" s="11" customFormat="1" ht="15" customHeight="1" x14ac:dyDescent="0.2">
      <c r="B15" s="2" t="s">
        <v>86</v>
      </c>
      <c r="C15" s="29">
        <v>97783</v>
      </c>
      <c r="D15" s="6">
        <v>100</v>
      </c>
      <c r="E15" s="5" t="s">
        <v>3</v>
      </c>
      <c r="F15" s="6" t="s">
        <v>3</v>
      </c>
      <c r="G15" s="29">
        <v>37620</v>
      </c>
      <c r="H15" s="6">
        <f>+G15/$C$15*100</f>
        <v>38.472945194972539</v>
      </c>
      <c r="I15" s="29">
        <v>20658</v>
      </c>
      <c r="J15" s="6">
        <f>+I15/$C$15*100</f>
        <v>21.126371659695447</v>
      </c>
      <c r="K15" s="29">
        <v>20625</v>
      </c>
      <c r="L15" s="6">
        <f>+K15/$C$15*100</f>
        <v>21.092623462155998</v>
      </c>
      <c r="M15" s="29">
        <v>14444</v>
      </c>
      <c r="N15" s="6">
        <f>+M15/$C$15*100</f>
        <v>14.77148379575182</v>
      </c>
      <c r="O15" s="9"/>
      <c r="P15" s="71"/>
      <c r="Q15" s="72"/>
      <c r="R15" s="71"/>
      <c r="S15" s="72"/>
      <c r="T15" s="8"/>
      <c r="U15" s="8"/>
      <c r="V15" s="8"/>
      <c r="W15" s="8"/>
    </row>
    <row r="16" spans="2:23" ht="15" customHeight="1" x14ac:dyDescent="0.2">
      <c r="B16" s="7" t="s">
        <v>47</v>
      </c>
      <c r="C16" s="30">
        <v>12496</v>
      </c>
      <c r="D16" s="4">
        <v>100</v>
      </c>
      <c r="E16" s="3" t="s">
        <v>3</v>
      </c>
      <c r="F16" s="4" t="s">
        <v>3</v>
      </c>
      <c r="G16" s="30">
        <v>6908</v>
      </c>
      <c r="H16" s="4">
        <f>+G16/$C$16*100</f>
        <v>55.281690140845072</v>
      </c>
      <c r="I16" s="30" t="s">
        <v>3</v>
      </c>
      <c r="J16" s="4" t="s">
        <v>3</v>
      </c>
      <c r="K16" s="30" t="s">
        <v>3</v>
      </c>
      <c r="L16" s="4" t="s">
        <v>3</v>
      </c>
      <c r="M16" s="30" t="s">
        <v>3</v>
      </c>
      <c r="N16" s="4" t="s">
        <v>3</v>
      </c>
      <c r="O16" s="9"/>
      <c r="Q16" s="72"/>
      <c r="S16" s="72"/>
    </row>
    <row r="17" spans="2:23" ht="15" customHeight="1" x14ac:dyDescent="0.2">
      <c r="B17" s="7" t="s">
        <v>31</v>
      </c>
      <c r="C17" s="30">
        <v>16224</v>
      </c>
      <c r="D17" s="4">
        <v>100</v>
      </c>
      <c r="E17" s="3" t="s">
        <v>3</v>
      </c>
      <c r="F17" s="4" t="s">
        <v>3</v>
      </c>
      <c r="G17" s="30">
        <v>9003</v>
      </c>
      <c r="H17" s="4">
        <f>+G17/$C$17*100</f>
        <v>55.491863905325445</v>
      </c>
      <c r="I17" s="30" t="s">
        <v>3</v>
      </c>
      <c r="J17" s="4" t="s">
        <v>3</v>
      </c>
      <c r="K17" s="30" t="s">
        <v>3</v>
      </c>
      <c r="L17" s="4" t="s">
        <v>3</v>
      </c>
      <c r="M17" s="30" t="s">
        <v>3</v>
      </c>
      <c r="N17" s="4" t="s">
        <v>3</v>
      </c>
      <c r="O17" s="9"/>
      <c r="Q17" s="72"/>
      <c r="S17" s="72"/>
    </row>
    <row r="18" spans="2:23" s="61" customFormat="1" ht="15" customHeight="1" x14ac:dyDescent="0.2">
      <c r="B18" s="7" t="s">
        <v>32</v>
      </c>
      <c r="C18" s="30">
        <v>18819</v>
      </c>
      <c r="D18" s="4">
        <v>100</v>
      </c>
      <c r="E18" s="3" t="s">
        <v>3</v>
      </c>
      <c r="F18" s="4" t="s">
        <v>3</v>
      </c>
      <c r="G18" s="30">
        <v>8066</v>
      </c>
      <c r="H18" s="4">
        <f>+G18/$C$18*100</f>
        <v>42.860938413305696</v>
      </c>
      <c r="I18" s="30">
        <v>3924</v>
      </c>
      <c r="J18" s="4">
        <f>+I18/$C$18*100</f>
        <v>20.851267336202774</v>
      </c>
      <c r="K18" s="30" t="s">
        <v>3</v>
      </c>
      <c r="L18" s="4" t="s">
        <v>3</v>
      </c>
      <c r="M18" s="30" t="s">
        <v>3</v>
      </c>
      <c r="N18" s="4" t="s">
        <v>3</v>
      </c>
      <c r="O18" s="60"/>
      <c r="P18" s="8"/>
      <c r="Q18" s="72"/>
      <c r="R18" s="8"/>
      <c r="S18" s="72"/>
      <c r="T18" s="8"/>
      <c r="U18" s="8"/>
      <c r="V18" s="8"/>
      <c r="W18" s="8"/>
    </row>
    <row r="19" spans="2:23" ht="15" customHeight="1" x14ac:dyDescent="0.2">
      <c r="B19" s="7" t="s">
        <v>33</v>
      </c>
      <c r="C19" s="30">
        <v>18936</v>
      </c>
      <c r="D19" s="4">
        <v>100</v>
      </c>
      <c r="E19" s="3" t="s">
        <v>3</v>
      </c>
      <c r="F19" s="4" t="s">
        <v>3</v>
      </c>
      <c r="G19" s="30">
        <v>5618</v>
      </c>
      <c r="H19" s="4">
        <f>+G19/$C$19*100</f>
        <v>29.668356569497256</v>
      </c>
      <c r="I19" s="30">
        <v>5203</v>
      </c>
      <c r="J19" s="4">
        <f>+I19/$C$19*100</f>
        <v>27.476763836079428</v>
      </c>
      <c r="K19" s="30">
        <v>4238</v>
      </c>
      <c r="L19" s="4">
        <f>+K19/$C$19*100</f>
        <v>22.380650612589776</v>
      </c>
      <c r="M19" s="30">
        <v>3493</v>
      </c>
      <c r="N19" s="4">
        <f>+M19/$C$19*100</f>
        <v>18.446345585128853</v>
      </c>
      <c r="O19" s="9"/>
      <c r="Q19" s="72"/>
      <c r="S19" s="72"/>
    </row>
    <row r="20" spans="2:23" ht="15" customHeight="1" x14ac:dyDescent="0.2">
      <c r="B20" s="7" t="s">
        <v>34</v>
      </c>
      <c r="C20" s="30">
        <v>15472</v>
      </c>
      <c r="D20" s="4">
        <v>100</v>
      </c>
      <c r="E20" s="3" t="s">
        <v>3</v>
      </c>
      <c r="F20" s="4" t="s">
        <v>3</v>
      </c>
      <c r="G20" s="30">
        <v>3983</v>
      </c>
      <c r="H20" s="4">
        <f>+G20/$C$20*100</f>
        <v>25.743278179937949</v>
      </c>
      <c r="I20" s="30">
        <v>2845</v>
      </c>
      <c r="J20" s="4">
        <f>+I20/$C$20*100</f>
        <v>18.388055842812822</v>
      </c>
      <c r="K20" s="30">
        <v>5878</v>
      </c>
      <c r="L20" s="4">
        <f>+K20/$C$20*100</f>
        <v>37.991209927611166</v>
      </c>
      <c r="M20" s="30">
        <v>2427</v>
      </c>
      <c r="N20" s="4">
        <f>+M20/$C$20*100</f>
        <v>15.686401240951394</v>
      </c>
      <c r="O20" s="9"/>
      <c r="Q20" s="72"/>
      <c r="S20" s="72"/>
    </row>
    <row r="21" spans="2:23" ht="15" customHeight="1" x14ac:dyDescent="0.2">
      <c r="B21" s="7" t="s">
        <v>35</v>
      </c>
      <c r="C21" s="30">
        <v>10059</v>
      </c>
      <c r="D21" s="4">
        <v>100</v>
      </c>
      <c r="E21" s="3" t="s">
        <v>3</v>
      </c>
      <c r="F21" s="4" t="s">
        <v>3</v>
      </c>
      <c r="G21" s="30">
        <v>2157</v>
      </c>
      <c r="H21" s="4">
        <f>+G21/$C$21*100</f>
        <v>21.443483447658814</v>
      </c>
      <c r="I21" s="30">
        <v>2721</v>
      </c>
      <c r="J21" s="4">
        <f>+I21/$C$21*100</f>
        <v>27.050402624515357</v>
      </c>
      <c r="K21" s="30">
        <v>2179</v>
      </c>
      <c r="L21" s="4">
        <f>+K21/$C$21*100</f>
        <v>21.662193060940453</v>
      </c>
      <c r="M21" s="30">
        <v>2724</v>
      </c>
      <c r="N21" s="4">
        <f>+M21/$C$21*100</f>
        <v>27.080226662690126</v>
      </c>
      <c r="O21" s="9"/>
      <c r="Q21" s="72"/>
      <c r="S21" s="72"/>
    </row>
    <row r="22" spans="2:23" ht="15" customHeight="1" x14ac:dyDescent="0.2">
      <c r="B22" s="7" t="s">
        <v>36</v>
      </c>
      <c r="C22" s="30">
        <v>4573</v>
      </c>
      <c r="D22" s="4">
        <v>100</v>
      </c>
      <c r="E22" s="3" t="s">
        <v>3</v>
      </c>
      <c r="F22" s="4" t="s">
        <v>3</v>
      </c>
      <c r="G22" s="4" t="s">
        <v>3</v>
      </c>
      <c r="H22" s="4" t="s">
        <v>3</v>
      </c>
      <c r="I22" s="4" t="s">
        <v>3</v>
      </c>
      <c r="J22" s="4" t="s">
        <v>3</v>
      </c>
      <c r="K22" s="4" t="s">
        <v>3</v>
      </c>
      <c r="L22" s="4" t="s">
        <v>3</v>
      </c>
      <c r="M22" s="4" t="s">
        <v>3</v>
      </c>
      <c r="N22" s="4" t="s">
        <v>3</v>
      </c>
      <c r="O22" s="9"/>
      <c r="Q22" s="72"/>
      <c r="S22" s="72"/>
    </row>
    <row r="23" spans="2:23" ht="15" customHeight="1" x14ac:dyDescent="0.2">
      <c r="B23" s="7" t="s">
        <v>174</v>
      </c>
      <c r="C23" s="30">
        <v>1204</v>
      </c>
      <c r="D23" s="4">
        <v>100</v>
      </c>
      <c r="E23" s="3" t="s">
        <v>3</v>
      </c>
      <c r="F23" s="4" t="s">
        <v>3</v>
      </c>
      <c r="G23" s="4" t="s">
        <v>3</v>
      </c>
      <c r="H23" s="4" t="s">
        <v>3</v>
      </c>
      <c r="I23" s="4" t="s">
        <v>3</v>
      </c>
      <c r="J23" s="4" t="s">
        <v>3</v>
      </c>
      <c r="K23" s="4" t="s">
        <v>3</v>
      </c>
      <c r="L23" s="4" t="s">
        <v>3</v>
      </c>
      <c r="M23" s="4" t="s">
        <v>3</v>
      </c>
      <c r="N23" s="4" t="s">
        <v>3</v>
      </c>
      <c r="O23" s="9"/>
      <c r="Q23" s="72"/>
      <c r="S23" s="72"/>
    </row>
    <row r="24" spans="2:23" s="11" customFormat="1" ht="15" customHeight="1" x14ac:dyDescent="0.2">
      <c r="B24" s="2" t="s">
        <v>87</v>
      </c>
      <c r="C24" s="29">
        <v>114162</v>
      </c>
      <c r="D24" s="6">
        <v>100</v>
      </c>
      <c r="E24" s="5" t="s">
        <v>3</v>
      </c>
      <c r="F24" s="6" t="s">
        <v>3</v>
      </c>
      <c r="G24" s="29">
        <v>45981</v>
      </c>
      <c r="H24" s="6">
        <f>+G24/$C$24*100</f>
        <v>40.276974825248331</v>
      </c>
      <c r="I24" s="29">
        <v>18862</v>
      </c>
      <c r="J24" s="6">
        <f>+I24/C24*100</f>
        <v>16.522135211366304</v>
      </c>
      <c r="K24" s="29">
        <v>20800</v>
      </c>
      <c r="L24" s="6">
        <f>+K24/C24*100</f>
        <v>18.219722849985111</v>
      </c>
      <c r="M24" s="29">
        <v>21231</v>
      </c>
      <c r="N24" s="6">
        <f>+M24/C24*100</f>
        <v>18.597256530193935</v>
      </c>
      <c r="O24" s="9"/>
      <c r="P24" s="71"/>
      <c r="Q24" s="72"/>
      <c r="R24" s="71"/>
      <c r="S24" s="72"/>
      <c r="T24" s="8"/>
      <c r="U24" s="8"/>
      <c r="V24" s="8"/>
      <c r="W24" s="8"/>
    </row>
    <row r="25" spans="2:23" ht="15" customHeight="1" x14ac:dyDescent="0.2">
      <c r="B25" s="7" t="s">
        <v>47</v>
      </c>
      <c r="C25" s="30">
        <v>10147</v>
      </c>
      <c r="D25" s="4">
        <v>100</v>
      </c>
      <c r="E25" s="3" t="s">
        <v>3</v>
      </c>
      <c r="F25" s="4" t="s">
        <v>3</v>
      </c>
      <c r="G25" s="30">
        <v>5245</v>
      </c>
      <c r="H25" s="4">
        <f>+G25/$C$25*100</f>
        <v>51.69015472553464</v>
      </c>
      <c r="I25" s="4" t="s">
        <v>3</v>
      </c>
      <c r="J25" s="4" t="s">
        <v>3</v>
      </c>
      <c r="K25" s="4" t="s">
        <v>3</v>
      </c>
      <c r="L25" s="4" t="s">
        <v>3</v>
      </c>
      <c r="M25" s="4" t="s">
        <v>3</v>
      </c>
      <c r="N25" s="4" t="s">
        <v>3</v>
      </c>
      <c r="O25" s="9"/>
    </row>
    <row r="26" spans="2:23" ht="15" customHeight="1" x14ac:dyDescent="0.2">
      <c r="B26" s="7" t="s">
        <v>31</v>
      </c>
      <c r="C26" s="30">
        <v>15506</v>
      </c>
      <c r="D26" s="4">
        <v>100</v>
      </c>
      <c r="E26" s="3" t="s">
        <v>3</v>
      </c>
      <c r="F26" s="4" t="s">
        <v>3</v>
      </c>
      <c r="G26" s="30">
        <v>8161</v>
      </c>
      <c r="H26" s="4">
        <f>+G26/$C$26*100</f>
        <v>52.631239520185737</v>
      </c>
      <c r="I26" s="4" t="s">
        <v>3</v>
      </c>
      <c r="J26" s="4" t="s">
        <v>3</v>
      </c>
      <c r="K26" s="4" t="s">
        <v>3</v>
      </c>
      <c r="L26" s="4" t="s">
        <v>3</v>
      </c>
      <c r="M26" s="4" t="s">
        <v>3</v>
      </c>
      <c r="N26" s="4" t="s">
        <v>3</v>
      </c>
      <c r="O26" s="9"/>
    </row>
    <row r="27" spans="2:23" ht="15" customHeight="1" x14ac:dyDescent="0.2">
      <c r="B27" s="7" t="s">
        <v>32</v>
      </c>
      <c r="C27" s="30">
        <v>19725</v>
      </c>
      <c r="D27" s="4">
        <v>100</v>
      </c>
      <c r="E27" s="3" t="s">
        <v>3</v>
      </c>
      <c r="F27" s="4" t="s">
        <v>3</v>
      </c>
      <c r="G27" s="30">
        <v>8695</v>
      </c>
      <c r="H27" s="4">
        <f>+G27/$C$27*100</f>
        <v>44.081115335868191</v>
      </c>
      <c r="I27" s="30">
        <v>3100</v>
      </c>
      <c r="J27" s="4">
        <f>+I27/C27*100</f>
        <v>15.716096324461343</v>
      </c>
      <c r="K27" s="4" t="s">
        <v>3</v>
      </c>
      <c r="L27" s="4" t="s">
        <v>3</v>
      </c>
      <c r="M27" s="30" t="s">
        <v>3</v>
      </c>
      <c r="N27" s="4" t="s">
        <v>3</v>
      </c>
      <c r="O27" s="9"/>
    </row>
    <row r="28" spans="2:23" ht="15" customHeight="1" x14ac:dyDescent="0.2">
      <c r="B28" s="7" t="s">
        <v>33</v>
      </c>
      <c r="C28" s="30">
        <v>21718</v>
      </c>
      <c r="D28" s="4">
        <v>100</v>
      </c>
      <c r="E28" s="3" t="s">
        <v>3</v>
      </c>
      <c r="F28" s="4" t="s">
        <v>3</v>
      </c>
      <c r="G28" s="30">
        <v>9185</v>
      </c>
      <c r="H28" s="4">
        <f>+G28/$C$28*100</f>
        <v>42.292107928906894</v>
      </c>
      <c r="I28" s="30">
        <v>3988</v>
      </c>
      <c r="J28" s="4">
        <f>+I28/C28*100</f>
        <v>18.362648494336494</v>
      </c>
      <c r="K28" s="30">
        <v>4165</v>
      </c>
      <c r="L28" s="4">
        <f>+K28/C28*100</f>
        <v>19.17764066672806</v>
      </c>
      <c r="M28" s="30">
        <v>3746</v>
      </c>
      <c r="N28" s="4">
        <f>+M28/C28*100</f>
        <v>17.248365411179666</v>
      </c>
      <c r="O28" s="9"/>
    </row>
    <row r="29" spans="2:23" ht="15" customHeight="1" x14ac:dyDescent="0.2">
      <c r="B29" s="7" t="s">
        <v>34</v>
      </c>
      <c r="C29" s="30">
        <v>19725</v>
      </c>
      <c r="D29" s="4">
        <v>100</v>
      </c>
      <c r="E29" s="3" t="s">
        <v>3</v>
      </c>
      <c r="F29" s="4" t="s">
        <v>3</v>
      </c>
      <c r="G29" s="30">
        <v>6420</v>
      </c>
      <c r="H29" s="4">
        <f>+G29/$C$29*100</f>
        <v>32.547528517110266</v>
      </c>
      <c r="I29" s="30">
        <v>3677</v>
      </c>
      <c r="J29" s="4">
        <f>+I29/$C$29*100</f>
        <v>18.64131812420786</v>
      </c>
      <c r="K29" s="30">
        <v>3720</v>
      </c>
      <c r="L29" s="4">
        <f>+K29/$C$29*100</f>
        <v>18.859315589353614</v>
      </c>
      <c r="M29" s="30">
        <v>5113</v>
      </c>
      <c r="N29" s="4">
        <f>+M29/$C$29*100</f>
        <v>25.921419518377693</v>
      </c>
      <c r="O29" s="9"/>
    </row>
    <row r="30" spans="2:23" ht="15" customHeight="1" x14ac:dyDescent="0.2">
      <c r="B30" s="7" t="s">
        <v>35</v>
      </c>
      <c r="C30" s="30">
        <v>13839</v>
      </c>
      <c r="D30" s="4">
        <v>100</v>
      </c>
      <c r="E30" s="3" t="s">
        <v>3</v>
      </c>
      <c r="F30" s="4" t="s">
        <v>3</v>
      </c>
      <c r="G30" s="30">
        <v>3944</v>
      </c>
      <c r="H30" s="4">
        <f>+G30/$C$30*100</f>
        <v>28.49916901510225</v>
      </c>
      <c r="I30" s="30" t="s">
        <v>3</v>
      </c>
      <c r="J30" s="4" t="s">
        <v>3</v>
      </c>
      <c r="K30" s="30">
        <v>3613</v>
      </c>
      <c r="L30" s="4">
        <f>+K30/$C$30*100</f>
        <v>26.107377700700919</v>
      </c>
      <c r="M30" s="30">
        <v>3512</v>
      </c>
      <c r="N30" s="4">
        <f>+M30/$C$30*100</f>
        <v>25.377556181805044</v>
      </c>
      <c r="O30" s="9"/>
    </row>
    <row r="31" spans="2:23" ht="15" customHeight="1" x14ac:dyDescent="0.2">
      <c r="B31" s="7" t="s">
        <v>36</v>
      </c>
      <c r="C31" s="30">
        <v>9813</v>
      </c>
      <c r="D31" s="4">
        <v>100</v>
      </c>
      <c r="E31" s="3" t="s">
        <v>3</v>
      </c>
      <c r="F31" s="4" t="s">
        <v>3</v>
      </c>
      <c r="G31" s="30">
        <v>3435</v>
      </c>
      <c r="H31" s="4">
        <f>+G31/$C$31*100</f>
        <v>35.004585753592174</v>
      </c>
      <c r="I31" s="30">
        <v>1683</v>
      </c>
      <c r="J31" s="4">
        <f>+I31/$C$31*100</f>
        <v>17.150718434729441</v>
      </c>
      <c r="K31" s="4" t="s">
        <v>3</v>
      </c>
      <c r="L31" s="4" t="s">
        <v>3</v>
      </c>
      <c r="M31" s="4" t="s">
        <v>3</v>
      </c>
      <c r="N31" s="4" t="s">
        <v>3</v>
      </c>
      <c r="O31" s="9"/>
    </row>
    <row r="32" spans="2:23" ht="15" customHeight="1" x14ac:dyDescent="0.2">
      <c r="B32" s="7" t="s">
        <v>174</v>
      </c>
      <c r="C32" s="30">
        <v>3689</v>
      </c>
      <c r="D32" s="4">
        <v>100</v>
      </c>
      <c r="E32" s="3" t="s">
        <v>3</v>
      </c>
      <c r="F32" s="4" t="s">
        <v>3</v>
      </c>
      <c r="G32" s="4" t="s">
        <v>3</v>
      </c>
      <c r="H32" s="4" t="s">
        <v>3</v>
      </c>
      <c r="I32" s="4" t="s">
        <v>3</v>
      </c>
      <c r="J32" s="4" t="s">
        <v>3</v>
      </c>
      <c r="K32" s="4" t="s">
        <v>3</v>
      </c>
      <c r="L32" s="4" t="s">
        <v>3</v>
      </c>
      <c r="M32" s="4" t="s">
        <v>3</v>
      </c>
      <c r="N32" s="4" t="s">
        <v>3</v>
      </c>
      <c r="O32" s="9"/>
    </row>
    <row r="33" spans="2:15" ht="15" customHeight="1" x14ac:dyDescent="0.2">
      <c r="B33" s="7"/>
      <c r="C33" s="30"/>
      <c r="D33" s="4"/>
      <c r="E33" s="3"/>
      <c r="F33" s="4"/>
      <c r="G33" s="30"/>
      <c r="H33" s="4"/>
      <c r="I33" s="30"/>
      <c r="J33" s="4"/>
      <c r="K33" s="30"/>
      <c r="L33" s="4"/>
      <c r="M33" s="3"/>
      <c r="N33" s="4"/>
      <c r="O33" s="9"/>
    </row>
    <row r="34" spans="2:15" ht="3" customHeight="1" x14ac:dyDescent="0.2">
      <c r="B34" s="44"/>
      <c r="C34" s="45"/>
      <c r="D34" s="46"/>
      <c r="E34" s="47"/>
      <c r="F34" s="46"/>
      <c r="G34" s="45"/>
      <c r="H34" s="46"/>
      <c r="I34" s="45"/>
      <c r="J34" s="46"/>
      <c r="K34" s="45"/>
      <c r="L34" s="46"/>
      <c r="M34" s="47"/>
      <c r="N34" s="46"/>
      <c r="O34" s="9"/>
    </row>
    <row r="35" spans="2:15" ht="10.5" customHeight="1" x14ac:dyDescent="0.2">
      <c r="B35" s="7"/>
      <c r="C35" s="30"/>
      <c r="D35" s="4"/>
      <c r="E35" s="3"/>
      <c r="F35" s="4"/>
      <c r="G35" s="30"/>
      <c r="H35" s="4"/>
      <c r="I35" s="30"/>
      <c r="J35" s="4"/>
      <c r="K35" s="30"/>
      <c r="L35" s="4"/>
      <c r="M35" s="3"/>
      <c r="N35" s="4"/>
      <c r="O35" s="9"/>
    </row>
    <row r="36" spans="2:15" s="32" customFormat="1" ht="12" customHeight="1" x14ac:dyDescent="0.2">
      <c r="B36" s="38" t="s">
        <v>94</v>
      </c>
      <c r="C36" s="33"/>
      <c r="D36" s="33"/>
      <c r="E36" s="33"/>
      <c r="F36" s="33"/>
      <c r="G36" s="67"/>
      <c r="H36" s="67"/>
      <c r="I36" s="67"/>
      <c r="J36" s="67"/>
      <c r="K36" s="67"/>
      <c r="L36" s="67"/>
      <c r="M36" s="67"/>
      <c r="N36" s="67"/>
    </row>
    <row r="37" spans="2:15" s="32" customFormat="1" ht="9" customHeight="1" x14ac:dyDescent="0.2">
      <c r="B37" s="38"/>
      <c r="C37" s="33"/>
      <c r="D37" s="33"/>
      <c r="E37" s="33"/>
      <c r="F37" s="33"/>
      <c r="G37" s="33"/>
      <c r="H37" s="35"/>
      <c r="I37" s="35"/>
      <c r="J37" s="36"/>
    </row>
    <row r="38" spans="2:15" s="16" customFormat="1" ht="12.75" customHeight="1" x14ac:dyDescent="0.15">
      <c r="B38" s="105" t="s">
        <v>60</v>
      </c>
    </row>
    <row r="39" spans="2:15" s="16" customFormat="1" ht="12.75" customHeight="1" x14ac:dyDescent="0.15">
      <c r="B39" s="33" t="s">
        <v>88</v>
      </c>
    </row>
    <row r="40" spans="2:15" ht="12.75" customHeight="1" x14ac:dyDescent="0.15">
      <c r="B40" s="33" t="s">
        <v>177</v>
      </c>
    </row>
  </sheetData>
  <mergeCells count="8">
    <mergeCell ref="B1:N1"/>
    <mergeCell ref="B3:B4"/>
    <mergeCell ref="C3:D3"/>
    <mergeCell ref="E3:F3"/>
    <mergeCell ref="G3:H3"/>
    <mergeCell ref="I3:J3"/>
    <mergeCell ref="K3:L3"/>
    <mergeCell ref="M3:N3"/>
  </mergeCells>
  <hyperlinks>
    <hyperlink ref="P2" location="Contents!A1" display="(Back to contents)"/>
  </hyperlinks>
  <printOptions horizontalCentered="1"/>
  <pageMargins left="0.47244094488188981" right="0.47244094488188981" top="0.6692913385826772" bottom="0.6692913385826772" header="0" footer="0"/>
  <pageSetup paperSize="9" scale="78" orientation="portrait" r:id="rId1"/>
  <ignoredErrors>
    <ignoredError sqref="H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1"/>
  <sheetViews>
    <sheetView showGridLines="0" zoomScaleNormal="100" workbookViewId="0">
      <selection activeCell="B1" sqref="B1:J1"/>
    </sheetView>
  </sheetViews>
  <sheetFormatPr defaultColWidth="9.140625" defaultRowHeight="12.75" x14ac:dyDescent="0.2"/>
  <cols>
    <col min="1" max="1" width="6.7109375" style="13" customWidth="1"/>
    <col min="2" max="2" width="17.7109375" style="13" customWidth="1"/>
    <col min="3" max="10" width="8.85546875" style="13" customWidth="1"/>
    <col min="11" max="11" width="6.7109375" style="13" customWidth="1"/>
    <col min="12" max="12" width="15.140625" style="13" bestFit="1" customWidth="1"/>
    <col min="13" max="16384" width="9.140625" style="13"/>
  </cols>
  <sheetData>
    <row r="1" spans="2:13" ht="30" customHeight="1" x14ac:dyDescent="0.2">
      <c r="B1" s="223" t="s">
        <v>195</v>
      </c>
      <c r="C1" s="223"/>
      <c r="D1" s="223"/>
      <c r="E1" s="223"/>
      <c r="F1" s="223"/>
      <c r="G1" s="223"/>
      <c r="H1" s="223"/>
      <c r="I1" s="223"/>
      <c r="J1" s="223"/>
    </row>
    <row r="2" spans="2:13" ht="15" customHeight="1" x14ac:dyDescent="0.2">
      <c r="B2" s="19">
        <v>2019</v>
      </c>
      <c r="L2" s="41" t="s">
        <v>12</v>
      </c>
    </row>
    <row r="3" spans="2:13" ht="19.5" customHeight="1" x14ac:dyDescent="0.2">
      <c r="B3" s="224" t="s">
        <v>256</v>
      </c>
      <c r="C3" s="225" t="s">
        <v>1</v>
      </c>
      <c r="D3" s="226"/>
      <c r="E3" s="227" t="s">
        <v>85</v>
      </c>
      <c r="F3" s="229"/>
      <c r="G3" s="229"/>
      <c r="H3" s="229"/>
      <c r="I3" s="229"/>
      <c r="J3" s="229"/>
    </row>
    <row r="4" spans="2:13" ht="19.5" customHeight="1" x14ac:dyDescent="0.2">
      <c r="B4" s="224"/>
      <c r="C4" s="227"/>
      <c r="D4" s="228"/>
      <c r="E4" s="230" t="s">
        <v>82</v>
      </c>
      <c r="F4" s="230"/>
      <c r="G4" s="230" t="s">
        <v>83</v>
      </c>
      <c r="H4" s="230"/>
      <c r="I4" s="231" t="s">
        <v>84</v>
      </c>
      <c r="J4" s="231"/>
    </row>
    <row r="5" spans="2:13" ht="15" customHeight="1" x14ac:dyDescent="0.2">
      <c r="B5" s="224"/>
      <c r="C5" s="193" t="s">
        <v>58</v>
      </c>
      <c r="D5" s="193" t="s">
        <v>2</v>
      </c>
      <c r="E5" s="193" t="s">
        <v>58</v>
      </c>
      <c r="F5" s="193" t="s">
        <v>2</v>
      </c>
      <c r="G5" s="193" t="s">
        <v>58</v>
      </c>
      <c r="H5" s="193" t="s">
        <v>2</v>
      </c>
      <c r="I5" s="193" t="s">
        <v>58</v>
      </c>
      <c r="J5" s="185" t="s">
        <v>2</v>
      </c>
    </row>
    <row r="6" spans="2:13" s="62" customFormat="1" ht="10.5" customHeight="1" x14ac:dyDescent="0.2">
      <c r="B6" s="56"/>
      <c r="C6" s="42"/>
      <c r="D6" s="42"/>
      <c r="E6" s="42"/>
      <c r="F6" s="42"/>
      <c r="G6" s="42"/>
      <c r="H6" s="42"/>
      <c r="I6" s="42"/>
      <c r="J6" s="42"/>
      <c r="L6" s="13"/>
    </row>
    <row r="7" spans="2:13" ht="15" customHeight="1" x14ac:dyDescent="0.2">
      <c r="B7" s="50" t="s">
        <v>1</v>
      </c>
      <c r="C7" s="57">
        <v>220923</v>
      </c>
      <c r="D7" s="25">
        <v>100</v>
      </c>
      <c r="E7" s="57">
        <v>102985</v>
      </c>
      <c r="F7" s="24">
        <f>+E7/C7*100</f>
        <v>46.615789211625767</v>
      </c>
      <c r="G7" s="57">
        <v>81221</v>
      </c>
      <c r="H7" s="25">
        <f>+G7/C7*100</f>
        <v>36.764393023813732</v>
      </c>
      <c r="I7" s="57">
        <v>36015</v>
      </c>
      <c r="J7" s="6">
        <f>+I7/C7*100</f>
        <v>16.302059993753478</v>
      </c>
      <c r="L7" s="80"/>
    </row>
    <row r="8" spans="2:13" ht="15" customHeight="1" x14ac:dyDescent="0.2">
      <c r="B8" s="7" t="s">
        <v>24</v>
      </c>
      <c r="C8" s="30">
        <v>31621</v>
      </c>
      <c r="D8" s="191">
        <v>100</v>
      </c>
      <c r="E8" s="30">
        <v>25051</v>
      </c>
      <c r="F8" s="81">
        <f t="shared" ref="F8:F12" si="0">+E8/C8*100</f>
        <v>79.222668479807723</v>
      </c>
      <c r="G8" s="30">
        <v>4931</v>
      </c>
      <c r="H8" s="26">
        <f t="shared" ref="H8:H15" si="1">+G8/C8*100</f>
        <v>15.594067233800324</v>
      </c>
      <c r="I8" s="4" t="s">
        <v>3</v>
      </c>
      <c r="J8" s="4" t="s">
        <v>3</v>
      </c>
      <c r="K8" s="62"/>
      <c r="M8" s="62"/>
    </row>
    <row r="9" spans="2:13" ht="15" customHeight="1" x14ac:dyDescent="0.2">
      <c r="B9" s="7" t="s">
        <v>25</v>
      </c>
      <c r="C9" s="30">
        <v>31730</v>
      </c>
      <c r="D9" s="191">
        <v>100</v>
      </c>
      <c r="E9" s="30">
        <v>22013</v>
      </c>
      <c r="F9" s="81">
        <f t="shared" si="0"/>
        <v>69.375984872360547</v>
      </c>
      <c r="G9" s="30">
        <v>7304</v>
      </c>
      <c r="H9" s="26">
        <f t="shared" si="1"/>
        <v>23.019224708477783</v>
      </c>
      <c r="I9" s="4" t="s">
        <v>3</v>
      </c>
      <c r="J9" s="4" t="s">
        <v>3</v>
      </c>
    </row>
    <row r="10" spans="2:13" ht="15" customHeight="1" x14ac:dyDescent="0.2">
      <c r="B10" s="7" t="s">
        <v>26</v>
      </c>
      <c r="C10" s="30">
        <v>38544</v>
      </c>
      <c r="D10" s="191">
        <v>100</v>
      </c>
      <c r="E10" s="30">
        <v>21185</v>
      </c>
      <c r="F10" s="81">
        <f t="shared" si="0"/>
        <v>54.963158987131585</v>
      </c>
      <c r="G10" s="30">
        <v>13596</v>
      </c>
      <c r="H10" s="26">
        <f t="shared" si="1"/>
        <v>35.273972602739725</v>
      </c>
      <c r="I10" s="4" t="s">
        <v>3</v>
      </c>
      <c r="J10" s="4" t="s">
        <v>3</v>
      </c>
      <c r="K10" s="62"/>
      <c r="M10" s="62"/>
    </row>
    <row r="11" spans="2:13" ht="15" customHeight="1" x14ac:dyDescent="0.2">
      <c r="B11" s="7" t="s">
        <v>27</v>
      </c>
      <c r="C11" s="30">
        <v>40654</v>
      </c>
      <c r="D11" s="191">
        <v>100</v>
      </c>
      <c r="E11" s="30">
        <v>15144</v>
      </c>
      <c r="F11" s="81">
        <f t="shared" si="0"/>
        <v>37.25094701628376</v>
      </c>
      <c r="G11" s="30">
        <v>19991</v>
      </c>
      <c r="H11" s="26">
        <f t="shared" si="1"/>
        <v>49.173513061445369</v>
      </c>
      <c r="I11" s="30">
        <v>5486</v>
      </c>
      <c r="J11" s="4">
        <f t="shared" ref="J11:J15" si="2">+I11/C11*100</f>
        <v>13.494367097948542</v>
      </c>
    </row>
    <row r="12" spans="2:13" ht="15" customHeight="1" x14ac:dyDescent="0.2">
      <c r="B12" s="7" t="s">
        <v>28</v>
      </c>
      <c r="C12" s="30">
        <v>35197</v>
      </c>
      <c r="D12" s="191">
        <v>100</v>
      </c>
      <c r="E12" s="30">
        <v>11388</v>
      </c>
      <c r="F12" s="81">
        <f t="shared" si="0"/>
        <v>32.355030258260648</v>
      </c>
      <c r="G12" s="30">
        <v>15443</v>
      </c>
      <c r="H12" s="26">
        <f t="shared" si="1"/>
        <v>43.875898514077903</v>
      </c>
      <c r="I12" s="30">
        <v>8331</v>
      </c>
      <c r="J12" s="4">
        <f t="shared" si="2"/>
        <v>23.669630934454641</v>
      </c>
      <c r="K12" s="62"/>
      <c r="M12" s="62"/>
    </row>
    <row r="13" spans="2:13" ht="15" customHeight="1" x14ac:dyDescent="0.2">
      <c r="B13" s="7" t="s">
        <v>29</v>
      </c>
      <c r="C13" s="30">
        <v>23898</v>
      </c>
      <c r="D13" s="191">
        <v>100</v>
      </c>
      <c r="E13" s="30">
        <v>5108</v>
      </c>
      <c r="F13" s="81">
        <f>+E13/C13*100</f>
        <v>21.374173571010129</v>
      </c>
      <c r="G13" s="30">
        <v>11102</v>
      </c>
      <c r="H13" s="26">
        <f t="shared" si="1"/>
        <v>46.45577035735208</v>
      </c>
      <c r="I13" s="30">
        <v>7493</v>
      </c>
      <c r="J13" s="4">
        <f t="shared" si="2"/>
        <v>31.354088208218261</v>
      </c>
    </row>
    <row r="14" spans="2:13" ht="15" customHeight="1" x14ac:dyDescent="0.2">
      <c r="B14" s="7" t="s">
        <v>30</v>
      </c>
      <c r="C14" s="30">
        <v>14386</v>
      </c>
      <c r="D14" s="191">
        <v>100</v>
      </c>
      <c r="E14" s="30">
        <v>2575</v>
      </c>
      <c r="F14" s="81">
        <f>+E14/C14*100</f>
        <v>17.899346586959545</v>
      </c>
      <c r="G14" s="30">
        <v>6788</v>
      </c>
      <c r="H14" s="26">
        <f t="shared" si="1"/>
        <v>47.184762963992775</v>
      </c>
      <c r="I14" s="30">
        <v>4937</v>
      </c>
      <c r="J14" s="4">
        <f t="shared" si="2"/>
        <v>34.318087029056024</v>
      </c>
      <c r="K14" s="62"/>
      <c r="M14" s="62"/>
    </row>
    <row r="15" spans="2:13" ht="15" customHeight="1" x14ac:dyDescent="0.2">
      <c r="B15" s="7" t="s">
        <v>174</v>
      </c>
      <c r="C15" s="30">
        <v>4893</v>
      </c>
      <c r="D15" s="191">
        <v>100</v>
      </c>
      <c r="E15" s="4" t="s">
        <v>3</v>
      </c>
      <c r="F15" s="4" t="s">
        <v>3</v>
      </c>
      <c r="G15" s="30">
        <v>2067</v>
      </c>
      <c r="H15" s="26">
        <f t="shared" si="1"/>
        <v>42.244022072348251</v>
      </c>
      <c r="I15" s="30">
        <v>2305</v>
      </c>
      <c r="J15" s="4">
        <f t="shared" si="2"/>
        <v>47.108113631718787</v>
      </c>
    </row>
    <row r="16" spans="2:13" ht="15" customHeight="1" x14ac:dyDescent="0.2">
      <c r="B16" s="2" t="s">
        <v>86</v>
      </c>
      <c r="C16" s="29">
        <v>101598</v>
      </c>
      <c r="D16" s="6">
        <v>100</v>
      </c>
      <c r="E16" s="29">
        <v>45824</v>
      </c>
      <c r="F16" s="24">
        <f>+E16/C16*100</f>
        <v>45.103250063977633</v>
      </c>
      <c r="G16" s="29">
        <v>39204</v>
      </c>
      <c r="H16" s="25">
        <f>+G16/C16*100</f>
        <v>38.587373767200141</v>
      </c>
      <c r="I16" s="29">
        <v>16052</v>
      </c>
      <c r="J16" s="6">
        <f>+I16/C16*100</f>
        <v>15.799523612669542</v>
      </c>
      <c r="K16" s="78"/>
      <c r="L16" s="80"/>
      <c r="M16" s="62"/>
    </row>
    <row r="17" spans="2:13" ht="15" customHeight="1" x14ac:dyDescent="0.2">
      <c r="B17" s="7" t="s">
        <v>24</v>
      </c>
      <c r="C17" s="30">
        <v>16311</v>
      </c>
      <c r="D17" s="4">
        <v>100</v>
      </c>
      <c r="E17" s="30">
        <v>12221</v>
      </c>
      <c r="F17" s="81">
        <f t="shared" ref="F17:F21" si="3">+E17/C17*100</f>
        <v>74.92489730856478</v>
      </c>
      <c r="G17" s="4" t="s">
        <v>3</v>
      </c>
      <c r="H17" s="4" t="s">
        <v>3</v>
      </c>
      <c r="I17" s="4" t="s">
        <v>3</v>
      </c>
      <c r="J17" s="4" t="s">
        <v>3</v>
      </c>
    </row>
    <row r="18" spans="2:13" ht="15" customHeight="1" x14ac:dyDescent="0.2">
      <c r="B18" s="7" t="s">
        <v>25</v>
      </c>
      <c r="C18" s="30">
        <v>16224</v>
      </c>
      <c r="D18" s="4">
        <v>100</v>
      </c>
      <c r="E18" s="30">
        <v>10873</v>
      </c>
      <c r="F18" s="81">
        <f t="shared" si="3"/>
        <v>67.017998027613416</v>
      </c>
      <c r="G18" s="4" t="s">
        <v>3</v>
      </c>
      <c r="H18" s="4" t="s">
        <v>3</v>
      </c>
      <c r="I18" s="4" t="s">
        <v>3</v>
      </c>
      <c r="J18" s="4" t="s">
        <v>3</v>
      </c>
      <c r="K18" s="62"/>
      <c r="M18" s="62"/>
    </row>
    <row r="19" spans="2:13" ht="15" customHeight="1" x14ac:dyDescent="0.2">
      <c r="B19" s="7" t="s">
        <v>26</v>
      </c>
      <c r="C19" s="30">
        <v>18819</v>
      </c>
      <c r="D19" s="4">
        <v>100</v>
      </c>
      <c r="E19" s="30">
        <v>9588</v>
      </c>
      <c r="F19" s="81">
        <f t="shared" si="3"/>
        <v>50.948509485094853</v>
      </c>
      <c r="G19" s="30">
        <v>7358</v>
      </c>
      <c r="H19" s="26">
        <f>+G19/C19*100</f>
        <v>39.098783144694195</v>
      </c>
      <c r="I19" s="4" t="s">
        <v>3</v>
      </c>
      <c r="J19" s="4" t="s">
        <v>3</v>
      </c>
    </row>
    <row r="20" spans="2:13" ht="15" customHeight="1" x14ac:dyDescent="0.2">
      <c r="B20" s="7" t="s">
        <v>27</v>
      </c>
      <c r="C20" s="30">
        <v>18936</v>
      </c>
      <c r="D20" s="4">
        <v>100</v>
      </c>
      <c r="E20" s="30">
        <v>5729</v>
      </c>
      <c r="F20" s="81">
        <f t="shared" si="3"/>
        <v>30.254541613857207</v>
      </c>
      <c r="G20" s="30">
        <v>9299</v>
      </c>
      <c r="H20" s="26">
        <f t="shared" ref="H20:H23" si="4">+G20/C20*100</f>
        <v>49.107520067596113</v>
      </c>
      <c r="I20" s="4" t="s">
        <v>3</v>
      </c>
      <c r="J20" s="4" t="s">
        <v>3</v>
      </c>
      <c r="K20" s="62"/>
      <c r="M20" s="62"/>
    </row>
    <row r="21" spans="2:13" ht="15" customHeight="1" x14ac:dyDescent="0.2">
      <c r="B21" s="7" t="s">
        <v>28</v>
      </c>
      <c r="C21" s="30">
        <v>15472</v>
      </c>
      <c r="D21" s="4">
        <v>100</v>
      </c>
      <c r="E21" s="30">
        <v>4111</v>
      </c>
      <c r="F21" s="81">
        <f t="shared" si="3"/>
        <v>26.570579110651497</v>
      </c>
      <c r="G21" s="30">
        <v>7587</v>
      </c>
      <c r="H21" s="26">
        <f t="shared" si="4"/>
        <v>49.036970010341264</v>
      </c>
      <c r="I21" s="30">
        <v>3774</v>
      </c>
      <c r="J21" s="4">
        <f t="shared" ref="J21" si="5">+I21/C21*100</f>
        <v>24.392450879007239</v>
      </c>
    </row>
    <row r="22" spans="2:13" ht="15" customHeight="1" x14ac:dyDescent="0.2">
      <c r="B22" s="7" t="s">
        <v>29</v>
      </c>
      <c r="C22" s="30">
        <v>10059</v>
      </c>
      <c r="D22" s="4">
        <v>100</v>
      </c>
      <c r="E22" s="4" t="s">
        <v>3</v>
      </c>
      <c r="F22" s="4" t="s">
        <v>3</v>
      </c>
      <c r="G22" s="30">
        <v>4699</v>
      </c>
      <c r="H22" s="26">
        <f t="shared" si="4"/>
        <v>46.714385127746297</v>
      </c>
      <c r="I22" s="4" t="s">
        <v>3</v>
      </c>
      <c r="J22" s="4" t="s">
        <v>3</v>
      </c>
      <c r="K22" s="62"/>
      <c r="M22" s="62"/>
    </row>
    <row r="23" spans="2:13" ht="15" customHeight="1" x14ac:dyDescent="0.2">
      <c r="B23" s="7" t="s">
        <v>30</v>
      </c>
      <c r="C23" s="30">
        <v>4573</v>
      </c>
      <c r="D23" s="4">
        <v>100</v>
      </c>
      <c r="E23" s="4" t="s">
        <v>3</v>
      </c>
      <c r="F23" s="4" t="s">
        <v>3</v>
      </c>
      <c r="G23" s="30">
        <v>2068</v>
      </c>
      <c r="H23" s="26">
        <f t="shared" si="4"/>
        <v>45.221954952984909</v>
      </c>
      <c r="I23" s="4" t="s">
        <v>3</v>
      </c>
      <c r="J23" s="4" t="s">
        <v>3</v>
      </c>
    </row>
    <row r="24" spans="2:13" ht="15" customHeight="1" x14ac:dyDescent="0.2">
      <c r="B24" s="7" t="s">
        <v>174</v>
      </c>
      <c r="C24" s="30">
        <v>1204</v>
      </c>
      <c r="D24" s="4">
        <v>100</v>
      </c>
      <c r="E24" s="4" t="s">
        <v>3</v>
      </c>
      <c r="F24" s="4" t="s">
        <v>3</v>
      </c>
      <c r="G24" s="4" t="s">
        <v>3</v>
      </c>
      <c r="H24" s="4" t="s">
        <v>3</v>
      </c>
      <c r="I24" s="4" t="s">
        <v>3</v>
      </c>
      <c r="J24" s="4" t="s">
        <v>3</v>
      </c>
      <c r="K24" s="62"/>
      <c r="M24" s="62"/>
    </row>
    <row r="25" spans="2:13" ht="15" customHeight="1" x14ac:dyDescent="0.2">
      <c r="B25" s="2" t="s">
        <v>87</v>
      </c>
      <c r="C25" s="29">
        <v>119325</v>
      </c>
      <c r="D25" s="6">
        <v>100</v>
      </c>
      <c r="E25" s="29">
        <v>57162</v>
      </c>
      <c r="F25" s="24">
        <f>+E25/C25*100</f>
        <v>47.904462602137023</v>
      </c>
      <c r="G25" s="29">
        <v>42016</v>
      </c>
      <c r="H25" s="25">
        <f>+G25/C25*100</f>
        <v>35.211397443955583</v>
      </c>
      <c r="I25" s="29">
        <v>19962</v>
      </c>
      <c r="J25" s="6">
        <f t="shared" ref="J25" si="6">+I25/C25*100</f>
        <v>16.729101194217474</v>
      </c>
      <c r="L25" s="80"/>
    </row>
    <row r="26" spans="2:13" ht="15" customHeight="1" x14ac:dyDescent="0.2">
      <c r="B26" s="7" t="s">
        <v>24</v>
      </c>
      <c r="C26" s="30">
        <v>15310</v>
      </c>
      <c r="D26" s="4">
        <v>100</v>
      </c>
      <c r="E26" s="30">
        <v>12829</v>
      </c>
      <c r="F26" s="81">
        <f t="shared" ref="F26:F31" si="7">+E26/C26*100</f>
        <v>83.794905290659699</v>
      </c>
      <c r="G26" s="4" t="s">
        <v>3</v>
      </c>
      <c r="H26" s="4" t="s">
        <v>3</v>
      </c>
      <c r="I26" s="4" t="s">
        <v>3</v>
      </c>
      <c r="J26" s="4" t="s">
        <v>3</v>
      </c>
      <c r="K26" s="62"/>
      <c r="M26" s="62"/>
    </row>
    <row r="27" spans="2:13" ht="15" customHeight="1" x14ac:dyDescent="0.2">
      <c r="B27" s="7" t="s">
        <v>25</v>
      </c>
      <c r="C27" s="30">
        <v>15506</v>
      </c>
      <c r="D27" s="4">
        <v>100</v>
      </c>
      <c r="E27" s="30">
        <v>11140</v>
      </c>
      <c r="F27" s="81">
        <f t="shared" si="7"/>
        <v>71.843157487424222</v>
      </c>
      <c r="G27" s="4" t="s">
        <v>3</v>
      </c>
      <c r="H27" s="4" t="s">
        <v>3</v>
      </c>
      <c r="I27" s="4" t="s">
        <v>3</v>
      </c>
      <c r="J27" s="4" t="s">
        <v>3</v>
      </c>
    </row>
    <row r="28" spans="2:13" ht="15" customHeight="1" x14ac:dyDescent="0.2">
      <c r="B28" s="7" t="s">
        <v>26</v>
      </c>
      <c r="C28" s="30">
        <v>19725</v>
      </c>
      <c r="D28" s="4">
        <v>100</v>
      </c>
      <c r="E28" s="30">
        <v>11597</v>
      </c>
      <c r="F28" s="81">
        <f t="shared" si="7"/>
        <v>58.793409378960718</v>
      </c>
      <c r="G28" s="30">
        <v>6238</v>
      </c>
      <c r="H28" s="26">
        <f t="shared" ref="H28:H32" si="8">+G28/C28*100</f>
        <v>31.624841571609629</v>
      </c>
      <c r="I28" s="4" t="s">
        <v>3</v>
      </c>
      <c r="J28" s="4" t="s">
        <v>3</v>
      </c>
      <c r="K28" s="62"/>
      <c r="M28" s="62"/>
    </row>
    <row r="29" spans="2:13" ht="15" customHeight="1" x14ac:dyDescent="0.2">
      <c r="B29" s="7" t="s">
        <v>27</v>
      </c>
      <c r="C29" s="30">
        <v>21718</v>
      </c>
      <c r="D29" s="4">
        <v>100</v>
      </c>
      <c r="E29" s="30">
        <v>9415</v>
      </c>
      <c r="F29" s="81">
        <f t="shared" si="7"/>
        <v>43.351137305460909</v>
      </c>
      <c r="G29" s="30">
        <v>10691</v>
      </c>
      <c r="H29" s="26">
        <f t="shared" si="8"/>
        <v>49.22644810756055</v>
      </c>
      <c r="I29" s="4" t="s">
        <v>3</v>
      </c>
      <c r="J29" s="4" t="s">
        <v>3</v>
      </c>
    </row>
    <row r="30" spans="2:13" ht="15" customHeight="1" x14ac:dyDescent="0.2">
      <c r="B30" s="7" t="s">
        <v>28</v>
      </c>
      <c r="C30" s="30">
        <v>19725</v>
      </c>
      <c r="D30" s="4">
        <v>100</v>
      </c>
      <c r="E30" s="30">
        <v>7277</v>
      </c>
      <c r="F30" s="81">
        <f t="shared" si="7"/>
        <v>36.892268694550062</v>
      </c>
      <c r="G30" s="30">
        <v>7856</v>
      </c>
      <c r="H30" s="26">
        <f t="shared" si="8"/>
        <v>39.827629911280098</v>
      </c>
      <c r="I30" s="30">
        <v>4557</v>
      </c>
      <c r="J30" s="4">
        <f t="shared" ref="J30:J32" si="9">+I30/C30*100</f>
        <v>23.102661596958175</v>
      </c>
      <c r="K30" s="62"/>
      <c r="M30" s="62"/>
    </row>
    <row r="31" spans="2:13" ht="15" customHeight="1" x14ac:dyDescent="0.2">
      <c r="B31" s="7" t="s">
        <v>29</v>
      </c>
      <c r="C31" s="30">
        <v>13839</v>
      </c>
      <c r="D31" s="4">
        <v>100</v>
      </c>
      <c r="E31" s="30">
        <v>2947</v>
      </c>
      <c r="F31" s="81">
        <f t="shared" si="7"/>
        <v>21.29489124936773</v>
      </c>
      <c r="G31" s="30">
        <v>6403</v>
      </c>
      <c r="H31" s="26">
        <f t="shared" si="8"/>
        <v>46.267793915745358</v>
      </c>
      <c r="I31" s="30">
        <v>4460</v>
      </c>
      <c r="J31" s="4">
        <f t="shared" si="9"/>
        <v>32.227762121540579</v>
      </c>
    </row>
    <row r="32" spans="2:13" ht="15" customHeight="1" x14ac:dyDescent="0.2">
      <c r="B32" s="7" t="s">
        <v>30</v>
      </c>
      <c r="C32" s="30">
        <v>9813</v>
      </c>
      <c r="D32" s="4">
        <v>100</v>
      </c>
      <c r="E32" s="4" t="s">
        <v>3</v>
      </c>
      <c r="F32" s="4" t="s">
        <v>3</v>
      </c>
      <c r="G32" s="30">
        <v>4719</v>
      </c>
      <c r="H32" s="26">
        <f t="shared" si="8"/>
        <v>48.089269336594313</v>
      </c>
      <c r="I32" s="30">
        <v>3338</v>
      </c>
      <c r="J32" s="4">
        <f t="shared" si="9"/>
        <v>34.0161010903903</v>
      </c>
      <c r="K32" s="62"/>
      <c r="M32" s="62"/>
    </row>
    <row r="33" spans="2:13" ht="15" customHeight="1" x14ac:dyDescent="0.2">
      <c r="B33" s="7" t="s">
        <v>174</v>
      </c>
      <c r="C33" s="3">
        <v>3689</v>
      </c>
      <c r="D33" s="4">
        <v>100</v>
      </c>
      <c r="E33" s="4" t="s">
        <v>3</v>
      </c>
      <c r="F33" s="4" t="s">
        <v>3</v>
      </c>
      <c r="G33" s="30" t="s">
        <v>3</v>
      </c>
      <c r="H33" s="4" t="s">
        <v>3</v>
      </c>
      <c r="I33" s="30" t="s">
        <v>3</v>
      </c>
      <c r="J33" s="4" t="s">
        <v>3</v>
      </c>
    </row>
    <row r="34" spans="2:13" ht="15" customHeight="1" x14ac:dyDescent="0.2">
      <c r="B34" s="7"/>
      <c r="C34" s="3"/>
      <c r="D34" s="4"/>
      <c r="E34" s="3"/>
      <c r="F34" s="4"/>
      <c r="G34" s="3"/>
      <c r="H34" s="4"/>
      <c r="I34" s="3"/>
      <c r="J34" s="4"/>
      <c r="K34" s="62"/>
      <c r="M34" s="62"/>
    </row>
    <row r="35" spans="2:13" ht="3" customHeight="1" x14ac:dyDescent="0.2">
      <c r="B35" s="44"/>
      <c r="C35" s="47"/>
      <c r="D35" s="46"/>
      <c r="E35" s="47"/>
      <c r="F35" s="46"/>
      <c r="G35" s="47"/>
      <c r="H35" s="46"/>
      <c r="I35" s="47"/>
      <c r="J35" s="46"/>
    </row>
    <row r="36" spans="2:13" ht="10.5" customHeight="1" x14ac:dyDescent="0.2">
      <c r="B36" s="7"/>
      <c r="C36" s="3"/>
      <c r="D36" s="4"/>
      <c r="E36" s="3"/>
      <c r="F36" s="4"/>
      <c r="G36" s="3"/>
      <c r="H36" s="4"/>
      <c r="I36" s="3"/>
      <c r="J36" s="4"/>
      <c r="K36" s="62"/>
      <c r="M36" s="62"/>
    </row>
    <row r="37" spans="2:13" s="20" customFormat="1" ht="12" customHeight="1" x14ac:dyDescent="0.2">
      <c r="B37" s="23" t="s">
        <v>94</v>
      </c>
      <c r="C37" s="23"/>
      <c r="D37" s="23"/>
      <c r="L37" s="13"/>
    </row>
    <row r="38" spans="2:13" s="20" customFormat="1" ht="9" customHeight="1" x14ac:dyDescent="0.2">
      <c r="B38" s="23"/>
      <c r="L38" s="13"/>
    </row>
    <row r="39" spans="2:13" s="16" customFormat="1" ht="12.75" customHeight="1" x14ac:dyDescent="0.15">
      <c r="B39" s="105" t="s">
        <v>60</v>
      </c>
    </row>
    <row r="40" spans="2:13" s="16" customFormat="1" ht="12.75" customHeight="1" x14ac:dyDescent="0.15">
      <c r="B40" s="33" t="s">
        <v>88</v>
      </c>
    </row>
    <row r="41" spans="2:13" s="8" customFormat="1" ht="12.75" customHeight="1" x14ac:dyDescent="0.15">
      <c r="B41" s="33" t="s">
        <v>177</v>
      </c>
    </row>
  </sheetData>
  <mergeCells count="7">
    <mergeCell ref="B1:J1"/>
    <mergeCell ref="B3:B5"/>
    <mergeCell ref="C3:D4"/>
    <mergeCell ref="E3:J3"/>
    <mergeCell ref="E4:F4"/>
    <mergeCell ref="G4:H4"/>
    <mergeCell ref="I4:J4"/>
  </mergeCells>
  <hyperlinks>
    <hyperlink ref="L2" location="Contents!A1" display="(Back to contents)"/>
  </hyperlinks>
  <printOptions horizontalCentered="1"/>
  <pageMargins left="0.47244094488188981" right="0.47244094488188981" top="0.6692913385826772" bottom="0.6692913385826772" header="0" footer="0"/>
  <pageSetup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5"/>
  <sheetViews>
    <sheetView showGridLines="0" zoomScaleNormal="100" workbookViewId="0">
      <selection activeCell="B1" sqref="B1:L1"/>
    </sheetView>
  </sheetViews>
  <sheetFormatPr defaultColWidth="9.140625" defaultRowHeight="12.75" x14ac:dyDescent="0.2"/>
  <cols>
    <col min="1" max="1" width="6.7109375" style="8" customWidth="1"/>
    <col min="2" max="2" width="17.85546875" style="8" customWidth="1"/>
    <col min="3" max="12" width="8.85546875" style="8" customWidth="1"/>
    <col min="13" max="13" width="6.7109375" style="8" customWidth="1"/>
    <col min="14" max="14" width="15.140625" style="8" bestFit="1" customWidth="1"/>
    <col min="15" max="17" width="9.140625" style="72"/>
    <col min="18" max="16384" width="9.140625" style="8"/>
  </cols>
  <sheetData>
    <row r="1" spans="2:17" s="18" customFormat="1" ht="30" customHeight="1" x14ac:dyDescent="0.2">
      <c r="B1" s="234" t="s">
        <v>212</v>
      </c>
      <c r="C1" s="234"/>
      <c r="D1" s="234"/>
      <c r="E1" s="234"/>
      <c r="F1" s="234"/>
      <c r="G1" s="234"/>
      <c r="H1" s="234"/>
      <c r="I1" s="234"/>
      <c r="J1" s="234"/>
      <c r="K1" s="234"/>
      <c r="L1" s="234"/>
      <c r="O1" s="89"/>
      <c r="P1" s="89"/>
      <c r="Q1" s="89"/>
    </row>
    <row r="2" spans="2:17" ht="15" customHeight="1" x14ac:dyDescent="0.2">
      <c r="B2" s="1">
        <v>2019</v>
      </c>
      <c r="N2" s="41" t="s">
        <v>12</v>
      </c>
    </row>
    <row r="3" spans="2:17" ht="20.100000000000001" customHeight="1" x14ac:dyDescent="0.2">
      <c r="B3" s="224" t="s">
        <v>262</v>
      </c>
      <c r="C3" s="249" t="s">
        <v>1</v>
      </c>
      <c r="D3" s="224"/>
      <c r="E3" s="250" t="s">
        <v>169</v>
      </c>
      <c r="F3" s="231"/>
      <c r="G3" s="231"/>
      <c r="H3" s="231"/>
      <c r="I3" s="231"/>
      <c r="J3" s="231"/>
      <c r="K3" s="231"/>
      <c r="L3" s="231"/>
      <c r="M3" s="9"/>
    </row>
    <row r="4" spans="2:17" ht="57" customHeight="1" x14ac:dyDescent="0.2">
      <c r="B4" s="224"/>
      <c r="C4" s="250"/>
      <c r="D4" s="237"/>
      <c r="E4" s="231" t="s">
        <v>170</v>
      </c>
      <c r="F4" s="231"/>
      <c r="G4" s="235" t="s">
        <v>171</v>
      </c>
      <c r="H4" s="235"/>
      <c r="I4" s="235" t="s">
        <v>172</v>
      </c>
      <c r="J4" s="235"/>
      <c r="K4" s="231" t="s">
        <v>173</v>
      </c>
      <c r="L4" s="231"/>
      <c r="M4" s="9"/>
    </row>
    <row r="5" spans="2:17" ht="15" customHeight="1" x14ac:dyDescent="0.2">
      <c r="B5" s="224"/>
      <c r="C5" s="186" t="s">
        <v>58</v>
      </c>
      <c r="D5" s="193" t="s">
        <v>2</v>
      </c>
      <c r="E5" s="185" t="s">
        <v>58</v>
      </c>
      <c r="F5" s="193" t="s">
        <v>2</v>
      </c>
      <c r="G5" s="193" t="s">
        <v>58</v>
      </c>
      <c r="H5" s="193" t="s">
        <v>2</v>
      </c>
      <c r="I5" s="193" t="s">
        <v>58</v>
      </c>
      <c r="J5" s="193" t="s">
        <v>2</v>
      </c>
      <c r="K5" s="193" t="s">
        <v>58</v>
      </c>
      <c r="L5" s="185" t="s">
        <v>2</v>
      </c>
      <c r="M5" s="9"/>
    </row>
    <row r="6" spans="2:17" s="61" customFormat="1" ht="10.5" customHeight="1" x14ac:dyDescent="0.2">
      <c r="B6" s="56"/>
      <c r="C6" s="42"/>
      <c r="D6" s="42"/>
      <c r="E6" s="42"/>
      <c r="F6" s="42"/>
      <c r="G6" s="42"/>
      <c r="H6" s="42"/>
      <c r="I6" s="42"/>
      <c r="J6" s="42"/>
      <c r="K6" s="42"/>
      <c r="L6" s="42"/>
      <c r="M6" s="9"/>
      <c r="N6" s="8"/>
      <c r="O6" s="72"/>
      <c r="P6" s="72"/>
      <c r="Q6" s="72"/>
    </row>
    <row r="7" spans="2:17" s="11" customFormat="1" ht="15" customHeight="1" x14ac:dyDescent="0.2">
      <c r="B7" s="2" t="s">
        <v>1</v>
      </c>
      <c r="C7" s="29">
        <v>220923</v>
      </c>
      <c r="D7" s="25">
        <v>100</v>
      </c>
      <c r="E7" s="29">
        <v>105743</v>
      </c>
      <c r="F7" s="6">
        <f>+E7/C7*100</f>
        <v>47.864187974995815</v>
      </c>
      <c r="G7" s="29">
        <v>84733</v>
      </c>
      <c r="H7" s="6">
        <f>+G7/C7*100</f>
        <v>38.354087170643162</v>
      </c>
      <c r="I7" s="29">
        <v>16093</v>
      </c>
      <c r="J7" s="6">
        <f>+I7/C7*100</f>
        <v>7.2844384695120015</v>
      </c>
      <c r="K7" s="29">
        <v>11226</v>
      </c>
      <c r="L7" s="6">
        <f>+K7/C7*100</f>
        <v>5.0814084545294058</v>
      </c>
      <c r="M7" s="9"/>
      <c r="N7" s="8"/>
      <c r="O7" s="72"/>
      <c r="P7" s="72"/>
      <c r="Q7" s="72"/>
    </row>
    <row r="8" spans="2:17" ht="15" customHeight="1" x14ac:dyDescent="0.2">
      <c r="B8" s="7" t="s">
        <v>24</v>
      </c>
      <c r="C8" s="30">
        <v>31621</v>
      </c>
      <c r="D8" s="26">
        <v>100</v>
      </c>
      <c r="E8" s="3">
        <v>18806</v>
      </c>
      <c r="F8" s="4">
        <f>+E8/C8*100</f>
        <v>59.473134941968944</v>
      </c>
      <c r="G8" s="3">
        <v>10383</v>
      </c>
      <c r="H8" s="4">
        <f t="shared" ref="H8:H27" si="0">+G8/C8*100</f>
        <v>32.835773694696563</v>
      </c>
      <c r="I8" s="3" t="s">
        <v>3</v>
      </c>
      <c r="J8" s="4" t="s">
        <v>3</v>
      </c>
      <c r="K8" s="3" t="s">
        <v>3</v>
      </c>
      <c r="L8" s="4" t="s">
        <v>3</v>
      </c>
      <c r="M8" s="9"/>
    </row>
    <row r="9" spans="2:17" ht="15" customHeight="1" x14ac:dyDescent="0.2">
      <c r="B9" s="7" t="s">
        <v>25</v>
      </c>
      <c r="C9" s="30">
        <v>31730</v>
      </c>
      <c r="D9" s="26">
        <v>100</v>
      </c>
      <c r="E9" s="3">
        <v>15759</v>
      </c>
      <c r="F9" s="4">
        <f t="shared" ref="F9:F27" si="1">+E9/C9*100</f>
        <v>49.665931295304127</v>
      </c>
      <c r="G9" s="30">
        <v>12969</v>
      </c>
      <c r="H9" s="4">
        <f t="shared" si="0"/>
        <v>40.872990860384498</v>
      </c>
      <c r="I9" s="3" t="s">
        <v>3</v>
      </c>
      <c r="J9" s="4" t="s">
        <v>3</v>
      </c>
      <c r="K9" s="3" t="s">
        <v>3</v>
      </c>
      <c r="L9" s="4" t="s">
        <v>3</v>
      </c>
      <c r="M9" s="9"/>
    </row>
    <row r="10" spans="2:17" ht="15" customHeight="1" x14ac:dyDescent="0.2">
      <c r="B10" s="7" t="s">
        <v>26</v>
      </c>
      <c r="C10" s="30">
        <v>38544</v>
      </c>
      <c r="D10" s="26">
        <v>100</v>
      </c>
      <c r="E10" s="3">
        <v>14925</v>
      </c>
      <c r="F10" s="4">
        <f t="shared" si="1"/>
        <v>38.721980074719802</v>
      </c>
      <c r="G10" s="3">
        <v>16898</v>
      </c>
      <c r="H10" s="4">
        <f t="shared" si="0"/>
        <v>43.840805313408055</v>
      </c>
      <c r="I10" s="30">
        <v>5164</v>
      </c>
      <c r="J10" s="4">
        <f>+I10/C10*100</f>
        <v>13.397675383976754</v>
      </c>
      <c r="K10" s="3" t="s">
        <v>3</v>
      </c>
      <c r="L10" s="4" t="s">
        <v>3</v>
      </c>
      <c r="M10" s="9"/>
    </row>
    <row r="11" spans="2:17" s="11" customFormat="1" ht="15" customHeight="1" x14ac:dyDescent="0.2">
      <c r="B11" s="7" t="s">
        <v>27</v>
      </c>
      <c r="C11" s="30">
        <v>40654</v>
      </c>
      <c r="D11" s="26">
        <v>100</v>
      </c>
      <c r="E11" s="3">
        <v>16284</v>
      </c>
      <c r="F11" s="4">
        <f t="shared" si="1"/>
        <v>40.055099129236979</v>
      </c>
      <c r="G11" s="3">
        <v>16856</v>
      </c>
      <c r="H11" s="4">
        <f t="shared" si="0"/>
        <v>41.462094750824022</v>
      </c>
      <c r="I11" s="30" t="s">
        <v>3</v>
      </c>
      <c r="J11" s="4" t="s">
        <v>3</v>
      </c>
      <c r="K11" s="3" t="s">
        <v>3</v>
      </c>
      <c r="L11" s="4" t="s">
        <v>3</v>
      </c>
      <c r="M11" s="7"/>
      <c r="N11" s="8"/>
      <c r="O11" s="72"/>
      <c r="P11" s="72"/>
      <c r="Q11" s="72"/>
    </row>
    <row r="12" spans="2:17" ht="15" customHeight="1" x14ac:dyDescent="0.2">
      <c r="B12" s="7" t="s">
        <v>28</v>
      </c>
      <c r="C12" s="30">
        <v>35197</v>
      </c>
      <c r="D12" s="26">
        <v>100</v>
      </c>
      <c r="E12" s="3">
        <v>14842</v>
      </c>
      <c r="F12" s="4">
        <f t="shared" si="1"/>
        <v>42.168366622155297</v>
      </c>
      <c r="G12" s="30">
        <v>16695</v>
      </c>
      <c r="H12" s="4">
        <f t="shared" si="0"/>
        <v>47.433019859647132</v>
      </c>
      <c r="I12" s="3" t="s">
        <v>3</v>
      </c>
      <c r="J12" s="4" t="s">
        <v>3</v>
      </c>
      <c r="K12" s="3" t="s">
        <v>3</v>
      </c>
      <c r="L12" s="4" t="s">
        <v>3</v>
      </c>
      <c r="M12" s="9"/>
    </row>
    <row r="13" spans="2:17" ht="15" customHeight="1" x14ac:dyDescent="0.2">
      <c r="B13" s="7" t="s">
        <v>175</v>
      </c>
      <c r="C13" s="30">
        <v>43177</v>
      </c>
      <c r="D13" s="26">
        <v>100</v>
      </c>
      <c r="E13" s="3">
        <v>25126</v>
      </c>
      <c r="F13" s="4">
        <f t="shared" si="1"/>
        <v>58.193019431641844</v>
      </c>
      <c r="G13" s="30">
        <v>10932</v>
      </c>
      <c r="H13" s="4">
        <f t="shared" si="0"/>
        <v>25.319035597656161</v>
      </c>
      <c r="I13" s="3" t="s">
        <v>3</v>
      </c>
      <c r="J13" s="4" t="s">
        <v>3</v>
      </c>
      <c r="K13" s="30">
        <v>6141</v>
      </c>
      <c r="L13" s="4">
        <f>+K13/C13*100</f>
        <v>14.22285012854066</v>
      </c>
      <c r="M13" s="9"/>
    </row>
    <row r="14" spans="2:17" ht="15" customHeight="1" x14ac:dyDescent="0.2">
      <c r="B14" s="2" t="s">
        <v>86</v>
      </c>
      <c r="C14" s="29">
        <v>101598</v>
      </c>
      <c r="D14" s="25">
        <v>100</v>
      </c>
      <c r="E14" s="29">
        <v>38691</v>
      </c>
      <c r="F14" s="6">
        <f t="shared" si="1"/>
        <v>38.082442567767082</v>
      </c>
      <c r="G14" s="29">
        <v>43857</v>
      </c>
      <c r="H14" s="6">
        <f t="shared" si="0"/>
        <v>43.167188330478943</v>
      </c>
      <c r="I14" s="29">
        <v>12673</v>
      </c>
      <c r="J14" s="6">
        <f>+I14/C14*100</f>
        <v>12.473670741550031</v>
      </c>
      <c r="K14" s="29" t="s">
        <v>3</v>
      </c>
      <c r="L14" s="6" t="s">
        <v>3</v>
      </c>
      <c r="M14" s="10"/>
    </row>
    <row r="15" spans="2:17" s="11" customFormat="1" ht="15" customHeight="1" x14ac:dyDescent="0.2">
      <c r="B15" s="7" t="s">
        <v>24</v>
      </c>
      <c r="C15" s="30">
        <v>16311</v>
      </c>
      <c r="D15" s="26">
        <v>100</v>
      </c>
      <c r="E15" s="3">
        <v>7365</v>
      </c>
      <c r="F15" s="4">
        <f t="shared" si="1"/>
        <v>45.153577340445104</v>
      </c>
      <c r="G15" s="30">
        <v>6940</v>
      </c>
      <c r="H15" s="4">
        <f t="shared" si="0"/>
        <v>42.547973760039234</v>
      </c>
      <c r="I15" s="3" t="s">
        <v>3</v>
      </c>
      <c r="J15" s="4" t="s">
        <v>3</v>
      </c>
      <c r="K15" s="3" t="s">
        <v>3</v>
      </c>
      <c r="L15" s="4" t="s">
        <v>3</v>
      </c>
      <c r="M15" s="9"/>
      <c r="N15" s="8"/>
      <c r="O15" s="72"/>
      <c r="P15" s="72"/>
      <c r="Q15" s="72"/>
    </row>
    <row r="16" spans="2:17" ht="15" customHeight="1" x14ac:dyDescent="0.2">
      <c r="B16" s="7" t="s">
        <v>25</v>
      </c>
      <c r="C16" s="30">
        <v>16224</v>
      </c>
      <c r="D16" s="26">
        <v>100</v>
      </c>
      <c r="E16" s="3">
        <v>6396</v>
      </c>
      <c r="F16" s="4">
        <f t="shared" si="1"/>
        <v>39.42307692307692</v>
      </c>
      <c r="G16" s="3">
        <v>7464</v>
      </c>
      <c r="H16" s="4">
        <f t="shared" si="0"/>
        <v>46.005917159763314</v>
      </c>
      <c r="I16" s="3" t="s">
        <v>3</v>
      </c>
      <c r="J16" s="4" t="s">
        <v>3</v>
      </c>
      <c r="K16" s="3" t="s">
        <v>3</v>
      </c>
      <c r="L16" s="4" t="s">
        <v>3</v>
      </c>
      <c r="M16" s="9"/>
    </row>
    <row r="17" spans="2:17" ht="15" customHeight="1" x14ac:dyDescent="0.2">
      <c r="B17" s="7" t="s">
        <v>26</v>
      </c>
      <c r="C17" s="30">
        <v>18819</v>
      </c>
      <c r="D17" s="26">
        <v>100</v>
      </c>
      <c r="E17" s="3">
        <v>5310</v>
      </c>
      <c r="F17" s="4">
        <f t="shared" si="1"/>
        <v>28.216164514586321</v>
      </c>
      <c r="G17" s="30">
        <v>8432</v>
      </c>
      <c r="H17" s="4">
        <f t="shared" si="0"/>
        <v>44.805781391147242</v>
      </c>
      <c r="I17" s="3" t="s">
        <v>3</v>
      </c>
      <c r="J17" s="4" t="s">
        <v>3</v>
      </c>
      <c r="K17" s="3" t="s">
        <v>3</v>
      </c>
      <c r="L17" s="4" t="s">
        <v>3</v>
      </c>
      <c r="M17" s="9"/>
    </row>
    <row r="18" spans="2:17" ht="15" customHeight="1" x14ac:dyDescent="0.2">
      <c r="B18" s="7" t="s">
        <v>27</v>
      </c>
      <c r="C18" s="30">
        <v>18936</v>
      </c>
      <c r="D18" s="26">
        <v>100</v>
      </c>
      <c r="E18" s="3">
        <v>5846</v>
      </c>
      <c r="F18" s="4">
        <f t="shared" si="1"/>
        <v>30.872412336290662</v>
      </c>
      <c r="G18" s="3">
        <v>8452</v>
      </c>
      <c r="H18" s="4">
        <f t="shared" si="0"/>
        <v>44.634558512885505</v>
      </c>
      <c r="I18" s="3" t="s">
        <v>3</v>
      </c>
      <c r="J18" s="4" t="s">
        <v>3</v>
      </c>
      <c r="K18" s="3" t="s">
        <v>3</v>
      </c>
      <c r="L18" s="4" t="s">
        <v>3</v>
      </c>
      <c r="M18" s="9"/>
    </row>
    <row r="19" spans="2:17" ht="15" customHeight="1" x14ac:dyDescent="0.2">
      <c r="B19" s="7" t="s">
        <v>28</v>
      </c>
      <c r="C19" s="30">
        <v>15472</v>
      </c>
      <c r="D19" s="26">
        <v>100</v>
      </c>
      <c r="E19" s="3">
        <v>5581</v>
      </c>
      <c r="F19" s="4">
        <f t="shared" si="1"/>
        <v>36.071613236814891</v>
      </c>
      <c r="G19" s="3">
        <v>7395</v>
      </c>
      <c r="H19" s="4">
        <f t="shared" si="0"/>
        <v>47.796018614270942</v>
      </c>
      <c r="I19" s="3" t="s">
        <v>3</v>
      </c>
      <c r="J19" s="4" t="s">
        <v>3</v>
      </c>
      <c r="K19" s="3" t="s">
        <v>3</v>
      </c>
      <c r="L19" s="4" t="s">
        <v>3</v>
      </c>
      <c r="M19" s="9"/>
    </row>
    <row r="20" spans="2:17" ht="15" customHeight="1" x14ac:dyDescent="0.2">
      <c r="B20" s="7" t="s">
        <v>175</v>
      </c>
      <c r="C20" s="30">
        <v>15836</v>
      </c>
      <c r="D20" s="26">
        <v>100</v>
      </c>
      <c r="E20" s="3">
        <v>8194</v>
      </c>
      <c r="F20" s="4">
        <f t="shared" si="1"/>
        <v>51.742864359686791</v>
      </c>
      <c r="G20" s="3">
        <v>5173</v>
      </c>
      <c r="H20" s="4">
        <f t="shared" si="0"/>
        <v>32.666077292245518</v>
      </c>
      <c r="I20" s="3" t="s">
        <v>3</v>
      </c>
      <c r="J20" s="4" t="s">
        <v>3</v>
      </c>
      <c r="K20" s="3" t="s">
        <v>3</v>
      </c>
      <c r="L20" s="4" t="s">
        <v>3</v>
      </c>
      <c r="M20" s="9"/>
    </row>
    <row r="21" spans="2:17" ht="15" customHeight="1" x14ac:dyDescent="0.2">
      <c r="B21" s="2" t="s">
        <v>87</v>
      </c>
      <c r="C21" s="29">
        <v>119325</v>
      </c>
      <c r="D21" s="25">
        <v>100</v>
      </c>
      <c r="E21" s="29">
        <v>67052</v>
      </c>
      <c r="F21" s="6">
        <f t="shared" si="1"/>
        <v>56.192750890425316</v>
      </c>
      <c r="G21" s="29">
        <v>40876</v>
      </c>
      <c r="H21" s="6">
        <f t="shared" si="0"/>
        <v>34.256023465325789</v>
      </c>
      <c r="I21" s="29" t="s">
        <v>3</v>
      </c>
      <c r="J21" s="6" t="s">
        <v>3</v>
      </c>
      <c r="K21" s="29">
        <v>6646</v>
      </c>
      <c r="L21" s="6">
        <f>+K21/C21*100</f>
        <v>5.569662685941756</v>
      </c>
      <c r="M21" s="9"/>
    </row>
    <row r="22" spans="2:17" ht="15" customHeight="1" x14ac:dyDescent="0.2">
      <c r="B22" s="7" t="s">
        <v>24</v>
      </c>
      <c r="C22" s="30">
        <v>15310</v>
      </c>
      <c r="D22" s="26">
        <v>100</v>
      </c>
      <c r="E22" s="3">
        <v>11441</v>
      </c>
      <c r="F22" s="4">
        <f t="shared" si="1"/>
        <v>74.728935336381454</v>
      </c>
      <c r="G22" s="3" t="s">
        <v>3</v>
      </c>
      <c r="H22" s="4" t="s">
        <v>3</v>
      </c>
      <c r="I22" s="3" t="s">
        <v>3</v>
      </c>
      <c r="J22" s="4" t="s">
        <v>3</v>
      </c>
      <c r="K22" s="3" t="s">
        <v>3</v>
      </c>
      <c r="L22" s="4" t="s">
        <v>3</v>
      </c>
      <c r="M22" s="9"/>
    </row>
    <row r="23" spans="2:17" ht="15" customHeight="1" x14ac:dyDescent="0.2">
      <c r="B23" s="7" t="s">
        <v>25</v>
      </c>
      <c r="C23" s="30">
        <v>15506</v>
      </c>
      <c r="D23" s="26">
        <v>100</v>
      </c>
      <c r="E23" s="3">
        <v>9364</v>
      </c>
      <c r="F23" s="4">
        <f t="shared" si="1"/>
        <v>60.389526634851023</v>
      </c>
      <c r="G23" s="3">
        <v>5505</v>
      </c>
      <c r="H23" s="4">
        <f t="shared" si="0"/>
        <v>35.502386173094287</v>
      </c>
      <c r="I23" s="3" t="s">
        <v>3</v>
      </c>
      <c r="J23" s="4" t="s">
        <v>3</v>
      </c>
      <c r="K23" s="3" t="s">
        <v>3</v>
      </c>
      <c r="L23" s="4" t="s">
        <v>3</v>
      </c>
      <c r="M23" s="9"/>
    </row>
    <row r="24" spans="2:17" ht="15" customHeight="1" x14ac:dyDescent="0.2">
      <c r="B24" s="7" t="s">
        <v>26</v>
      </c>
      <c r="C24" s="30">
        <v>19725</v>
      </c>
      <c r="D24" s="26">
        <v>100</v>
      </c>
      <c r="E24" s="3">
        <v>9616</v>
      </c>
      <c r="F24" s="4">
        <f t="shared" si="1"/>
        <v>48.750316856780735</v>
      </c>
      <c r="G24" s="3">
        <v>8466</v>
      </c>
      <c r="H24" s="4">
        <f t="shared" si="0"/>
        <v>42.920152091254756</v>
      </c>
      <c r="I24" s="3" t="s">
        <v>3</v>
      </c>
      <c r="J24" s="4" t="s">
        <v>3</v>
      </c>
      <c r="K24" s="3" t="s">
        <v>3</v>
      </c>
      <c r="L24" s="4" t="s">
        <v>3</v>
      </c>
      <c r="M24" s="9"/>
    </row>
    <row r="25" spans="2:17" ht="15" customHeight="1" x14ac:dyDescent="0.2">
      <c r="B25" s="7" t="s">
        <v>27</v>
      </c>
      <c r="C25" s="30">
        <v>21718</v>
      </c>
      <c r="D25" s="26">
        <v>100</v>
      </c>
      <c r="E25" s="3">
        <v>10439</v>
      </c>
      <c r="F25" s="4">
        <f t="shared" si="1"/>
        <v>48.066120268901372</v>
      </c>
      <c r="G25" s="3">
        <v>8404</v>
      </c>
      <c r="H25" s="4">
        <f t="shared" si="0"/>
        <v>38.696012524173497</v>
      </c>
      <c r="I25" s="3" t="s">
        <v>3</v>
      </c>
      <c r="J25" s="4" t="s">
        <v>3</v>
      </c>
      <c r="K25" s="3" t="s">
        <v>3</v>
      </c>
      <c r="L25" s="4" t="s">
        <v>3</v>
      </c>
      <c r="M25" s="9"/>
    </row>
    <row r="26" spans="2:17" ht="15" customHeight="1" x14ac:dyDescent="0.2">
      <c r="B26" s="7" t="s">
        <v>28</v>
      </c>
      <c r="C26" s="30">
        <v>19725</v>
      </c>
      <c r="D26" s="26">
        <v>100</v>
      </c>
      <c r="E26" s="3">
        <v>9261</v>
      </c>
      <c r="F26" s="4">
        <f t="shared" si="1"/>
        <v>46.950570342205324</v>
      </c>
      <c r="G26" s="3">
        <v>9300</v>
      </c>
      <c r="H26" s="4">
        <f t="shared" si="0"/>
        <v>47.148288973384027</v>
      </c>
      <c r="I26" s="3" t="s">
        <v>3</v>
      </c>
      <c r="J26" s="4" t="s">
        <v>3</v>
      </c>
      <c r="K26" s="3" t="s">
        <v>3</v>
      </c>
      <c r="L26" s="4" t="s">
        <v>3</v>
      </c>
      <c r="M26" s="9"/>
    </row>
    <row r="27" spans="2:17" ht="15" customHeight="1" x14ac:dyDescent="0.2">
      <c r="B27" s="7" t="s">
        <v>175</v>
      </c>
      <c r="C27" s="30">
        <v>27341</v>
      </c>
      <c r="D27" s="26">
        <v>100</v>
      </c>
      <c r="E27" s="3">
        <v>16933</v>
      </c>
      <c r="F27" s="4">
        <f t="shared" si="1"/>
        <v>61.932628652938817</v>
      </c>
      <c r="G27" s="3">
        <v>5759</v>
      </c>
      <c r="H27" s="4">
        <f t="shared" si="0"/>
        <v>21.063604111042025</v>
      </c>
      <c r="I27" s="3" t="s">
        <v>3</v>
      </c>
      <c r="J27" s="4" t="s">
        <v>3</v>
      </c>
      <c r="K27" s="30">
        <v>4473</v>
      </c>
      <c r="L27" s="4">
        <f>+K27/C27*100</f>
        <v>16.360045353132659</v>
      </c>
      <c r="M27" s="9"/>
    </row>
    <row r="28" spans="2:17" ht="15" customHeight="1" x14ac:dyDescent="0.2">
      <c r="B28" s="7"/>
      <c r="C28" s="30"/>
      <c r="D28" s="26"/>
      <c r="E28" s="3"/>
      <c r="F28" s="4"/>
      <c r="G28" s="30"/>
      <c r="H28" s="4"/>
      <c r="I28" s="29"/>
      <c r="J28" s="4"/>
      <c r="K28" s="30"/>
      <c r="L28" s="4"/>
      <c r="M28" s="9"/>
    </row>
    <row r="29" spans="2:17" ht="3" customHeight="1" x14ac:dyDescent="0.2">
      <c r="B29" s="44"/>
      <c r="C29" s="45"/>
      <c r="D29" s="58"/>
      <c r="E29" s="47"/>
      <c r="F29" s="46"/>
      <c r="G29" s="45"/>
      <c r="H29" s="46"/>
      <c r="I29" s="45"/>
      <c r="J29" s="46"/>
      <c r="K29" s="45"/>
      <c r="L29" s="46"/>
      <c r="M29" s="9"/>
    </row>
    <row r="30" spans="2:17" ht="10.5" customHeight="1" x14ac:dyDescent="0.2">
      <c r="B30" s="7"/>
      <c r="C30" s="30"/>
      <c r="D30" s="26"/>
      <c r="E30" s="3"/>
      <c r="F30" s="4"/>
      <c r="G30" s="30"/>
      <c r="H30" s="4"/>
      <c r="I30" s="30"/>
      <c r="J30" s="4"/>
      <c r="K30" s="30"/>
      <c r="L30" s="4"/>
      <c r="M30" s="9"/>
    </row>
    <row r="31" spans="2:17" s="16" customFormat="1" ht="12" customHeight="1" x14ac:dyDescent="0.15">
      <c r="B31" s="38" t="s">
        <v>94</v>
      </c>
      <c r="C31" s="38"/>
      <c r="D31" s="38"/>
      <c r="M31" s="9"/>
      <c r="N31" s="8"/>
      <c r="O31" s="72"/>
      <c r="P31" s="72"/>
      <c r="Q31" s="72"/>
    </row>
    <row r="32" spans="2:17" s="16" customFormat="1" ht="9" customHeight="1" x14ac:dyDescent="0.15">
      <c r="B32" s="38"/>
      <c r="C32" s="33"/>
      <c r="D32" s="33"/>
      <c r="M32" s="9"/>
      <c r="N32" s="8"/>
      <c r="O32" s="90"/>
      <c r="P32" s="90"/>
      <c r="Q32" s="90"/>
    </row>
    <row r="33" spans="2:17" ht="12.75" customHeight="1" x14ac:dyDescent="0.2">
      <c r="B33" s="105" t="s">
        <v>61</v>
      </c>
      <c r="C33" s="32"/>
      <c r="D33" s="32"/>
      <c r="E33" s="32"/>
      <c r="F33" s="32"/>
      <c r="G33" s="32"/>
      <c r="H33" s="32"/>
      <c r="O33" s="8"/>
      <c r="P33" s="8"/>
      <c r="Q33" s="8"/>
    </row>
    <row r="34" spans="2:17" s="16" customFormat="1" ht="12.75" customHeight="1" x14ac:dyDescent="0.15">
      <c r="B34" s="33" t="s">
        <v>88</v>
      </c>
    </row>
    <row r="35" spans="2:17" ht="12.75" customHeight="1" x14ac:dyDescent="0.2">
      <c r="B35" s="33" t="s">
        <v>177</v>
      </c>
      <c r="C35" s="32"/>
      <c r="D35" s="32"/>
      <c r="E35" s="32"/>
      <c r="F35" s="32"/>
      <c r="G35" s="32"/>
      <c r="H35" s="32"/>
      <c r="O35" s="8"/>
      <c r="P35" s="8"/>
      <c r="Q35" s="8"/>
    </row>
  </sheetData>
  <mergeCells count="8">
    <mergeCell ref="B1:L1"/>
    <mergeCell ref="B3:B5"/>
    <mergeCell ref="C3:D4"/>
    <mergeCell ref="E3:L3"/>
    <mergeCell ref="E4:F4"/>
    <mergeCell ref="G4:H4"/>
    <mergeCell ref="I4:J4"/>
    <mergeCell ref="K4:L4"/>
  </mergeCells>
  <hyperlinks>
    <hyperlink ref="N2" location="Contents!A1" display="(Back to contents)"/>
  </hyperlinks>
  <printOptions horizontalCentered="1"/>
  <pageMargins left="0.47244094488188981" right="0.47244094488188981" top="0.6692913385826772" bottom="0.6692913385826772" header="0" footer="0"/>
  <pageSetup scale="92"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7"/>
  <sheetViews>
    <sheetView showGridLines="0" workbookViewId="0">
      <selection activeCell="B1" sqref="B1:N1"/>
    </sheetView>
  </sheetViews>
  <sheetFormatPr defaultColWidth="9.140625" defaultRowHeight="11.25" x14ac:dyDescent="0.2"/>
  <cols>
    <col min="1" max="1" width="6.7109375" style="140" customWidth="1"/>
    <col min="2" max="2" width="27.28515625" style="140" customWidth="1"/>
    <col min="3" max="9" width="9.140625" style="140"/>
    <col min="10" max="10" width="10.7109375" style="140" customWidth="1"/>
    <col min="11" max="11" width="9.140625" style="140"/>
    <col min="12" max="12" width="10" style="140" bestFit="1" customWidth="1"/>
    <col min="13" max="14" width="9.140625" style="140"/>
    <col min="15" max="15" width="6.7109375" style="140" customWidth="1"/>
    <col min="16" max="16" width="15.140625" style="140" bestFit="1" customWidth="1"/>
    <col min="17" max="16384" width="9.140625" style="140"/>
  </cols>
  <sheetData>
    <row r="1" spans="2:17" ht="30" customHeight="1" x14ac:dyDescent="0.2">
      <c r="B1" s="252" t="s">
        <v>250</v>
      </c>
      <c r="C1" s="252"/>
      <c r="D1" s="252"/>
      <c r="E1" s="252"/>
      <c r="F1" s="252"/>
      <c r="G1" s="252"/>
      <c r="H1" s="252"/>
      <c r="I1" s="252"/>
      <c r="J1" s="252"/>
      <c r="K1" s="252"/>
      <c r="L1" s="252"/>
      <c r="M1" s="252"/>
      <c r="N1" s="252"/>
    </row>
    <row r="2" spans="2:17" ht="12.75" x14ac:dyDescent="0.2">
      <c r="B2" s="120">
        <v>2019</v>
      </c>
      <c r="C2" s="129"/>
      <c r="D2" s="129"/>
      <c r="E2" s="129"/>
      <c r="F2" s="129"/>
      <c r="G2" s="129"/>
      <c r="H2" s="129"/>
      <c r="I2" s="129"/>
      <c r="J2" s="129"/>
      <c r="K2" s="129"/>
      <c r="L2" s="130"/>
      <c r="M2" s="130"/>
      <c r="N2" s="130"/>
      <c r="P2" s="212" t="s">
        <v>12</v>
      </c>
    </row>
    <row r="3" spans="2:17" ht="19.5" customHeight="1" x14ac:dyDescent="0.2">
      <c r="B3" s="224" t="s">
        <v>90</v>
      </c>
      <c r="C3" s="250" t="s">
        <v>168</v>
      </c>
      <c r="D3" s="231"/>
      <c r="E3" s="231"/>
      <c r="F3" s="231"/>
      <c r="G3" s="231"/>
      <c r="H3" s="231"/>
      <c r="I3" s="231"/>
      <c r="J3" s="231"/>
      <c r="K3" s="231"/>
      <c r="L3" s="231"/>
      <c r="M3" s="231"/>
      <c r="N3" s="231"/>
    </row>
    <row r="4" spans="2:17" ht="19.5" customHeight="1" x14ac:dyDescent="0.2">
      <c r="B4" s="224"/>
      <c r="C4" s="253" t="s">
        <v>1</v>
      </c>
      <c r="D4" s="236"/>
      <c r="E4" s="232" t="s">
        <v>104</v>
      </c>
      <c r="F4" s="233"/>
      <c r="G4" s="232" t="s">
        <v>162</v>
      </c>
      <c r="H4" s="233"/>
      <c r="I4" s="232" t="s">
        <v>163</v>
      </c>
      <c r="J4" s="233"/>
      <c r="K4" s="232" t="s">
        <v>164</v>
      </c>
      <c r="L4" s="233"/>
      <c r="M4" s="232" t="s">
        <v>105</v>
      </c>
      <c r="N4" s="239"/>
    </row>
    <row r="5" spans="2:17" ht="15" customHeight="1" x14ac:dyDescent="0.2">
      <c r="B5" s="237"/>
      <c r="C5" s="183" t="s">
        <v>58</v>
      </c>
      <c r="D5" s="183" t="s">
        <v>2</v>
      </c>
      <c r="E5" s="183" t="s">
        <v>58</v>
      </c>
      <c r="F5" s="49" t="s">
        <v>2</v>
      </c>
      <c r="G5" s="183" t="s">
        <v>58</v>
      </c>
      <c r="H5" s="49" t="s">
        <v>2</v>
      </c>
      <c r="I5" s="183" t="s">
        <v>58</v>
      </c>
      <c r="J5" s="49" t="s">
        <v>2</v>
      </c>
      <c r="K5" s="183" t="s">
        <v>58</v>
      </c>
      <c r="L5" s="183" t="s">
        <v>2</v>
      </c>
      <c r="M5" s="183" t="s">
        <v>58</v>
      </c>
      <c r="N5" s="185" t="s">
        <v>2</v>
      </c>
    </row>
    <row r="6" spans="2:17" s="61" customFormat="1" ht="10.5" customHeight="1" x14ac:dyDescent="0.2">
      <c r="B6" s="56"/>
      <c r="C6" s="42"/>
      <c r="D6" s="42"/>
      <c r="E6" s="42"/>
      <c r="F6" s="42"/>
      <c r="G6" s="42"/>
      <c r="H6" s="42"/>
      <c r="I6" s="42"/>
      <c r="J6" s="42"/>
      <c r="K6" s="42"/>
      <c r="L6" s="42"/>
      <c r="M6" s="9"/>
      <c r="N6" s="8"/>
      <c r="O6" s="72"/>
      <c r="P6" s="72"/>
      <c r="Q6" s="72"/>
    </row>
    <row r="7" spans="2:17" x14ac:dyDescent="0.2">
      <c r="B7" s="221" t="s">
        <v>192</v>
      </c>
      <c r="C7" s="121">
        <v>220923</v>
      </c>
      <c r="D7" s="123">
        <v>100</v>
      </c>
      <c r="E7" s="121">
        <v>72218</v>
      </c>
      <c r="F7" s="126">
        <v>32.700000000000003</v>
      </c>
      <c r="G7" s="121">
        <v>19145</v>
      </c>
      <c r="H7" s="126">
        <v>86.7</v>
      </c>
      <c r="I7" s="121">
        <v>19967</v>
      </c>
      <c r="J7" s="151">
        <v>9</v>
      </c>
      <c r="K7" s="121">
        <v>41659</v>
      </c>
      <c r="L7" s="150">
        <v>18.899999999999999</v>
      </c>
      <c r="M7" s="121">
        <v>63224</v>
      </c>
      <c r="N7" s="145">
        <v>28.6</v>
      </c>
    </row>
    <row r="8" spans="2:17" ht="9" customHeight="1" x14ac:dyDescent="0.2">
      <c r="B8" s="132"/>
      <c r="C8" s="133"/>
      <c r="D8" s="133"/>
      <c r="E8" s="133"/>
      <c r="F8" s="133"/>
      <c r="G8" s="133"/>
      <c r="H8" s="133"/>
      <c r="I8" s="133"/>
      <c r="J8" s="133"/>
      <c r="K8" s="133"/>
      <c r="L8" s="133"/>
      <c r="M8" s="133"/>
      <c r="N8" s="133"/>
    </row>
    <row r="9" spans="2:17" ht="2.25" customHeight="1" x14ac:dyDescent="0.2">
      <c r="B9" s="251"/>
      <c r="C9" s="251"/>
      <c r="D9" s="251"/>
      <c r="E9" s="251"/>
      <c r="F9" s="251"/>
      <c r="G9" s="251"/>
      <c r="H9" s="251"/>
      <c r="I9" s="251"/>
      <c r="J9" s="251"/>
      <c r="K9" s="251"/>
      <c r="L9" s="251"/>
      <c r="M9" s="142"/>
      <c r="N9" s="142"/>
    </row>
    <row r="10" spans="2:17" ht="12.75" x14ac:dyDescent="0.2">
      <c r="B10" s="128"/>
      <c r="C10" s="134"/>
      <c r="D10" s="134"/>
      <c r="E10" s="134"/>
      <c r="F10" s="134"/>
      <c r="G10" s="134"/>
      <c r="H10" s="134"/>
      <c r="I10" s="134"/>
      <c r="J10" s="134"/>
      <c r="K10" s="134"/>
      <c r="L10" s="134"/>
      <c r="M10" s="134"/>
      <c r="N10" s="134"/>
    </row>
    <row r="11" spans="2:17" ht="12.75" x14ac:dyDescent="0.2">
      <c r="B11" s="135" t="s">
        <v>149</v>
      </c>
      <c r="C11" s="136"/>
      <c r="D11" s="136"/>
      <c r="E11" s="136"/>
      <c r="F11" s="144"/>
      <c r="G11" s="136"/>
      <c r="H11" s="149"/>
      <c r="I11" s="134"/>
      <c r="J11" s="134"/>
      <c r="K11" s="134"/>
      <c r="L11" s="134"/>
      <c r="M11" s="134"/>
      <c r="N11" s="134"/>
    </row>
    <row r="12" spans="2:17" ht="9" customHeight="1" x14ac:dyDescent="0.2">
      <c r="B12" s="152"/>
      <c r="C12" s="152"/>
      <c r="D12" s="136"/>
      <c r="E12" s="136"/>
      <c r="F12" s="136"/>
      <c r="G12" s="136"/>
      <c r="H12" s="134"/>
      <c r="I12" s="134"/>
      <c r="J12" s="134"/>
      <c r="K12" s="134"/>
      <c r="L12" s="134"/>
      <c r="M12" s="134"/>
      <c r="N12" s="134"/>
    </row>
    <row r="13" spans="2:17" ht="12.75" x14ac:dyDescent="0.2">
      <c r="B13" s="137" t="s">
        <v>93</v>
      </c>
      <c r="C13" s="138"/>
      <c r="D13" s="138"/>
      <c r="E13" s="138"/>
      <c r="F13" s="138"/>
      <c r="G13" s="138"/>
      <c r="H13" s="128"/>
      <c r="I13" s="128"/>
      <c r="J13" s="128"/>
      <c r="K13" s="128"/>
      <c r="L13" s="128"/>
      <c r="M13" s="128"/>
      <c r="N13" s="128"/>
    </row>
    <row r="14" spans="2:17" s="16" customFormat="1" ht="12.75" customHeight="1" x14ac:dyDescent="0.15">
      <c r="B14" s="33"/>
    </row>
    <row r="15" spans="2:17" s="8" customFormat="1" ht="12.75" customHeight="1" x14ac:dyDescent="0.2">
      <c r="B15" s="33"/>
      <c r="C15" s="32"/>
      <c r="D15" s="32"/>
      <c r="E15" s="32"/>
      <c r="F15" s="32"/>
      <c r="G15" s="32"/>
      <c r="H15" s="32"/>
    </row>
    <row r="17" spans="6:6" x14ac:dyDescent="0.2">
      <c r="F17" s="146"/>
    </row>
  </sheetData>
  <mergeCells count="10">
    <mergeCell ref="B9:L9"/>
    <mergeCell ref="B1:N1"/>
    <mergeCell ref="B3:B5"/>
    <mergeCell ref="C3:N3"/>
    <mergeCell ref="C4:D4"/>
    <mergeCell ref="E4:F4"/>
    <mergeCell ref="G4:H4"/>
    <mergeCell ref="I4:J4"/>
    <mergeCell ref="K4:L4"/>
    <mergeCell ref="M4:N4"/>
  </mergeCells>
  <hyperlinks>
    <hyperlink ref="P2" location="Contents!A1" display="(Back to contents)"/>
  </hyperlinks>
  <printOptions horizontalCentered="1"/>
  <pageMargins left="0.47244094488188981" right="0.47244094488188981" top="0.6692913385826772" bottom="0.6692913385826772" header="0" footer="0"/>
  <pageSetup paperSize="9" orientation="landscape"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6"/>
  <sheetViews>
    <sheetView zoomScaleNormal="100" workbookViewId="0">
      <selection activeCell="B1" sqref="B1:J1"/>
    </sheetView>
  </sheetViews>
  <sheetFormatPr defaultColWidth="9.140625" defaultRowHeight="14.25" x14ac:dyDescent="0.2"/>
  <cols>
    <col min="1" max="1" width="6.7109375" style="153" customWidth="1"/>
    <col min="2" max="2" width="26" style="153" customWidth="1"/>
    <col min="3" max="3" width="9" style="153" customWidth="1"/>
    <col min="4" max="4" width="9.5703125" style="153" customWidth="1"/>
    <col min="5" max="5" width="11.42578125" style="153" customWidth="1"/>
    <col min="6" max="6" width="10.85546875" style="153" customWidth="1"/>
    <col min="7" max="8" width="11.5703125" style="153" customWidth="1"/>
    <col min="9" max="9" width="10.85546875" style="153" customWidth="1"/>
    <col min="10" max="10" width="13" style="153" customWidth="1"/>
    <col min="11" max="11" width="6.7109375" style="153" customWidth="1"/>
    <col min="12" max="12" width="15.140625" style="153" bestFit="1" customWidth="1"/>
    <col min="13" max="16384" width="9.140625" style="153"/>
  </cols>
  <sheetData>
    <row r="1" spans="2:17" ht="30" customHeight="1" x14ac:dyDescent="0.2">
      <c r="B1" s="255" t="s">
        <v>251</v>
      </c>
      <c r="C1" s="255"/>
      <c r="D1" s="255"/>
      <c r="E1" s="255"/>
      <c r="F1" s="255"/>
      <c r="G1" s="255"/>
      <c r="H1" s="255"/>
      <c r="I1" s="255"/>
      <c r="J1" s="255"/>
      <c r="K1" s="154"/>
      <c r="L1" s="154"/>
      <c r="M1" s="154"/>
    </row>
    <row r="2" spans="2:17" x14ac:dyDescent="0.2">
      <c r="B2" s="155">
        <v>2019</v>
      </c>
      <c r="J2" s="156"/>
      <c r="L2" s="213" t="s">
        <v>12</v>
      </c>
    </row>
    <row r="3" spans="2:17" ht="19.5" customHeight="1" x14ac:dyDescent="0.2">
      <c r="B3" s="236" t="s">
        <v>90</v>
      </c>
      <c r="C3" s="232" t="s">
        <v>167</v>
      </c>
      <c r="D3" s="239"/>
      <c r="E3" s="239"/>
      <c r="F3" s="239"/>
      <c r="G3" s="239"/>
      <c r="H3" s="239"/>
      <c r="I3" s="239"/>
      <c r="J3" s="239"/>
    </row>
    <row r="4" spans="2:17" ht="19.5" customHeight="1" x14ac:dyDescent="0.2">
      <c r="B4" s="224"/>
      <c r="C4" s="232" t="s">
        <v>1</v>
      </c>
      <c r="D4" s="233"/>
      <c r="E4" s="232" t="s">
        <v>165</v>
      </c>
      <c r="F4" s="233"/>
      <c r="G4" s="232" t="s">
        <v>166</v>
      </c>
      <c r="H4" s="233"/>
      <c r="I4" s="256" t="s">
        <v>245</v>
      </c>
      <c r="J4" s="257"/>
    </row>
    <row r="5" spans="2:17" ht="15" customHeight="1" x14ac:dyDescent="0.2">
      <c r="B5" s="237"/>
      <c r="C5" s="49" t="s">
        <v>59</v>
      </c>
      <c r="D5" s="204" t="s">
        <v>2</v>
      </c>
      <c r="E5" s="183" t="s">
        <v>59</v>
      </c>
      <c r="F5" s="204" t="s">
        <v>2</v>
      </c>
      <c r="G5" s="49" t="s">
        <v>59</v>
      </c>
      <c r="H5" s="204" t="s">
        <v>2</v>
      </c>
      <c r="I5" s="49" t="s">
        <v>59</v>
      </c>
      <c r="J5" s="210" t="s">
        <v>2</v>
      </c>
    </row>
    <row r="6" spans="2:17" s="157" customFormat="1" ht="10.5" customHeight="1" x14ac:dyDescent="0.2">
      <c r="B6" s="158"/>
      <c r="C6" s="159"/>
      <c r="D6" s="159"/>
      <c r="E6" s="159"/>
      <c r="F6" s="159"/>
      <c r="G6" s="159"/>
      <c r="H6" s="159"/>
      <c r="I6" s="159"/>
      <c r="J6" s="159"/>
      <c r="K6" s="159"/>
      <c r="L6" s="159"/>
      <c r="O6" s="160"/>
      <c r="P6" s="160"/>
      <c r="Q6" s="160"/>
    </row>
    <row r="7" spans="2:17" s="161" customFormat="1" ht="12.75" customHeight="1" x14ac:dyDescent="0.2">
      <c r="B7" s="222" t="s">
        <v>192</v>
      </c>
      <c r="C7" s="162">
        <v>143994</v>
      </c>
      <c r="D7" s="163">
        <f>C7/C7*100</f>
        <v>100</v>
      </c>
      <c r="E7" s="162">
        <v>88884</v>
      </c>
      <c r="F7" s="164">
        <f>E7/C5:C7*100</f>
        <v>61.727571982165919</v>
      </c>
      <c r="G7" s="162">
        <v>38119</v>
      </c>
      <c r="H7" s="164">
        <f>G7/C7*100</f>
        <v>26.472630804061282</v>
      </c>
      <c r="I7" s="162">
        <v>16111.376648468005</v>
      </c>
      <c r="J7" s="165">
        <f>I7/C7*100</f>
        <v>11.188922210972683</v>
      </c>
      <c r="K7" s="162"/>
      <c r="L7" s="166"/>
      <c r="M7" s="162"/>
      <c r="N7" s="167"/>
    </row>
    <row r="8" spans="2:17" s="161" customFormat="1" ht="9" customHeight="1" x14ac:dyDescent="0.2">
      <c r="B8" s="168"/>
      <c r="C8" s="169"/>
      <c r="D8" s="169"/>
      <c r="E8" s="169"/>
      <c r="F8" s="169"/>
      <c r="G8" s="169"/>
      <c r="H8" s="169"/>
      <c r="I8" s="169"/>
      <c r="J8" s="169"/>
      <c r="K8" s="169"/>
      <c r="L8" s="169"/>
      <c r="M8" s="169"/>
      <c r="N8" s="169"/>
    </row>
    <row r="9" spans="2:17" s="174" customFormat="1" ht="3.75" customHeight="1" x14ac:dyDescent="0.2">
      <c r="B9" s="175"/>
      <c r="C9" s="175"/>
      <c r="D9" s="175"/>
      <c r="E9" s="175"/>
      <c r="F9" s="175"/>
      <c r="G9" s="175"/>
      <c r="H9" s="175"/>
      <c r="I9" s="175"/>
      <c r="J9" s="175"/>
      <c r="K9" s="176"/>
      <c r="L9" s="176"/>
      <c r="M9" s="177"/>
      <c r="N9" s="177"/>
    </row>
    <row r="10" spans="2:17" s="178" customFormat="1" ht="12.75" x14ac:dyDescent="0.2">
      <c r="B10" s="179"/>
      <c r="C10" s="180"/>
      <c r="D10" s="180"/>
      <c r="E10" s="180"/>
      <c r="F10" s="180"/>
      <c r="G10" s="180"/>
      <c r="H10" s="180"/>
      <c r="I10" s="180"/>
      <c r="J10" s="180"/>
      <c r="K10" s="180"/>
      <c r="L10" s="180"/>
      <c r="M10" s="180"/>
      <c r="N10" s="180"/>
    </row>
    <row r="11" spans="2:17" s="170" customFormat="1" ht="12.75" customHeight="1" x14ac:dyDescent="0.15">
      <c r="B11" s="170" t="s">
        <v>149</v>
      </c>
    </row>
    <row r="12" spans="2:17" s="170" customFormat="1" ht="9" x14ac:dyDescent="0.15"/>
    <row r="13" spans="2:17" s="170" customFormat="1" ht="12.75" customHeight="1" x14ac:dyDescent="0.15">
      <c r="B13" s="171" t="s">
        <v>60</v>
      </c>
    </row>
    <row r="14" spans="2:17" s="170" customFormat="1" ht="12.75" customHeight="1" x14ac:dyDescent="0.15">
      <c r="B14" s="172" t="s">
        <v>243</v>
      </c>
    </row>
    <row r="15" spans="2:17" s="170" customFormat="1" ht="24" customHeight="1" x14ac:dyDescent="0.15">
      <c r="B15" s="254" t="s">
        <v>244</v>
      </c>
      <c r="C15" s="254"/>
      <c r="D15" s="254"/>
      <c r="E15" s="254"/>
      <c r="F15" s="254"/>
      <c r="G15" s="254"/>
      <c r="H15" s="254"/>
      <c r="I15" s="254"/>
      <c r="J15" s="254"/>
      <c r="K15" s="173"/>
      <c r="L15" s="173"/>
      <c r="M15" s="173"/>
    </row>
    <row r="16" spans="2:17" s="181" customFormat="1" ht="12.75" customHeight="1" x14ac:dyDescent="0.15">
      <c r="B16" s="182"/>
    </row>
  </sheetData>
  <mergeCells count="8">
    <mergeCell ref="B15:J15"/>
    <mergeCell ref="C3:J3"/>
    <mergeCell ref="B1:J1"/>
    <mergeCell ref="C4:D4"/>
    <mergeCell ref="E4:F4"/>
    <mergeCell ref="G4:H4"/>
    <mergeCell ref="I4:J4"/>
    <mergeCell ref="B3:B5"/>
  </mergeCells>
  <hyperlinks>
    <hyperlink ref="L2" location="Contents!A1" display="(Back to contents)"/>
  </hyperlinks>
  <printOptions horizontalCentered="1"/>
  <pageMargins left="0.47244094488188981" right="0.47244094488188981" top="0.6692913385826772" bottom="0.6692913385826772" header="0" footer="0"/>
  <pageSetup paperSize="9"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3"/>
  <sheetViews>
    <sheetView showGridLines="0" workbookViewId="0">
      <selection activeCell="B1" sqref="B1:N1"/>
    </sheetView>
  </sheetViews>
  <sheetFormatPr defaultColWidth="9.140625" defaultRowHeight="11.25" x14ac:dyDescent="0.2"/>
  <cols>
    <col min="1" max="1" width="6.7109375" style="140" customWidth="1"/>
    <col min="2" max="2" width="25.7109375" style="140" customWidth="1"/>
    <col min="3" max="5" width="9.140625" style="140"/>
    <col min="6" max="6" width="10" style="140" bestFit="1" customWidth="1"/>
    <col min="7" max="9" width="9.140625" style="140"/>
    <col min="10" max="10" width="9.140625" style="140" customWidth="1"/>
    <col min="11" max="11" width="9.140625" style="140"/>
    <col min="12" max="12" width="8.7109375" style="140" customWidth="1"/>
    <col min="13" max="14" width="9.140625" style="140"/>
    <col min="15" max="15" width="6.7109375" style="140" customWidth="1"/>
    <col min="16" max="16" width="15.140625" style="140" bestFit="1" customWidth="1"/>
    <col min="17" max="16384" width="9.140625" style="140"/>
  </cols>
  <sheetData>
    <row r="1" spans="2:17" ht="30" customHeight="1" x14ac:dyDescent="0.2">
      <c r="B1" s="252" t="s">
        <v>249</v>
      </c>
      <c r="C1" s="252"/>
      <c r="D1" s="252"/>
      <c r="E1" s="252"/>
      <c r="F1" s="252"/>
      <c r="G1" s="252"/>
      <c r="H1" s="252"/>
      <c r="I1" s="252"/>
      <c r="J1" s="252"/>
      <c r="K1" s="252"/>
      <c r="L1" s="252"/>
      <c r="M1" s="252"/>
      <c r="N1" s="252"/>
    </row>
    <row r="2" spans="2:17" ht="12" x14ac:dyDescent="0.2">
      <c r="B2" s="116">
        <v>2019</v>
      </c>
      <c r="H2" s="141"/>
      <c r="P2" s="212" t="s">
        <v>12</v>
      </c>
    </row>
    <row r="3" spans="2:17" ht="19.5" customHeight="1" x14ac:dyDescent="0.2">
      <c r="B3" s="224" t="s">
        <v>90</v>
      </c>
      <c r="C3" s="253" t="s">
        <v>161</v>
      </c>
      <c r="D3" s="258"/>
      <c r="E3" s="239"/>
      <c r="F3" s="239"/>
      <c r="G3" s="239"/>
      <c r="H3" s="239"/>
      <c r="I3" s="239"/>
      <c r="J3" s="239"/>
      <c r="K3" s="239"/>
      <c r="L3" s="239"/>
      <c r="M3" s="239"/>
      <c r="N3" s="239"/>
    </row>
    <row r="4" spans="2:17" ht="19.5" customHeight="1" x14ac:dyDescent="0.2">
      <c r="B4" s="224"/>
      <c r="C4" s="232" t="s">
        <v>1</v>
      </c>
      <c r="D4" s="233"/>
      <c r="E4" s="232" t="s">
        <v>104</v>
      </c>
      <c r="F4" s="233"/>
      <c r="G4" s="232" t="s">
        <v>162</v>
      </c>
      <c r="H4" s="233"/>
      <c r="I4" s="232" t="s">
        <v>163</v>
      </c>
      <c r="J4" s="233"/>
      <c r="K4" s="232" t="s">
        <v>164</v>
      </c>
      <c r="L4" s="233"/>
      <c r="M4" s="232" t="s">
        <v>105</v>
      </c>
      <c r="N4" s="239"/>
    </row>
    <row r="5" spans="2:17" ht="15" customHeight="1" x14ac:dyDescent="0.2">
      <c r="B5" s="237"/>
      <c r="C5" s="217" t="s">
        <v>59</v>
      </c>
      <c r="D5" s="217" t="s">
        <v>2</v>
      </c>
      <c r="E5" s="217" t="s">
        <v>59</v>
      </c>
      <c r="F5" s="217" t="s">
        <v>2</v>
      </c>
      <c r="G5" s="217" t="s">
        <v>59</v>
      </c>
      <c r="H5" s="217" t="s">
        <v>2</v>
      </c>
      <c r="I5" s="217" t="s">
        <v>59</v>
      </c>
      <c r="J5" s="217" t="s">
        <v>2</v>
      </c>
      <c r="K5" s="217" t="s">
        <v>59</v>
      </c>
      <c r="L5" s="217" t="s">
        <v>2</v>
      </c>
      <c r="M5" s="217" t="s">
        <v>59</v>
      </c>
      <c r="N5" s="215" t="s">
        <v>2</v>
      </c>
    </row>
    <row r="6" spans="2:17" s="61" customFormat="1" ht="10.5" customHeight="1" x14ac:dyDescent="0.2">
      <c r="B6" s="56"/>
      <c r="C6" s="42"/>
      <c r="D6" s="42"/>
      <c r="E6" s="42"/>
      <c r="F6" s="42"/>
      <c r="G6" s="42"/>
      <c r="H6" s="42"/>
      <c r="I6" s="42"/>
      <c r="J6" s="42"/>
      <c r="K6" s="42"/>
      <c r="L6" s="42"/>
      <c r="M6" s="9"/>
      <c r="N6" s="8"/>
      <c r="O6" s="72"/>
      <c r="P6" s="72"/>
      <c r="Q6" s="72"/>
    </row>
    <row r="7" spans="2:17" ht="15" customHeight="1" x14ac:dyDescent="0.2">
      <c r="B7" s="221" t="s">
        <v>192</v>
      </c>
      <c r="C7" s="121">
        <v>220923</v>
      </c>
      <c r="D7" s="123">
        <v>100</v>
      </c>
      <c r="E7" s="121">
        <v>140250</v>
      </c>
      <c r="F7" s="126">
        <v>63.5</v>
      </c>
      <c r="G7" s="121">
        <v>23000</v>
      </c>
      <c r="H7" s="126">
        <v>10.4</v>
      </c>
      <c r="I7" s="121">
        <v>30175</v>
      </c>
      <c r="J7" s="151">
        <v>13.7</v>
      </c>
      <c r="K7" s="121">
        <v>12651</v>
      </c>
      <c r="L7" s="150">
        <v>5.7</v>
      </c>
      <c r="M7" s="121">
        <v>8269</v>
      </c>
      <c r="N7" s="145">
        <v>3.7</v>
      </c>
    </row>
    <row r="8" spans="2:17" ht="9" customHeight="1" x14ac:dyDescent="0.2">
      <c r="B8" s="132"/>
      <c r="C8" s="133"/>
      <c r="D8" s="133"/>
      <c r="E8" s="133"/>
      <c r="F8" s="133"/>
      <c r="G8" s="133"/>
      <c r="H8" s="133"/>
      <c r="I8" s="133"/>
      <c r="J8" s="133"/>
      <c r="K8" s="133"/>
      <c r="L8" s="133"/>
      <c r="M8" s="133"/>
      <c r="N8" s="133"/>
    </row>
    <row r="9" spans="2:17" ht="3" customHeight="1" x14ac:dyDescent="0.2">
      <c r="B9" s="251"/>
      <c r="C9" s="251"/>
      <c r="D9" s="251"/>
      <c r="E9" s="251"/>
      <c r="F9" s="251"/>
      <c r="G9" s="251"/>
      <c r="H9" s="251"/>
      <c r="I9" s="251"/>
      <c r="J9" s="251"/>
      <c r="K9" s="251"/>
      <c r="L9" s="251"/>
      <c r="M9" s="142"/>
      <c r="N9" s="142"/>
    </row>
    <row r="10" spans="2:17" ht="12.75" x14ac:dyDescent="0.2">
      <c r="B10" s="128"/>
      <c r="C10" s="134"/>
      <c r="D10" s="134"/>
      <c r="E10" s="134"/>
      <c r="F10" s="134"/>
      <c r="G10" s="134"/>
      <c r="H10" s="134"/>
      <c r="I10" s="134"/>
      <c r="J10" s="134"/>
      <c r="K10" s="134"/>
      <c r="L10" s="134"/>
      <c r="M10" s="134"/>
      <c r="N10" s="134"/>
    </row>
    <row r="11" spans="2:17" ht="12.75" x14ac:dyDescent="0.2">
      <c r="B11" s="135" t="s">
        <v>149</v>
      </c>
      <c r="C11" s="136"/>
      <c r="D11" s="136"/>
      <c r="E11" s="136"/>
      <c r="F11" s="144"/>
      <c r="G11" s="136"/>
      <c r="H11" s="149"/>
      <c r="I11" s="134"/>
      <c r="J11" s="149"/>
      <c r="K11" s="134"/>
      <c r="L11" s="149"/>
      <c r="M11" s="134"/>
      <c r="N11" s="134"/>
    </row>
    <row r="12" spans="2:17" ht="9" customHeight="1" x14ac:dyDescent="0.2">
      <c r="B12" s="152"/>
      <c r="C12" s="152"/>
      <c r="D12" s="136"/>
      <c r="E12" s="136"/>
      <c r="F12" s="136"/>
      <c r="G12" s="136"/>
      <c r="H12" s="134"/>
      <c r="I12" s="134"/>
      <c r="J12" s="134"/>
      <c r="K12" s="134"/>
      <c r="L12" s="134"/>
      <c r="M12" s="134"/>
      <c r="N12" s="134"/>
    </row>
    <row r="13" spans="2:17" ht="12.75" x14ac:dyDescent="0.2">
      <c r="B13" s="137" t="s">
        <v>92</v>
      </c>
      <c r="C13" s="138"/>
      <c r="D13" s="138"/>
      <c r="E13" s="138"/>
      <c r="F13" s="138"/>
      <c r="G13" s="138"/>
      <c r="H13" s="128"/>
      <c r="I13" s="128"/>
      <c r="J13" s="128"/>
      <c r="K13" s="128"/>
      <c r="L13" s="128"/>
      <c r="M13" s="128"/>
      <c r="N13" s="128"/>
    </row>
  </sheetData>
  <mergeCells count="10">
    <mergeCell ref="B9:L9"/>
    <mergeCell ref="B1:N1"/>
    <mergeCell ref="B3:B5"/>
    <mergeCell ref="C3:N3"/>
    <mergeCell ref="C4:D4"/>
    <mergeCell ref="E4:F4"/>
    <mergeCell ref="G4:H4"/>
    <mergeCell ref="I4:J4"/>
    <mergeCell ref="K4:L4"/>
    <mergeCell ref="M4:N4"/>
  </mergeCells>
  <hyperlinks>
    <hyperlink ref="P2" location="Contents!A1" display="(Back to contents)"/>
  </hyperlinks>
  <printOptions horizontalCentered="1"/>
  <pageMargins left="0.47244094488188981" right="0.47244094488188981" top="0.6692913385826772" bottom="0.6692913385826772" header="0" footer="0"/>
  <pageSetup paperSize="9" orientation="landscape"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3"/>
  <sheetViews>
    <sheetView showGridLines="0" zoomScaleNormal="100" workbookViewId="0">
      <selection activeCell="B1" sqref="B1:L1"/>
    </sheetView>
  </sheetViews>
  <sheetFormatPr defaultColWidth="9.140625" defaultRowHeight="14.25" x14ac:dyDescent="0.2"/>
  <cols>
    <col min="1" max="1" width="6.7109375" style="117" customWidth="1"/>
    <col min="2" max="2" width="24.140625" style="117" customWidth="1"/>
    <col min="3" max="3" width="8.7109375" style="117" customWidth="1"/>
    <col min="4" max="4" width="9.140625" style="117" customWidth="1"/>
    <col min="5" max="7" width="10.7109375" style="117" customWidth="1"/>
    <col min="8" max="9" width="9.140625" style="117"/>
    <col min="10" max="10" width="10.140625" style="117" customWidth="1"/>
    <col min="11" max="11" width="9.140625" style="117"/>
    <col min="12" max="12" width="10.7109375" style="117" customWidth="1"/>
    <col min="13" max="13" width="6.7109375" style="117" customWidth="1"/>
    <col min="14" max="14" width="15.140625" style="117" bestFit="1" customWidth="1"/>
    <col min="15" max="16384" width="9.140625" style="117"/>
  </cols>
  <sheetData>
    <row r="1" spans="2:17" ht="30" customHeight="1" x14ac:dyDescent="0.2">
      <c r="B1" s="252" t="s">
        <v>253</v>
      </c>
      <c r="C1" s="252"/>
      <c r="D1" s="252"/>
      <c r="E1" s="252"/>
      <c r="F1" s="252"/>
      <c r="G1" s="252"/>
      <c r="H1" s="252"/>
      <c r="I1" s="252"/>
      <c r="J1" s="252"/>
      <c r="K1" s="252"/>
      <c r="L1" s="252"/>
    </row>
    <row r="2" spans="2:17" x14ac:dyDescent="0.2">
      <c r="B2" s="116">
        <v>2019</v>
      </c>
      <c r="G2" s="118"/>
      <c r="I2" s="88"/>
      <c r="N2" s="212" t="s">
        <v>12</v>
      </c>
    </row>
    <row r="3" spans="2:17" ht="19.5" customHeight="1" x14ac:dyDescent="0.2">
      <c r="B3" s="224" t="s">
        <v>90</v>
      </c>
      <c r="C3" s="249" t="s">
        <v>160</v>
      </c>
      <c r="D3" s="244"/>
      <c r="E3" s="231"/>
      <c r="F3" s="231"/>
      <c r="G3" s="231"/>
      <c r="H3" s="231"/>
      <c r="I3" s="231"/>
      <c r="J3" s="231"/>
      <c r="K3" s="231"/>
      <c r="L3" s="231"/>
    </row>
    <row r="4" spans="2:17" ht="19.5" customHeight="1" x14ac:dyDescent="0.2">
      <c r="B4" s="224"/>
      <c r="C4" s="232" t="s">
        <v>1</v>
      </c>
      <c r="D4" s="233"/>
      <c r="E4" s="232" t="s">
        <v>156</v>
      </c>
      <c r="F4" s="233"/>
      <c r="G4" s="232" t="s">
        <v>157</v>
      </c>
      <c r="H4" s="233"/>
      <c r="I4" s="232" t="s">
        <v>158</v>
      </c>
      <c r="J4" s="233"/>
      <c r="K4" s="232" t="s">
        <v>159</v>
      </c>
      <c r="L4" s="239"/>
      <c r="Q4" s="148"/>
    </row>
    <row r="5" spans="2:17" ht="15" customHeight="1" x14ac:dyDescent="0.2">
      <c r="B5" s="237"/>
      <c r="C5" s="214" t="s">
        <v>59</v>
      </c>
      <c r="D5" s="217" t="s">
        <v>2</v>
      </c>
      <c r="E5" s="214" t="s">
        <v>59</v>
      </c>
      <c r="F5" s="217" t="s">
        <v>2</v>
      </c>
      <c r="G5" s="217" t="s">
        <v>59</v>
      </c>
      <c r="H5" s="217" t="s">
        <v>2</v>
      </c>
      <c r="I5" s="214" t="s">
        <v>59</v>
      </c>
      <c r="J5" s="217" t="s">
        <v>2</v>
      </c>
      <c r="K5" s="214" t="s">
        <v>59</v>
      </c>
      <c r="L5" s="215" t="s">
        <v>2</v>
      </c>
    </row>
    <row r="6" spans="2:17" s="61" customFormat="1" ht="10.5" customHeight="1" x14ac:dyDescent="0.2">
      <c r="B6" s="56"/>
      <c r="C6" s="42"/>
      <c r="D6" s="42"/>
      <c r="E6" s="42"/>
      <c r="F6" s="42"/>
      <c r="G6" s="42"/>
      <c r="H6" s="42"/>
      <c r="I6" s="42"/>
      <c r="J6" s="42"/>
      <c r="K6" s="42"/>
      <c r="L6" s="42"/>
      <c r="M6" s="9"/>
      <c r="N6" s="8"/>
      <c r="O6" s="72"/>
      <c r="P6" s="72"/>
      <c r="Q6" s="72"/>
    </row>
    <row r="7" spans="2:17" s="140" customFormat="1" ht="12.75" customHeight="1" x14ac:dyDescent="0.2">
      <c r="B7" s="221" t="s">
        <v>192</v>
      </c>
      <c r="C7" s="121" t="s">
        <v>5</v>
      </c>
      <c r="D7" s="123">
        <v>100</v>
      </c>
      <c r="E7" s="121" t="s">
        <v>6</v>
      </c>
      <c r="F7" s="126">
        <v>31.2</v>
      </c>
      <c r="G7" s="121" t="s">
        <v>7</v>
      </c>
      <c r="H7" s="126">
        <v>17.2</v>
      </c>
      <c r="I7" s="121" t="s">
        <v>8</v>
      </c>
      <c r="J7" s="151">
        <v>25.5</v>
      </c>
      <c r="K7" s="121" t="s">
        <v>9</v>
      </c>
      <c r="L7" s="150">
        <v>20.7</v>
      </c>
      <c r="M7" s="121"/>
      <c r="N7" s="145"/>
    </row>
    <row r="8" spans="2:17" s="140" customFormat="1" ht="9" customHeight="1" x14ac:dyDescent="0.2">
      <c r="B8" s="132"/>
      <c r="C8" s="133"/>
      <c r="D8" s="133"/>
      <c r="E8" s="133"/>
      <c r="F8" s="133"/>
      <c r="G8" s="133"/>
      <c r="H8" s="133"/>
      <c r="I8" s="133"/>
      <c r="J8" s="133"/>
      <c r="K8" s="133"/>
      <c r="L8" s="133"/>
      <c r="M8" s="133"/>
      <c r="N8" s="133"/>
    </row>
    <row r="9" spans="2:17" ht="2.25" customHeight="1" x14ac:dyDescent="0.2">
      <c r="B9" s="251"/>
      <c r="C9" s="251"/>
      <c r="D9" s="251"/>
      <c r="E9" s="251"/>
      <c r="F9" s="251"/>
      <c r="G9" s="251"/>
      <c r="H9" s="251"/>
      <c r="I9" s="251"/>
      <c r="J9" s="251"/>
      <c r="K9" s="251"/>
      <c r="L9" s="251"/>
    </row>
    <row r="10" spans="2:17" x14ac:dyDescent="0.2">
      <c r="B10" s="128"/>
      <c r="C10" s="134"/>
      <c r="D10" s="134"/>
      <c r="E10" s="134"/>
      <c r="F10" s="134"/>
      <c r="G10" s="134"/>
      <c r="H10" s="134"/>
      <c r="I10" s="134"/>
      <c r="J10" s="134"/>
      <c r="K10" s="134"/>
      <c r="L10" s="134"/>
    </row>
    <row r="11" spans="2:17" x14ac:dyDescent="0.2">
      <c r="B11" s="135" t="s">
        <v>149</v>
      </c>
      <c r="C11" s="136"/>
      <c r="D11" s="136"/>
      <c r="E11" s="136"/>
      <c r="F11" s="144"/>
      <c r="G11" s="136"/>
      <c r="H11" s="149"/>
      <c r="I11" s="134"/>
      <c r="J11" s="147"/>
      <c r="K11" s="134"/>
      <c r="L11" s="134"/>
    </row>
    <row r="12" spans="2:17" ht="9" customHeight="1" x14ac:dyDescent="0.2">
      <c r="B12" s="152"/>
      <c r="C12" s="152"/>
      <c r="D12" s="136"/>
      <c r="E12" s="136"/>
      <c r="F12" s="136"/>
      <c r="H12" s="134"/>
      <c r="I12" s="134"/>
      <c r="J12" s="134"/>
      <c r="K12" s="134"/>
      <c r="L12" s="134"/>
    </row>
    <row r="13" spans="2:17" ht="12" customHeight="1" x14ac:dyDescent="0.2">
      <c r="B13" s="137" t="s">
        <v>93</v>
      </c>
      <c r="C13" s="138"/>
      <c r="D13" s="138"/>
      <c r="E13" s="138"/>
      <c r="F13" s="138"/>
      <c r="G13" s="138"/>
      <c r="H13" s="128"/>
      <c r="I13" s="128"/>
      <c r="J13" s="128"/>
      <c r="K13" s="128"/>
      <c r="L13" s="128"/>
    </row>
  </sheetData>
  <mergeCells count="9">
    <mergeCell ref="B9:L9"/>
    <mergeCell ref="B1:L1"/>
    <mergeCell ref="B3:B5"/>
    <mergeCell ref="C3:L3"/>
    <mergeCell ref="C4:D4"/>
    <mergeCell ref="E4:F4"/>
    <mergeCell ref="G4:H4"/>
    <mergeCell ref="I4:J4"/>
    <mergeCell ref="K4:L4"/>
  </mergeCells>
  <hyperlinks>
    <hyperlink ref="N2" location="Contents!A1" display="(Back to contents)"/>
  </hyperlinks>
  <printOptions horizontalCentered="1"/>
  <pageMargins left="0.47244094488188981" right="0.47244094488188981" top="0.6692913385826772" bottom="0.6692913385826772" header="0" footer="0"/>
  <pageSetup paperSize="9" orientation="landscape"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3"/>
  <sheetViews>
    <sheetView showGridLines="0" workbookViewId="0">
      <selection activeCell="B1" sqref="B1:P1"/>
    </sheetView>
  </sheetViews>
  <sheetFormatPr defaultColWidth="9.140625" defaultRowHeight="11.25" x14ac:dyDescent="0.2"/>
  <cols>
    <col min="1" max="1" width="6.7109375" style="140" customWidth="1"/>
    <col min="2" max="2" width="25.7109375" style="140" customWidth="1"/>
    <col min="3" max="3" width="7" style="140" bestFit="1" customWidth="1"/>
    <col min="4" max="4" width="5.7109375" style="140" bestFit="1" customWidth="1"/>
    <col min="5" max="5" width="7.42578125" style="140" customWidth="1"/>
    <col min="6" max="6" width="7.140625" style="140" customWidth="1"/>
    <col min="7" max="7" width="7.85546875" style="140" customWidth="1"/>
    <col min="8" max="8" width="7" style="140" customWidth="1"/>
    <col min="9" max="9" width="7.42578125" style="140" customWidth="1"/>
    <col min="10" max="10" width="5.7109375" style="140" customWidth="1"/>
    <col min="11" max="11" width="8" style="140" customWidth="1"/>
    <col min="12" max="12" width="6.7109375" style="140" customWidth="1"/>
    <col min="13" max="13" width="7.28515625" style="140" customWidth="1"/>
    <col min="14" max="14" width="6.7109375" style="140" customWidth="1"/>
    <col min="15" max="16" width="6.5703125" style="140" customWidth="1"/>
    <col min="17" max="17" width="6.7109375" style="140" customWidth="1"/>
    <col min="18" max="18" width="15.140625" style="140" bestFit="1" customWidth="1"/>
    <col min="19" max="19" width="10.85546875" style="140" customWidth="1"/>
    <col min="20" max="16384" width="9.140625" style="140"/>
  </cols>
  <sheetData>
    <row r="1" spans="2:18" ht="30" customHeight="1" x14ac:dyDescent="0.2">
      <c r="B1" s="259" t="s">
        <v>254</v>
      </c>
      <c r="C1" s="259"/>
      <c r="D1" s="259"/>
      <c r="E1" s="259"/>
      <c r="F1" s="259"/>
      <c r="G1" s="259"/>
      <c r="H1" s="259"/>
      <c r="I1" s="259"/>
      <c r="J1" s="259"/>
      <c r="K1" s="259"/>
      <c r="L1" s="259"/>
      <c r="M1" s="259"/>
      <c r="N1" s="259"/>
      <c r="O1" s="259"/>
      <c r="P1" s="259"/>
    </row>
    <row r="2" spans="2:18" ht="12.75" x14ac:dyDescent="0.2">
      <c r="B2" s="120">
        <v>2019</v>
      </c>
      <c r="C2" s="129"/>
      <c r="D2" s="129"/>
      <c r="E2" s="129"/>
      <c r="F2" s="129"/>
      <c r="G2" s="129"/>
      <c r="H2" s="129"/>
      <c r="I2" s="129"/>
      <c r="J2" s="129"/>
      <c r="K2" s="129"/>
      <c r="L2" s="130"/>
      <c r="M2" s="130"/>
      <c r="N2" s="130"/>
      <c r="R2" s="212" t="s">
        <v>12</v>
      </c>
    </row>
    <row r="3" spans="2:18" ht="19.5" customHeight="1" x14ac:dyDescent="0.2">
      <c r="B3" s="224" t="s">
        <v>90</v>
      </c>
      <c r="C3" s="249" t="s">
        <v>155</v>
      </c>
      <c r="D3" s="244"/>
      <c r="E3" s="231"/>
      <c r="F3" s="231"/>
      <c r="G3" s="231"/>
      <c r="H3" s="231"/>
      <c r="I3" s="231"/>
      <c r="J3" s="231"/>
      <c r="K3" s="231"/>
      <c r="L3" s="231"/>
      <c r="M3" s="231"/>
      <c r="N3" s="231"/>
      <c r="O3" s="231"/>
      <c r="P3" s="231"/>
    </row>
    <row r="4" spans="2:18" ht="33.75" customHeight="1" x14ac:dyDescent="0.2">
      <c r="B4" s="224"/>
      <c r="C4" s="232" t="s">
        <v>1</v>
      </c>
      <c r="D4" s="233"/>
      <c r="E4" s="232" t="s">
        <v>150</v>
      </c>
      <c r="F4" s="233"/>
      <c r="G4" s="232" t="s">
        <v>151</v>
      </c>
      <c r="H4" s="233"/>
      <c r="I4" s="232" t="s">
        <v>152</v>
      </c>
      <c r="J4" s="233"/>
      <c r="K4" s="232" t="s">
        <v>153</v>
      </c>
      <c r="L4" s="233"/>
      <c r="M4" s="232" t="s">
        <v>154</v>
      </c>
      <c r="N4" s="233"/>
      <c r="O4" s="232" t="s">
        <v>154</v>
      </c>
      <c r="P4" s="239"/>
    </row>
    <row r="5" spans="2:18" ht="15" customHeight="1" x14ac:dyDescent="0.2">
      <c r="B5" s="237"/>
      <c r="C5" s="214" t="s">
        <v>59</v>
      </c>
      <c r="D5" s="217" t="s">
        <v>2</v>
      </c>
      <c r="E5" s="214" t="s">
        <v>59</v>
      </c>
      <c r="F5" s="217" t="s">
        <v>2</v>
      </c>
      <c r="G5" s="214" t="s">
        <v>59</v>
      </c>
      <c r="H5" s="217" t="s">
        <v>2</v>
      </c>
      <c r="I5" s="214" t="s">
        <v>59</v>
      </c>
      <c r="J5" s="217" t="s">
        <v>2</v>
      </c>
      <c r="K5" s="217" t="s">
        <v>59</v>
      </c>
      <c r="L5" s="217" t="s">
        <v>2</v>
      </c>
      <c r="M5" s="214" t="s">
        <v>59</v>
      </c>
      <c r="N5" s="217" t="s">
        <v>2</v>
      </c>
      <c r="O5" s="214" t="s">
        <v>59</v>
      </c>
      <c r="P5" s="215" t="s">
        <v>2</v>
      </c>
    </row>
    <row r="6" spans="2:18" s="61" customFormat="1" ht="10.5" customHeight="1" x14ac:dyDescent="0.2">
      <c r="B6" s="56"/>
      <c r="C6" s="42"/>
      <c r="D6" s="42"/>
      <c r="E6" s="42"/>
      <c r="F6" s="42"/>
      <c r="G6" s="42"/>
      <c r="H6" s="42"/>
      <c r="I6" s="42"/>
      <c r="J6" s="42"/>
      <c r="K6" s="42"/>
      <c r="L6" s="42"/>
      <c r="M6" s="9"/>
      <c r="N6" s="8"/>
      <c r="O6" s="72"/>
      <c r="P6" s="72"/>
      <c r="Q6" s="72"/>
    </row>
    <row r="7" spans="2:18" x14ac:dyDescent="0.2">
      <c r="B7" s="221" t="s">
        <v>192</v>
      </c>
      <c r="C7" s="121">
        <v>220923</v>
      </c>
      <c r="D7" s="123">
        <v>100</v>
      </c>
      <c r="E7" s="121">
        <v>124480</v>
      </c>
      <c r="F7" s="126">
        <v>56.3</v>
      </c>
      <c r="G7" s="121">
        <v>35041</v>
      </c>
      <c r="H7" s="126">
        <v>15.9</v>
      </c>
      <c r="I7" s="121">
        <v>25947</v>
      </c>
      <c r="J7" s="151">
        <v>11.7</v>
      </c>
      <c r="K7" s="121">
        <v>16062</v>
      </c>
      <c r="L7" s="150">
        <v>7.3</v>
      </c>
      <c r="M7" s="121">
        <v>8345</v>
      </c>
      <c r="N7" s="145">
        <v>3.8</v>
      </c>
      <c r="O7" s="121">
        <v>5827</v>
      </c>
      <c r="P7" s="140">
        <v>2.6</v>
      </c>
    </row>
    <row r="8" spans="2:18" ht="9" customHeight="1" x14ac:dyDescent="0.2">
      <c r="B8" s="132"/>
      <c r="C8" s="133"/>
      <c r="D8" s="133"/>
      <c r="E8" s="133"/>
      <c r="F8" s="133"/>
      <c r="G8" s="133"/>
      <c r="H8" s="133"/>
      <c r="I8" s="133"/>
      <c r="J8" s="133"/>
      <c r="K8" s="133"/>
      <c r="L8" s="133"/>
      <c r="M8" s="133"/>
      <c r="N8" s="133"/>
    </row>
    <row r="9" spans="2:18" ht="2.25" customHeight="1" x14ac:dyDescent="0.2">
      <c r="B9" s="251"/>
      <c r="C9" s="251"/>
      <c r="D9" s="251"/>
      <c r="E9" s="251"/>
      <c r="F9" s="251"/>
      <c r="G9" s="251"/>
      <c r="H9" s="251"/>
      <c r="I9" s="251"/>
      <c r="J9" s="251"/>
      <c r="K9" s="251"/>
      <c r="L9" s="251"/>
      <c r="M9" s="142"/>
      <c r="N9" s="142"/>
      <c r="O9" s="142"/>
      <c r="P9" s="142"/>
    </row>
    <row r="10" spans="2:18" ht="12.75" x14ac:dyDescent="0.2">
      <c r="B10" s="128"/>
      <c r="C10" s="134"/>
      <c r="D10" s="134"/>
      <c r="E10" s="134"/>
      <c r="F10" s="134"/>
      <c r="G10" s="134"/>
      <c r="H10" s="134"/>
      <c r="I10" s="134"/>
      <c r="J10" s="134"/>
      <c r="K10" s="134"/>
      <c r="L10" s="134"/>
      <c r="M10" s="134"/>
      <c r="N10" s="134"/>
    </row>
    <row r="11" spans="2:18" ht="12.75" x14ac:dyDescent="0.2">
      <c r="B11" s="135" t="s">
        <v>149</v>
      </c>
      <c r="C11" s="136"/>
      <c r="D11" s="136"/>
      <c r="E11" s="136"/>
      <c r="F11" s="144"/>
      <c r="G11" s="136"/>
      <c r="H11" s="134"/>
      <c r="I11" s="134"/>
      <c r="J11" s="134"/>
      <c r="K11" s="134"/>
      <c r="L11" s="134"/>
      <c r="M11" s="134"/>
      <c r="N11" s="134"/>
    </row>
    <row r="12" spans="2:18" ht="9.75" customHeight="1" x14ac:dyDescent="0.2">
      <c r="B12" s="152"/>
      <c r="C12" s="152"/>
      <c r="D12" s="136"/>
      <c r="E12" s="136"/>
      <c r="F12" s="136"/>
      <c r="G12" s="136"/>
      <c r="H12" s="134"/>
      <c r="I12" s="134"/>
      <c r="J12" s="134"/>
      <c r="K12" s="134"/>
      <c r="L12" s="134"/>
      <c r="M12" s="134"/>
      <c r="N12" s="134"/>
    </row>
    <row r="13" spans="2:18" ht="12.75" x14ac:dyDescent="0.2">
      <c r="B13" s="137" t="s">
        <v>93</v>
      </c>
      <c r="C13" s="138"/>
      <c r="D13" s="138"/>
      <c r="E13" s="138"/>
      <c r="F13" s="138"/>
      <c r="G13" s="138"/>
      <c r="H13" s="128"/>
      <c r="I13" s="128"/>
      <c r="J13" s="128"/>
      <c r="K13" s="128"/>
      <c r="L13" s="128"/>
      <c r="M13" s="128"/>
      <c r="N13" s="128"/>
    </row>
  </sheetData>
  <mergeCells count="11">
    <mergeCell ref="B1:P1"/>
    <mergeCell ref="B9:L9"/>
    <mergeCell ref="K4:L4"/>
    <mergeCell ref="C3:P3"/>
    <mergeCell ref="M4:N4"/>
    <mergeCell ref="B3:B5"/>
    <mergeCell ref="C4:D4"/>
    <mergeCell ref="E4:F4"/>
    <mergeCell ref="G4:H4"/>
    <mergeCell ref="I4:J4"/>
    <mergeCell ref="O4:P4"/>
  </mergeCells>
  <hyperlinks>
    <hyperlink ref="R2" location="Contents!A1" display="(Back to contents)"/>
  </hyperlinks>
  <printOptions horizontalCentered="1"/>
  <pageMargins left="0.47244094488188981" right="0.47244094488188981" top="0.6692913385826772" bottom="0.6692913385826772" header="0" footer="0"/>
  <pageSetup paperSize="9" orientation="landscape"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4"/>
  <sheetViews>
    <sheetView showGridLines="0" zoomScaleNormal="100" workbookViewId="0">
      <pane xSplit="2" ySplit="4" topLeftCell="C5" activePane="bottomRight" state="frozen"/>
      <selection pane="topRight" activeCell="C1" sqref="C1"/>
      <selection pane="bottomLeft" activeCell="A5" sqref="A5"/>
      <selection pane="bottomRight" activeCell="B1" sqref="B1:Y1"/>
    </sheetView>
  </sheetViews>
  <sheetFormatPr defaultColWidth="9.140625" defaultRowHeight="12.75" x14ac:dyDescent="0.2"/>
  <cols>
    <col min="1" max="1" width="6.7109375" style="8" customWidth="1"/>
    <col min="2" max="2" width="15.7109375" style="8" customWidth="1"/>
    <col min="3" max="3" width="10" style="8" customWidth="1"/>
    <col min="4" max="25" width="8.85546875" style="8" customWidth="1"/>
    <col min="26" max="26" width="6.7109375" style="8" customWidth="1"/>
    <col min="27" max="16384" width="9.140625" style="8"/>
  </cols>
  <sheetData>
    <row r="1" spans="2:29" ht="30" customHeight="1" x14ac:dyDescent="0.2">
      <c r="B1" s="234" t="s">
        <v>213</v>
      </c>
      <c r="C1" s="234"/>
      <c r="D1" s="234"/>
      <c r="E1" s="234"/>
      <c r="F1" s="234"/>
      <c r="G1" s="234"/>
      <c r="H1" s="234"/>
      <c r="I1" s="234"/>
      <c r="J1" s="234"/>
      <c r="K1" s="234"/>
      <c r="L1" s="234"/>
      <c r="M1" s="234"/>
      <c r="N1" s="234"/>
      <c r="O1" s="234"/>
      <c r="P1" s="234"/>
      <c r="Q1" s="234"/>
      <c r="R1" s="234"/>
      <c r="S1" s="234"/>
      <c r="T1" s="234"/>
      <c r="U1" s="234"/>
      <c r="V1" s="234"/>
      <c r="W1" s="234"/>
      <c r="X1" s="234"/>
      <c r="Y1" s="234"/>
      <c r="Z1" s="27"/>
      <c r="AA1" s="27"/>
      <c r="AB1" s="27"/>
    </row>
    <row r="2" spans="2:29" ht="15" customHeight="1" x14ac:dyDescent="0.2">
      <c r="B2" s="1">
        <v>2019</v>
      </c>
      <c r="AA2" s="41" t="s">
        <v>12</v>
      </c>
    </row>
    <row r="3" spans="2:29" ht="38.25" customHeight="1" x14ac:dyDescent="0.2">
      <c r="B3" s="236" t="s">
        <v>263</v>
      </c>
      <c r="C3" s="86" t="s">
        <v>17</v>
      </c>
      <c r="D3" s="235" t="s">
        <v>135</v>
      </c>
      <c r="E3" s="235"/>
      <c r="F3" s="235" t="s">
        <v>131</v>
      </c>
      <c r="G3" s="235"/>
      <c r="H3" s="235" t="s">
        <v>132</v>
      </c>
      <c r="I3" s="235"/>
      <c r="J3" s="235" t="s">
        <v>133</v>
      </c>
      <c r="K3" s="235"/>
      <c r="L3" s="235" t="s">
        <v>134</v>
      </c>
      <c r="M3" s="235"/>
      <c r="N3" s="235" t="s">
        <v>136</v>
      </c>
      <c r="O3" s="235"/>
      <c r="P3" s="235" t="s">
        <v>137</v>
      </c>
      <c r="Q3" s="235"/>
      <c r="R3" s="235" t="s">
        <v>138</v>
      </c>
      <c r="S3" s="235"/>
      <c r="T3" s="235" t="s">
        <v>139</v>
      </c>
      <c r="U3" s="235"/>
      <c r="V3" s="235" t="s">
        <v>140</v>
      </c>
      <c r="W3" s="235"/>
      <c r="X3" s="235" t="s">
        <v>141</v>
      </c>
      <c r="Y3" s="232"/>
    </row>
    <row r="4" spans="2:29" ht="15" customHeight="1" x14ac:dyDescent="0.2">
      <c r="B4" s="237"/>
      <c r="C4" s="86" t="s">
        <v>58</v>
      </c>
      <c r="D4" s="86" t="s">
        <v>58</v>
      </c>
      <c r="E4" s="86" t="s">
        <v>2</v>
      </c>
      <c r="F4" s="86" t="s">
        <v>58</v>
      </c>
      <c r="G4" s="86" t="s">
        <v>2</v>
      </c>
      <c r="H4" s="86" t="s">
        <v>58</v>
      </c>
      <c r="I4" s="86" t="s">
        <v>2</v>
      </c>
      <c r="J4" s="86" t="s">
        <v>58</v>
      </c>
      <c r="K4" s="86" t="s">
        <v>2</v>
      </c>
      <c r="L4" s="86" t="s">
        <v>58</v>
      </c>
      <c r="M4" s="86" t="s">
        <v>2</v>
      </c>
      <c r="N4" s="86" t="s">
        <v>58</v>
      </c>
      <c r="O4" s="86" t="s">
        <v>2</v>
      </c>
      <c r="P4" s="86" t="s">
        <v>58</v>
      </c>
      <c r="Q4" s="86" t="s">
        <v>2</v>
      </c>
      <c r="R4" s="86" t="s">
        <v>58</v>
      </c>
      <c r="S4" s="86" t="s">
        <v>2</v>
      </c>
      <c r="T4" s="86" t="s">
        <v>58</v>
      </c>
      <c r="U4" s="86" t="s">
        <v>2</v>
      </c>
      <c r="V4" s="86" t="s">
        <v>58</v>
      </c>
      <c r="W4" s="86" t="s">
        <v>2</v>
      </c>
      <c r="X4" s="86" t="s">
        <v>58</v>
      </c>
      <c r="Y4" s="87" t="s">
        <v>2</v>
      </c>
    </row>
    <row r="5" spans="2:29" ht="10.5" customHeight="1" x14ac:dyDescent="0.2">
      <c r="B5" s="56"/>
      <c r="C5" s="59"/>
      <c r="D5" s="59"/>
      <c r="E5" s="59"/>
      <c r="F5" s="59"/>
      <c r="G5" s="59"/>
      <c r="H5" s="30"/>
      <c r="I5" s="59"/>
      <c r="J5" s="59"/>
      <c r="K5" s="59"/>
      <c r="L5" s="59"/>
      <c r="M5" s="59"/>
      <c r="N5" s="59"/>
      <c r="O5" s="59"/>
      <c r="P5" s="59"/>
      <c r="Q5" s="59"/>
      <c r="R5" s="59"/>
      <c r="S5" s="59"/>
      <c r="T5" s="59"/>
      <c r="U5" s="59"/>
      <c r="V5" s="59"/>
      <c r="W5" s="59"/>
      <c r="X5" s="59"/>
      <c r="Y5" s="59"/>
    </row>
    <row r="6" spans="2:29" s="11" customFormat="1" ht="22.5" customHeight="1" x14ac:dyDescent="0.2">
      <c r="B6" s="2" t="s">
        <v>1</v>
      </c>
      <c r="C6" s="29">
        <v>220923</v>
      </c>
      <c r="D6" s="29">
        <v>170264</v>
      </c>
      <c r="E6" s="6">
        <f>+D6/C6*100</f>
        <v>77.069386166220809</v>
      </c>
      <c r="F6" s="29">
        <v>102780</v>
      </c>
      <c r="G6" s="6">
        <f>+F6/C6*100</f>
        <v>46.522996700207763</v>
      </c>
      <c r="H6" s="29">
        <v>194268</v>
      </c>
      <c r="I6" s="6">
        <f>+H6/C6*100</f>
        <v>87.934710283673496</v>
      </c>
      <c r="J6" s="29">
        <v>168863</v>
      </c>
      <c r="K6" s="6">
        <f>+J6/C6*100</f>
        <v>76.435228563798248</v>
      </c>
      <c r="L6" s="29">
        <v>84509</v>
      </c>
      <c r="M6" s="6">
        <f>+L6/C6*100</f>
        <v>38.252694377679106</v>
      </c>
      <c r="N6" s="29">
        <v>197056</v>
      </c>
      <c r="O6" s="6">
        <f>+N6/C6*100</f>
        <v>89.196688438958375</v>
      </c>
      <c r="P6" s="29">
        <v>65076</v>
      </c>
      <c r="Q6" s="6">
        <f>+P6/C6*100</f>
        <v>29.456416941649355</v>
      </c>
      <c r="R6" s="29">
        <v>71876</v>
      </c>
      <c r="S6" s="6">
        <f>+R6/C6*100</f>
        <v>32.534412442344163</v>
      </c>
      <c r="T6" s="29">
        <v>74095</v>
      </c>
      <c r="U6" s="6">
        <f>+T6/C6*100</f>
        <v>33.538834797644427</v>
      </c>
      <c r="V6" s="29">
        <v>48105</v>
      </c>
      <c r="W6" s="6">
        <f>+V6/C6*100</f>
        <v>21.77455493542999</v>
      </c>
      <c r="X6" s="29">
        <v>137500</v>
      </c>
      <c r="Y6" s="6">
        <f>+X6/C6*100</f>
        <v>62.238879609637742</v>
      </c>
      <c r="Z6" s="8"/>
      <c r="AA6" s="8"/>
      <c r="AB6" s="8"/>
      <c r="AC6" s="8"/>
    </row>
    <row r="7" spans="2:29" ht="15" customHeight="1" x14ac:dyDescent="0.2">
      <c r="B7" s="7" t="s">
        <v>23</v>
      </c>
      <c r="C7" s="30">
        <v>31621</v>
      </c>
      <c r="D7" s="30">
        <v>27000</v>
      </c>
      <c r="E7" s="4">
        <f t="shared" ref="E7:E32" si="0">+D7/C7*100</f>
        <v>85.386293918598398</v>
      </c>
      <c r="F7" s="30">
        <v>9639</v>
      </c>
      <c r="G7" s="4">
        <f t="shared" ref="G7:G32" si="1">+F7/C7*100</f>
        <v>30.482906928939631</v>
      </c>
      <c r="H7" s="30">
        <v>26305</v>
      </c>
      <c r="I7" s="4">
        <f t="shared" ref="I7:I32" si="2">+H7/C7*100</f>
        <v>83.188387464027073</v>
      </c>
      <c r="J7" s="30">
        <v>27634</v>
      </c>
      <c r="K7" s="4">
        <f t="shared" ref="K7:K31" si="3">+J7/C7*100</f>
        <v>87.391290598020305</v>
      </c>
      <c r="L7" s="30">
        <v>9194</v>
      </c>
      <c r="M7" s="4">
        <f t="shared" ref="M7:M15" si="4">+L7/C7*100</f>
        <v>29.075614306947916</v>
      </c>
      <c r="N7" s="30">
        <v>29410</v>
      </c>
      <c r="O7" s="4">
        <f t="shared" ref="O7:O32" si="5">+N7/C7*100</f>
        <v>93.007811264665889</v>
      </c>
      <c r="P7" s="30">
        <v>8011</v>
      </c>
      <c r="Q7" s="4">
        <f t="shared" ref="Q7:Q31" si="6">+P7/C7*100</f>
        <v>25.334429651181178</v>
      </c>
      <c r="R7" s="30">
        <v>16096</v>
      </c>
      <c r="S7" s="4">
        <f t="shared" ref="S7:S31" si="7">+R7/C7*100</f>
        <v>50.902880996805919</v>
      </c>
      <c r="T7" s="30">
        <v>16758</v>
      </c>
      <c r="U7" s="4">
        <f t="shared" ref="U7:U30" si="8">+T7/C7*100</f>
        <v>52.996426425476741</v>
      </c>
      <c r="V7" s="30">
        <v>9120</v>
      </c>
      <c r="W7" s="4">
        <f t="shared" ref="W7:W12" si="9">+V7/C7*100</f>
        <v>28.841592612504346</v>
      </c>
      <c r="X7" s="30">
        <v>21416</v>
      </c>
      <c r="Y7" s="4">
        <f t="shared" ref="Y7:Y32" si="10">+X7/C7*100</f>
        <v>67.727143354100122</v>
      </c>
    </row>
    <row r="8" spans="2:29" ht="15" customHeight="1" x14ac:dyDescent="0.2">
      <c r="B8" s="7" t="s">
        <v>31</v>
      </c>
      <c r="C8" s="30">
        <v>31730</v>
      </c>
      <c r="D8" s="30">
        <v>24733</v>
      </c>
      <c r="E8" s="4">
        <f t="shared" si="0"/>
        <v>77.948313898518748</v>
      </c>
      <c r="F8" s="30">
        <v>8805</v>
      </c>
      <c r="G8" s="4">
        <f t="shared" si="1"/>
        <v>27.749763630633467</v>
      </c>
      <c r="H8" s="30">
        <v>27002</v>
      </c>
      <c r="I8" s="4">
        <f t="shared" si="2"/>
        <v>85.099275133942641</v>
      </c>
      <c r="J8" s="30">
        <v>24846</v>
      </c>
      <c r="K8" s="4">
        <f t="shared" si="3"/>
        <v>78.304443744090761</v>
      </c>
      <c r="L8" s="30">
        <v>10247</v>
      </c>
      <c r="M8" s="4">
        <f t="shared" si="4"/>
        <v>32.294358651118813</v>
      </c>
      <c r="N8" s="30">
        <v>28417</v>
      </c>
      <c r="O8" s="4">
        <f t="shared" si="5"/>
        <v>89.558777182477158</v>
      </c>
      <c r="P8" s="30">
        <v>6985</v>
      </c>
      <c r="Q8" s="4">
        <f t="shared" si="6"/>
        <v>22.013867002836431</v>
      </c>
      <c r="R8" s="30">
        <v>13288</v>
      </c>
      <c r="S8" s="4">
        <f t="shared" si="7"/>
        <v>41.878348566025842</v>
      </c>
      <c r="T8" s="30">
        <v>13348</v>
      </c>
      <c r="U8" s="4">
        <f t="shared" si="8"/>
        <v>42.067444059249922</v>
      </c>
      <c r="V8" s="30">
        <v>9469</v>
      </c>
      <c r="W8" s="4">
        <f t="shared" si="9"/>
        <v>29.842420422313271</v>
      </c>
      <c r="X8" s="30">
        <v>18758</v>
      </c>
      <c r="Y8" s="4">
        <f t="shared" si="10"/>
        <v>59.117554364954309</v>
      </c>
    </row>
    <row r="9" spans="2:29" ht="15" customHeight="1" x14ac:dyDescent="0.2">
      <c r="B9" s="7" t="s">
        <v>32</v>
      </c>
      <c r="C9" s="30">
        <v>38544</v>
      </c>
      <c r="D9" s="30">
        <v>27568</v>
      </c>
      <c r="E9" s="4">
        <f t="shared" si="0"/>
        <v>71.523453715234538</v>
      </c>
      <c r="F9" s="30">
        <v>15969</v>
      </c>
      <c r="G9" s="4">
        <f t="shared" si="1"/>
        <v>41.430572851805728</v>
      </c>
      <c r="H9" s="30">
        <v>33050</v>
      </c>
      <c r="I9" s="4">
        <f t="shared" si="2"/>
        <v>85.746160232461605</v>
      </c>
      <c r="J9" s="30">
        <v>30371</v>
      </c>
      <c r="K9" s="4">
        <f t="shared" si="3"/>
        <v>78.795662100456624</v>
      </c>
      <c r="L9" s="30">
        <v>14357</v>
      </c>
      <c r="M9" s="4">
        <f t="shared" si="4"/>
        <v>37.248339559983393</v>
      </c>
      <c r="N9" s="30">
        <v>33737</v>
      </c>
      <c r="O9" s="4">
        <f t="shared" si="5"/>
        <v>87.528538812785385</v>
      </c>
      <c r="P9" s="30">
        <v>9890</v>
      </c>
      <c r="Q9" s="4">
        <f t="shared" si="6"/>
        <v>25.658987131589871</v>
      </c>
      <c r="R9" s="30">
        <v>10557</v>
      </c>
      <c r="S9" s="4">
        <f t="shared" si="7"/>
        <v>27.38947696139477</v>
      </c>
      <c r="T9" s="30">
        <v>12229</v>
      </c>
      <c r="U9" s="4">
        <f t="shared" si="8"/>
        <v>31.727376504773762</v>
      </c>
      <c r="V9" s="30">
        <v>6524</v>
      </c>
      <c r="W9" s="4">
        <f t="shared" si="9"/>
        <v>16.926110419261104</v>
      </c>
      <c r="X9" s="30">
        <v>22498</v>
      </c>
      <c r="Y9" s="4">
        <f t="shared" si="10"/>
        <v>58.369655458696556</v>
      </c>
    </row>
    <row r="10" spans="2:29" ht="15" customHeight="1" x14ac:dyDescent="0.2">
      <c r="B10" s="7" t="s">
        <v>33</v>
      </c>
      <c r="C10" s="30">
        <v>40654</v>
      </c>
      <c r="D10" s="30">
        <v>32297</v>
      </c>
      <c r="E10" s="4">
        <f t="shared" si="0"/>
        <v>79.443597186008759</v>
      </c>
      <c r="F10" s="30">
        <v>20851</v>
      </c>
      <c r="G10" s="4">
        <f t="shared" si="1"/>
        <v>51.28892605893639</v>
      </c>
      <c r="H10" s="30">
        <v>36397</v>
      </c>
      <c r="I10" s="4">
        <f t="shared" si="2"/>
        <v>89.528705662419441</v>
      </c>
      <c r="J10" s="30">
        <v>30655</v>
      </c>
      <c r="K10" s="4">
        <f t="shared" si="3"/>
        <v>75.40463423033404</v>
      </c>
      <c r="L10" s="30">
        <v>17305</v>
      </c>
      <c r="M10" s="4">
        <f t="shared" si="4"/>
        <v>42.56653711811876</v>
      </c>
      <c r="N10" s="30">
        <v>36051</v>
      </c>
      <c r="O10" s="4">
        <f t="shared" si="5"/>
        <v>88.677620898312597</v>
      </c>
      <c r="P10" s="30">
        <v>12469</v>
      </c>
      <c r="Q10" s="4">
        <f t="shared" si="6"/>
        <v>30.671028681064595</v>
      </c>
      <c r="R10" s="30">
        <v>11963</v>
      </c>
      <c r="S10" s="4">
        <f t="shared" si="7"/>
        <v>29.426378708122204</v>
      </c>
      <c r="T10" s="30">
        <v>13924</v>
      </c>
      <c r="U10" s="4">
        <f t="shared" si="8"/>
        <v>34.250012298912772</v>
      </c>
      <c r="V10" s="30">
        <v>9385</v>
      </c>
      <c r="W10" s="4">
        <f t="shared" si="9"/>
        <v>23.08505928075958</v>
      </c>
      <c r="X10" s="30">
        <v>25538</v>
      </c>
      <c r="Y10" s="4">
        <f t="shared" si="10"/>
        <v>62.817926895262453</v>
      </c>
    </row>
    <row r="11" spans="2:29" ht="15" customHeight="1" x14ac:dyDescent="0.2">
      <c r="B11" s="7" t="s">
        <v>34</v>
      </c>
      <c r="C11" s="30">
        <v>35197</v>
      </c>
      <c r="D11" s="30">
        <v>25924</v>
      </c>
      <c r="E11" s="4">
        <f t="shared" si="0"/>
        <v>73.654004602664997</v>
      </c>
      <c r="F11" s="30">
        <v>19088</v>
      </c>
      <c r="G11" s="4">
        <f t="shared" si="1"/>
        <v>54.23189476375827</v>
      </c>
      <c r="H11" s="30">
        <v>31933</v>
      </c>
      <c r="I11" s="4">
        <f t="shared" si="2"/>
        <v>90.726482370656598</v>
      </c>
      <c r="J11" s="30">
        <v>26486</v>
      </c>
      <c r="K11" s="4">
        <f t="shared" si="3"/>
        <v>75.250731596442876</v>
      </c>
      <c r="L11" s="30">
        <v>13487</v>
      </c>
      <c r="M11" s="4">
        <f t="shared" si="4"/>
        <v>38.318606699434611</v>
      </c>
      <c r="N11" s="30">
        <v>30633</v>
      </c>
      <c r="O11" s="4">
        <f t="shared" si="5"/>
        <v>87.032985765832322</v>
      </c>
      <c r="P11" s="30">
        <v>12882</v>
      </c>
      <c r="Q11" s="4">
        <f t="shared" si="6"/>
        <v>36.59971020257408</v>
      </c>
      <c r="R11" s="30">
        <v>9078</v>
      </c>
      <c r="S11" s="4">
        <f t="shared" si="7"/>
        <v>25.791970906611361</v>
      </c>
      <c r="T11" s="30">
        <v>8045</v>
      </c>
      <c r="U11" s="4">
        <f t="shared" si="8"/>
        <v>22.857061681393301</v>
      </c>
      <c r="V11" s="30">
        <v>5738</v>
      </c>
      <c r="W11" s="4">
        <f t="shared" si="9"/>
        <v>16.302525783447454</v>
      </c>
      <c r="X11" s="30">
        <v>20682</v>
      </c>
      <c r="Y11" s="4">
        <f t="shared" si="10"/>
        <v>58.760689831519727</v>
      </c>
    </row>
    <row r="12" spans="2:29" ht="15" customHeight="1" x14ac:dyDescent="0.2">
      <c r="B12" s="7" t="s">
        <v>35</v>
      </c>
      <c r="C12" s="30">
        <v>23898</v>
      </c>
      <c r="D12" s="30">
        <v>17501</v>
      </c>
      <c r="E12" s="4">
        <f t="shared" si="0"/>
        <v>73.23206962925768</v>
      </c>
      <c r="F12" s="30">
        <v>15997</v>
      </c>
      <c r="G12" s="4">
        <f t="shared" si="1"/>
        <v>66.938655954473177</v>
      </c>
      <c r="H12" s="30">
        <v>21647</v>
      </c>
      <c r="I12" s="4">
        <f t="shared" si="2"/>
        <v>90.580801740731445</v>
      </c>
      <c r="J12" s="30">
        <v>16689</v>
      </c>
      <c r="K12" s="4">
        <f t="shared" si="3"/>
        <v>69.834295756967109</v>
      </c>
      <c r="L12" s="30">
        <v>11022</v>
      </c>
      <c r="M12" s="4">
        <f t="shared" si="4"/>
        <v>46.121014310820989</v>
      </c>
      <c r="N12" s="30">
        <v>21527</v>
      </c>
      <c r="O12" s="4">
        <f t="shared" si="5"/>
        <v>90.078667670934806</v>
      </c>
      <c r="P12" s="30">
        <v>8474</v>
      </c>
      <c r="Q12" s="4">
        <f t="shared" si="6"/>
        <v>35.459034228805756</v>
      </c>
      <c r="R12" s="30">
        <v>5355</v>
      </c>
      <c r="S12" s="4">
        <f t="shared" si="7"/>
        <v>22.407732864674866</v>
      </c>
      <c r="T12" s="30">
        <v>5856</v>
      </c>
      <c r="U12" s="4">
        <f t="shared" si="8"/>
        <v>24.504142606075821</v>
      </c>
      <c r="V12" s="30">
        <v>4612</v>
      </c>
      <c r="W12" s="4">
        <f t="shared" si="9"/>
        <v>19.298686082517367</v>
      </c>
      <c r="X12" s="30">
        <v>15811</v>
      </c>
      <c r="Y12" s="4">
        <f t="shared" si="10"/>
        <v>66.160348146288399</v>
      </c>
    </row>
    <row r="13" spans="2:29" ht="15" customHeight="1" x14ac:dyDescent="0.2">
      <c r="B13" s="7" t="s">
        <v>36</v>
      </c>
      <c r="C13" s="30">
        <v>14386</v>
      </c>
      <c r="D13" s="30">
        <v>10909</v>
      </c>
      <c r="E13" s="4">
        <f t="shared" si="0"/>
        <v>75.830668705686094</v>
      </c>
      <c r="F13" s="30">
        <v>9063</v>
      </c>
      <c r="G13" s="4">
        <f t="shared" si="1"/>
        <v>62.998748783539547</v>
      </c>
      <c r="H13" s="30">
        <v>13599</v>
      </c>
      <c r="I13" s="4">
        <f t="shared" si="2"/>
        <v>94.529403586820521</v>
      </c>
      <c r="J13" s="30">
        <v>9429</v>
      </c>
      <c r="K13" s="4">
        <f t="shared" si="3"/>
        <v>65.542888919783124</v>
      </c>
      <c r="L13" s="30">
        <v>6558</v>
      </c>
      <c r="M13" s="4">
        <f t="shared" si="4"/>
        <v>45.585986375642982</v>
      </c>
      <c r="N13" s="30">
        <v>12997</v>
      </c>
      <c r="O13" s="4">
        <f t="shared" si="5"/>
        <v>90.344779646878919</v>
      </c>
      <c r="P13" s="30">
        <v>4178</v>
      </c>
      <c r="Q13" s="4">
        <f t="shared" si="6"/>
        <v>29.042124287501736</v>
      </c>
      <c r="R13" s="30">
        <v>3508</v>
      </c>
      <c r="S13" s="4">
        <f t="shared" si="7"/>
        <v>24.384818573613234</v>
      </c>
      <c r="T13" s="30">
        <v>2842</v>
      </c>
      <c r="U13" s="4">
        <f t="shared" si="8"/>
        <v>19.755317669956902</v>
      </c>
      <c r="V13" s="4" t="s">
        <v>3</v>
      </c>
      <c r="W13" s="30" t="s">
        <v>3</v>
      </c>
      <c r="X13" s="30">
        <v>9711</v>
      </c>
      <c r="Y13" s="4">
        <f t="shared" si="10"/>
        <v>67.503128041151115</v>
      </c>
    </row>
    <row r="14" spans="2:29" ht="15" customHeight="1" x14ac:dyDescent="0.2">
      <c r="B14" s="7" t="s">
        <v>174</v>
      </c>
      <c r="C14" s="30">
        <v>4893</v>
      </c>
      <c r="D14" s="30">
        <v>4333</v>
      </c>
      <c r="E14" s="4">
        <f t="shared" si="0"/>
        <v>88.55507868383404</v>
      </c>
      <c r="F14" s="30">
        <v>3368</v>
      </c>
      <c r="G14" s="4">
        <f t="shared" si="1"/>
        <v>68.833026772940926</v>
      </c>
      <c r="H14" s="30">
        <v>4336</v>
      </c>
      <c r="I14" s="4">
        <f t="shared" si="2"/>
        <v>88.616390762313515</v>
      </c>
      <c r="J14" s="30">
        <v>2752</v>
      </c>
      <c r="K14" s="4">
        <f t="shared" si="3"/>
        <v>56.243613325158393</v>
      </c>
      <c r="L14" s="30">
        <v>2339</v>
      </c>
      <c r="M14" s="4">
        <f t="shared" si="4"/>
        <v>47.802983854486001</v>
      </c>
      <c r="N14" s="30">
        <v>4284</v>
      </c>
      <c r="O14" s="4">
        <f t="shared" si="5"/>
        <v>87.553648068669531</v>
      </c>
      <c r="P14" s="30" t="s">
        <v>3</v>
      </c>
      <c r="Q14" s="4" t="s">
        <v>3</v>
      </c>
      <c r="R14" s="30" t="s">
        <v>3</v>
      </c>
      <c r="S14" s="4" t="s">
        <v>3</v>
      </c>
      <c r="T14" s="4" t="s">
        <v>3</v>
      </c>
      <c r="U14" s="30" t="s">
        <v>3</v>
      </c>
      <c r="V14" s="4" t="s">
        <v>3</v>
      </c>
      <c r="W14" s="30" t="s">
        <v>3</v>
      </c>
      <c r="X14" s="30">
        <v>3086</v>
      </c>
      <c r="Y14" s="4">
        <f t="shared" si="10"/>
        <v>63.069691395871651</v>
      </c>
    </row>
    <row r="15" spans="2:29" s="11" customFormat="1" ht="15" customHeight="1" x14ac:dyDescent="0.2">
      <c r="B15" s="2" t="s">
        <v>86</v>
      </c>
      <c r="C15" s="29">
        <v>101598</v>
      </c>
      <c r="D15" s="29">
        <v>76625</v>
      </c>
      <c r="E15" s="6">
        <f t="shared" si="0"/>
        <v>75.419791728183625</v>
      </c>
      <c r="F15" s="29">
        <v>42137</v>
      </c>
      <c r="G15" s="6">
        <f t="shared" si="1"/>
        <v>41.474241618929511</v>
      </c>
      <c r="H15" s="29">
        <v>89743</v>
      </c>
      <c r="I15" s="6">
        <f t="shared" si="2"/>
        <v>88.331463217779884</v>
      </c>
      <c r="J15" s="29">
        <v>82322</v>
      </c>
      <c r="K15" s="6">
        <f t="shared" si="3"/>
        <v>81.02718557451918</v>
      </c>
      <c r="L15" s="29">
        <v>35769</v>
      </c>
      <c r="M15" s="6">
        <f t="shared" si="4"/>
        <v>35.206401700820884</v>
      </c>
      <c r="N15" s="29">
        <v>93272</v>
      </c>
      <c r="O15" s="6">
        <f t="shared" si="5"/>
        <v>91.804956790488006</v>
      </c>
      <c r="P15" s="29">
        <v>28563</v>
      </c>
      <c r="Q15" s="6">
        <f t="shared" si="6"/>
        <v>28.113742396503866</v>
      </c>
      <c r="R15" s="29">
        <v>33889</v>
      </c>
      <c r="S15" s="6">
        <f t="shared" si="7"/>
        <v>33.35597157424359</v>
      </c>
      <c r="T15" s="29">
        <v>40520</v>
      </c>
      <c r="U15" s="6">
        <f t="shared" si="8"/>
        <v>39.882674855804247</v>
      </c>
      <c r="V15" s="29">
        <v>20777</v>
      </c>
      <c r="W15" s="6">
        <f t="shared" ref="W15:W29" si="11">+V15/C15*100</f>
        <v>20.450205712710883</v>
      </c>
      <c r="X15" s="29">
        <v>61333</v>
      </c>
      <c r="Y15" s="6">
        <f t="shared" si="10"/>
        <v>60.368314336896404</v>
      </c>
      <c r="Z15" s="8"/>
      <c r="AA15" s="8"/>
      <c r="AB15" s="8"/>
      <c r="AC15" s="8"/>
    </row>
    <row r="16" spans="2:29" ht="15" customHeight="1" x14ac:dyDescent="0.2">
      <c r="B16" s="7" t="s">
        <v>23</v>
      </c>
      <c r="C16" s="30">
        <v>16311</v>
      </c>
      <c r="D16" s="30">
        <v>13893</v>
      </c>
      <c r="E16" s="4">
        <f t="shared" si="0"/>
        <v>85.175648335479124</v>
      </c>
      <c r="F16" s="30" t="s">
        <v>3</v>
      </c>
      <c r="G16" s="4" t="s">
        <v>3</v>
      </c>
      <c r="H16" s="30">
        <v>13780</v>
      </c>
      <c r="I16" s="4">
        <f t="shared" si="2"/>
        <v>84.482864324688862</v>
      </c>
      <c r="J16" s="30">
        <v>14861</v>
      </c>
      <c r="K16" s="4">
        <f t="shared" si="3"/>
        <v>91.110293666850595</v>
      </c>
      <c r="L16" s="30" t="s">
        <v>3</v>
      </c>
      <c r="M16" s="4" t="s">
        <v>3</v>
      </c>
      <c r="N16" s="30">
        <v>15204</v>
      </c>
      <c r="O16" s="4">
        <f t="shared" si="5"/>
        <v>93.213169027036969</v>
      </c>
      <c r="P16" s="30" t="s">
        <v>3</v>
      </c>
      <c r="Q16" s="4" t="s">
        <v>3</v>
      </c>
      <c r="R16" s="30">
        <v>8454</v>
      </c>
      <c r="S16" s="4">
        <f t="shared" si="7"/>
        <v>51.830053338238002</v>
      </c>
      <c r="T16" s="30">
        <v>9561</v>
      </c>
      <c r="U16" s="4">
        <f t="shared" si="8"/>
        <v>58.616884311201034</v>
      </c>
      <c r="V16" s="4" t="s">
        <v>3</v>
      </c>
      <c r="W16" s="30" t="s">
        <v>3</v>
      </c>
      <c r="X16" s="30">
        <v>10608</v>
      </c>
      <c r="Y16" s="4">
        <f t="shared" si="10"/>
        <v>65.035865366930295</v>
      </c>
    </row>
    <row r="17" spans="2:29" ht="15" customHeight="1" x14ac:dyDescent="0.2">
      <c r="B17" s="7" t="s">
        <v>31</v>
      </c>
      <c r="C17" s="30">
        <v>16224</v>
      </c>
      <c r="D17" s="30">
        <v>13032</v>
      </c>
      <c r="E17" s="4">
        <f t="shared" si="0"/>
        <v>80.325443786982248</v>
      </c>
      <c r="F17" s="30" t="s">
        <v>3</v>
      </c>
      <c r="G17" s="4" t="s">
        <v>3</v>
      </c>
      <c r="H17" s="30">
        <v>13597</v>
      </c>
      <c r="I17" s="4">
        <f t="shared" si="2"/>
        <v>83.807938856015781</v>
      </c>
      <c r="J17" s="30">
        <v>12526</v>
      </c>
      <c r="K17" s="4">
        <f t="shared" si="3"/>
        <v>77.206607495069036</v>
      </c>
      <c r="L17" s="30" t="s">
        <v>3</v>
      </c>
      <c r="M17" s="4" t="s">
        <v>3</v>
      </c>
      <c r="N17" s="30">
        <v>14693</v>
      </c>
      <c r="O17" s="4">
        <f t="shared" si="5"/>
        <v>90.563362919132146</v>
      </c>
      <c r="P17" s="30" t="s">
        <v>3</v>
      </c>
      <c r="Q17" s="4" t="s">
        <v>3</v>
      </c>
      <c r="R17" s="30" t="s">
        <v>3</v>
      </c>
      <c r="S17" s="4" t="s">
        <v>3</v>
      </c>
      <c r="T17" s="30">
        <v>7449</v>
      </c>
      <c r="U17" s="4">
        <f t="shared" si="8"/>
        <v>45.913461538461533</v>
      </c>
      <c r="V17" s="4" t="s">
        <v>3</v>
      </c>
      <c r="W17" s="30" t="s">
        <v>3</v>
      </c>
      <c r="X17" s="30">
        <v>9979</v>
      </c>
      <c r="Y17" s="4">
        <f t="shared" si="10"/>
        <v>61.507642998027613</v>
      </c>
    </row>
    <row r="18" spans="2:29" ht="15" customHeight="1" x14ac:dyDescent="0.2">
      <c r="B18" s="7" t="s">
        <v>32</v>
      </c>
      <c r="C18" s="30">
        <v>18819</v>
      </c>
      <c r="D18" s="30">
        <v>13431</v>
      </c>
      <c r="E18" s="4">
        <f t="shared" si="0"/>
        <v>71.369360752431049</v>
      </c>
      <c r="F18" s="30">
        <v>7432</v>
      </c>
      <c r="G18" s="4">
        <f t="shared" si="1"/>
        <v>39.492002763164884</v>
      </c>
      <c r="H18" s="30">
        <v>17461</v>
      </c>
      <c r="I18" s="4">
        <f t="shared" si="2"/>
        <v>92.783888623199957</v>
      </c>
      <c r="J18" s="30">
        <v>16208</v>
      </c>
      <c r="K18" s="4">
        <f t="shared" si="3"/>
        <v>86.12572400233806</v>
      </c>
      <c r="L18" s="30">
        <v>6823</v>
      </c>
      <c r="M18" s="4">
        <f t="shared" ref="M18" si="12">+L18/C18*100</f>
        <v>36.255911578723634</v>
      </c>
      <c r="N18" s="30">
        <v>17515</v>
      </c>
      <c r="O18" s="4">
        <f t="shared" si="5"/>
        <v>93.070832669110999</v>
      </c>
      <c r="P18" s="30">
        <v>5522</v>
      </c>
      <c r="Q18" s="4">
        <f t="shared" si="6"/>
        <v>29.34268558371858</v>
      </c>
      <c r="R18" s="30">
        <v>4794</v>
      </c>
      <c r="S18" s="4">
        <f t="shared" si="7"/>
        <v>25.474254742547426</v>
      </c>
      <c r="T18" s="30">
        <v>7246</v>
      </c>
      <c r="U18" s="4">
        <f t="shared" si="8"/>
        <v>38.503639938360166</v>
      </c>
      <c r="V18" s="4" t="s">
        <v>3</v>
      </c>
      <c r="W18" s="30" t="s">
        <v>3</v>
      </c>
      <c r="X18" s="30">
        <v>10291</v>
      </c>
      <c r="Y18" s="4">
        <f t="shared" si="10"/>
        <v>54.684095860566451</v>
      </c>
    </row>
    <row r="19" spans="2:29" ht="15" customHeight="1" x14ac:dyDescent="0.2">
      <c r="B19" s="7" t="s">
        <v>33</v>
      </c>
      <c r="C19" s="30">
        <v>18936</v>
      </c>
      <c r="D19" s="30">
        <v>14141</v>
      </c>
      <c r="E19" s="4">
        <f t="shared" si="0"/>
        <v>74.677862272919299</v>
      </c>
      <c r="F19" s="30">
        <v>9785</v>
      </c>
      <c r="G19" s="4">
        <f t="shared" si="1"/>
        <v>51.674059991550479</v>
      </c>
      <c r="H19" s="30">
        <v>16792</v>
      </c>
      <c r="I19" s="4">
        <f t="shared" si="2"/>
        <v>88.67765103506548</v>
      </c>
      <c r="J19" s="30">
        <v>14431</v>
      </c>
      <c r="K19" s="4">
        <f t="shared" si="3"/>
        <v>76.209336713138995</v>
      </c>
      <c r="L19" s="30">
        <v>7734</v>
      </c>
      <c r="M19" s="4">
        <f t="shared" ref="M19:M21" si="13">+L19/C19*100</f>
        <v>40.842839036755386</v>
      </c>
      <c r="N19" s="30">
        <v>17304</v>
      </c>
      <c r="O19" s="4">
        <f t="shared" si="5"/>
        <v>91.381495564005064</v>
      </c>
      <c r="P19" s="30">
        <v>5879</v>
      </c>
      <c r="Q19" s="4">
        <f t="shared" si="6"/>
        <v>31.04668356569497</v>
      </c>
      <c r="R19" s="30">
        <v>5366</v>
      </c>
      <c r="S19" s="4">
        <f t="shared" si="7"/>
        <v>28.337558090409804</v>
      </c>
      <c r="T19" s="30">
        <v>7345</v>
      </c>
      <c r="U19" s="4">
        <f t="shared" si="8"/>
        <v>38.788550908322769</v>
      </c>
      <c r="V19" s="30">
        <v>4345</v>
      </c>
      <c r="W19" s="4">
        <f t="shared" si="11"/>
        <v>22.945711871567383</v>
      </c>
      <c r="X19" s="30">
        <v>11666</v>
      </c>
      <c r="Y19" s="4">
        <f t="shared" si="10"/>
        <v>61.607520067596113</v>
      </c>
    </row>
    <row r="20" spans="2:29" ht="15" customHeight="1" x14ac:dyDescent="0.2">
      <c r="B20" s="7" t="s">
        <v>34</v>
      </c>
      <c r="C20" s="30">
        <v>15472</v>
      </c>
      <c r="D20" s="30">
        <v>10847</v>
      </c>
      <c r="E20" s="4">
        <f t="shared" si="0"/>
        <v>70.107290589451907</v>
      </c>
      <c r="F20" s="30">
        <v>7893</v>
      </c>
      <c r="G20" s="4">
        <f t="shared" si="1"/>
        <v>51.014736297828335</v>
      </c>
      <c r="H20" s="30">
        <v>13742</v>
      </c>
      <c r="I20" s="4">
        <f t="shared" si="2"/>
        <v>88.818510858324714</v>
      </c>
      <c r="J20" s="30">
        <v>12407</v>
      </c>
      <c r="K20" s="4">
        <f t="shared" si="3"/>
        <v>80.190020682523269</v>
      </c>
      <c r="L20" s="30">
        <v>5444</v>
      </c>
      <c r="M20" s="4">
        <f t="shared" si="13"/>
        <v>35.186142709410554</v>
      </c>
      <c r="N20" s="30">
        <v>14148</v>
      </c>
      <c r="O20" s="4">
        <f t="shared" si="5"/>
        <v>91.44260599793175</v>
      </c>
      <c r="P20" s="30">
        <v>5067</v>
      </c>
      <c r="Q20" s="4">
        <f t="shared" si="6"/>
        <v>32.749482936918305</v>
      </c>
      <c r="R20" s="30">
        <v>4185</v>
      </c>
      <c r="S20" s="4">
        <f t="shared" si="7"/>
        <v>27.048862461220267</v>
      </c>
      <c r="T20" s="30">
        <v>4920</v>
      </c>
      <c r="U20" s="4">
        <f t="shared" si="8"/>
        <v>31.799379524301962</v>
      </c>
      <c r="V20" s="4" t="s">
        <v>3</v>
      </c>
      <c r="W20" s="30" t="s">
        <v>3</v>
      </c>
      <c r="X20" s="30">
        <v>9380</v>
      </c>
      <c r="Y20" s="4">
        <f t="shared" si="10"/>
        <v>60.62564632885212</v>
      </c>
    </row>
    <row r="21" spans="2:29" ht="15" customHeight="1" x14ac:dyDescent="0.2">
      <c r="B21" s="7" t="s">
        <v>35</v>
      </c>
      <c r="C21" s="30">
        <v>10059</v>
      </c>
      <c r="D21" s="30">
        <v>6798</v>
      </c>
      <c r="E21" s="4">
        <f t="shared" si="0"/>
        <v>67.58127050402625</v>
      </c>
      <c r="F21" s="30">
        <v>5893</v>
      </c>
      <c r="G21" s="4">
        <f t="shared" si="1"/>
        <v>58.584352321304301</v>
      </c>
      <c r="H21" s="30">
        <v>8966</v>
      </c>
      <c r="I21" s="4">
        <f t="shared" si="2"/>
        <v>89.13410875832588</v>
      </c>
      <c r="J21" s="30">
        <v>7907</v>
      </c>
      <c r="K21" s="4">
        <f t="shared" si="3"/>
        <v>78.60622328263247</v>
      </c>
      <c r="L21" s="30">
        <v>4242</v>
      </c>
      <c r="M21" s="4">
        <f t="shared" si="13"/>
        <v>42.171189979123177</v>
      </c>
      <c r="N21" s="30">
        <v>9295</v>
      </c>
      <c r="O21" s="4">
        <f t="shared" si="5"/>
        <v>92.404811611492192</v>
      </c>
      <c r="P21" s="30">
        <v>2791</v>
      </c>
      <c r="Q21" s="4">
        <f t="shared" si="6"/>
        <v>27.7462968485933</v>
      </c>
      <c r="R21" s="30">
        <v>2683</v>
      </c>
      <c r="S21" s="4">
        <f t="shared" si="7"/>
        <v>26.672631474301621</v>
      </c>
      <c r="T21" s="30">
        <v>2473</v>
      </c>
      <c r="U21" s="4">
        <f t="shared" si="8"/>
        <v>24.5849488020678</v>
      </c>
      <c r="V21" s="4" t="s">
        <v>3</v>
      </c>
      <c r="W21" s="30" t="s">
        <v>3</v>
      </c>
      <c r="X21" s="30">
        <v>6111</v>
      </c>
      <c r="Y21" s="4">
        <f t="shared" si="10"/>
        <v>60.751565762004176</v>
      </c>
    </row>
    <row r="22" spans="2:29" ht="15" customHeight="1" x14ac:dyDescent="0.2">
      <c r="B22" s="7" t="s">
        <v>36</v>
      </c>
      <c r="C22" s="30">
        <v>4573</v>
      </c>
      <c r="D22" s="30">
        <v>3735</v>
      </c>
      <c r="E22" s="4">
        <f t="shared" si="0"/>
        <v>81.67504920183687</v>
      </c>
      <c r="F22" s="30">
        <v>3359</v>
      </c>
      <c r="G22" s="4">
        <f t="shared" si="1"/>
        <v>73.452875574021419</v>
      </c>
      <c r="H22" s="30">
        <v>4353</v>
      </c>
      <c r="I22" s="4">
        <f t="shared" si="2"/>
        <v>95.189153728405856</v>
      </c>
      <c r="J22" s="30">
        <v>3364</v>
      </c>
      <c r="K22" s="4">
        <f t="shared" si="3"/>
        <v>73.56221298928493</v>
      </c>
      <c r="L22" s="30" t="s">
        <v>3</v>
      </c>
      <c r="M22" s="4" t="s">
        <v>3</v>
      </c>
      <c r="N22" s="30">
        <v>4137</v>
      </c>
      <c r="O22" s="4">
        <f t="shared" si="5"/>
        <v>90.465777389022534</v>
      </c>
      <c r="P22" s="30" t="s">
        <v>3</v>
      </c>
      <c r="Q22" s="4" t="s">
        <v>3</v>
      </c>
      <c r="R22" s="30" t="s">
        <v>3</v>
      </c>
      <c r="S22" s="4" t="s">
        <v>3</v>
      </c>
      <c r="T22" s="4" t="s">
        <v>3</v>
      </c>
      <c r="U22" s="30" t="s">
        <v>3</v>
      </c>
      <c r="V22" s="4" t="s">
        <v>3</v>
      </c>
      <c r="W22" s="30" t="s">
        <v>3</v>
      </c>
      <c r="X22" s="30">
        <v>2841</v>
      </c>
      <c r="Y22" s="4">
        <f t="shared" si="10"/>
        <v>62.125519352722506</v>
      </c>
    </row>
    <row r="23" spans="2:29" ht="15" customHeight="1" x14ac:dyDescent="0.2">
      <c r="B23" s="7" t="s">
        <v>174</v>
      </c>
      <c r="C23" s="30">
        <v>1204</v>
      </c>
      <c r="D23" s="30" t="s">
        <v>3</v>
      </c>
      <c r="E23" s="4" t="s">
        <v>3</v>
      </c>
      <c r="F23" s="30">
        <v>944</v>
      </c>
      <c r="G23" s="4">
        <f t="shared" si="1"/>
        <v>78.405315614617948</v>
      </c>
      <c r="H23" s="30">
        <v>1053</v>
      </c>
      <c r="I23" s="4">
        <f t="shared" si="2"/>
        <v>87.458471760797337</v>
      </c>
      <c r="J23" s="30" t="s">
        <v>3</v>
      </c>
      <c r="K23" s="4" t="s">
        <v>3</v>
      </c>
      <c r="L23" s="30" t="s">
        <v>3</v>
      </c>
      <c r="M23" s="4" t="s">
        <v>3</v>
      </c>
      <c r="N23" s="30">
        <v>976</v>
      </c>
      <c r="O23" s="4">
        <f t="shared" si="5"/>
        <v>81.06312292358804</v>
      </c>
      <c r="P23" s="30" t="s">
        <v>3</v>
      </c>
      <c r="Q23" s="4" t="s">
        <v>3</v>
      </c>
      <c r="R23" s="30" t="s">
        <v>3</v>
      </c>
      <c r="S23" s="4" t="s">
        <v>3</v>
      </c>
      <c r="T23" s="4" t="s">
        <v>3</v>
      </c>
      <c r="U23" s="30" t="s">
        <v>3</v>
      </c>
      <c r="V23" s="4" t="s">
        <v>3</v>
      </c>
      <c r="W23" s="30" t="s">
        <v>3</v>
      </c>
      <c r="X23" s="4" t="s">
        <v>3</v>
      </c>
      <c r="Y23" s="30" t="s">
        <v>3</v>
      </c>
    </row>
    <row r="24" spans="2:29" s="11" customFormat="1" ht="15" customHeight="1" x14ac:dyDescent="0.2">
      <c r="B24" s="2" t="s">
        <v>87</v>
      </c>
      <c r="C24" s="29">
        <v>119325</v>
      </c>
      <c r="D24" s="29">
        <v>93639</v>
      </c>
      <c r="E24" s="6">
        <f t="shared" si="0"/>
        <v>78.473915776241356</v>
      </c>
      <c r="F24" s="29">
        <v>60643</v>
      </c>
      <c r="G24" s="6">
        <f t="shared" si="1"/>
        <v>50.821705426356587</v>
      </c>
      <c r="H24" s="29">
        <v>104524</v>
      </c>
      <c r="I24" s="6">
        <f t="shared" si="2"/>
        <v>87.596061177456534</v>
      </c>
      <c r="J24" s="29">
        <v>86540</v>
      </c>
      <c r="K24" s="6">
        <f t="shared" si="3"/>
        <v>72.524617640896722</v>
      </c>
      <c r="L24" s="29">
        <v>48741</v>
      </c>
      <c r="M24" s="6">
        <f>+L24/$C$24*100</f>
        <v>40.847265870521682</v>
      </c>
      <c r="N24" s="29">
        <v>103783</v>
      </c>
      <c r="O24" s="6">
        <f t="shared" si="5"/>
        <v>86.975068091347168</v>
      </c>
      <c r="P24" s="29">
        <v>36513</v>
      </c>
      <c r="Q24" s="6">
        <f t="shared" si="6"/>
        <v>30.599622878692646</v>
      </c>
      <c r="R24" s="29">
        <v>37986</v>
      </c>
      <c r="S24" s="6">
        <f t="shared" si="7"/>
        <v>31.834066624764301</v>
      </c>
      <c r="T24" s="29">
        <v>33575</v>
      </c>
      <c r="U24" s="6">
        <f t="shared" si="8"/>
        <v>28.137439765346745</v>
      </c>
      <c r="V24" s="29">
        <v>27329</v>
      </c>
      <c r="W24" s="6">
        <f t="shared" si="11"/>
        <v>22.90299601927509</v>
      </c>
      <c r="X24" s="29">
        <v>76167</v>
      </c>
      <c r="Y24" s="6">
        <f t="shared" si="10"/>
        <v>63.831552482715267</v>
      </c>
      <c r="Z24" s="8"/>
      <c r="AA24" s="8"/>
      <c r="AB24" s="8"/>
      <c r="AC24" s="8"/>
    </row>
    <row r="25" spans="2:29" ht="15" customHeight="1" x14ac:dyDescent="0.2">
      <c r="B25" s="7" t="s">
        <v>23</v>
      </c>
      <c r="C25" s="30">
        <v>15310</v>
      </c>
      <c r="D25" s="30">
        <v>13107</v>
      </c>
      <c r="E25" s="4">
        <f t="shared" si="0"/>
        <v>85.610711952971911</v>
      </c>
      <c r="F25" s="30">
        <v>6662</v>
      </c>
      <c r="G25" s="4">
        <f t="shared" si="1"/>
        <v>43.514043109079033</v>
      </c>
      <c r="H25" s="30">
        <v>12525</v>
      </c>
      <c r="I25" s="4">
        <f t="shared" si="2"/>
        <v>81.809274983670804</v>
      </c>
      <c r="J25" s="30">
        <v>12773</v>
      </c>
      <c r="K25" s="4">
        <f t="shared" si="3"/>
        <v>83.429131286740684</v>
      </c>
      <c r="L25" s="30" t="s">
        <v>3</v>
      </c>
      <c r="M25" s="4" t="s">
        <v>3</v>
      </c>
      <c r="N25" s="30">
        <v>14206</v>
      </c>
      <c r="O25" s="4">
        <f t="shared" si="5"/>
        <v>92.789026779882434</v>
      </c>
      <c r="P25" s="30">
        <v>4419</v>
      </c>
      <c r="Q25" s="4">
        <f t="shared" si="6"/>
        <v>28.863487916394515</v>
      </c>
      <c r="R25" s="30">
        <v>7641</v>
      </c>
      <c r="S25" s="4">
        <f t="shared" si="7"/>
        <v>49.908556499020243</v>
      </c>
      <c r="T25" s="30">
        <v>7197</v>
      </c>
      <c r="U25" s="4">
        <f t="shared" si="8"/>
        <v>47.008491182233833</v>
      </c>
      <c r="V25" s="30">
        <v>5079</v>
      </c>
      <c r="W25" s="4">
        <f t="shared" si="11"/>
        <v>33.174395819725675</v>
      </c>
      <c r="X25" s="30">
        <v>10808</v>
      </c>
      <c r="Y25" s="4">
        <f t="shared" si="10"/>
        <v>70.59438275636839</v>
      </c>
    </row>
    <row r="26" spans="2:29" ht="15" customHeight="1" x14ac:dyDescent="0.2">
      <c r="B26" s="7" t="s">
        <v>31</v>
      </c>
      <c r="C26" s="30">
        <v>15506</v>
      </c>
      <c r="D26" s="30">
        <v>11700</v>
      </c>
      <c r="E26" s="4">
        <f t="shared" si="0"/>
        <v>75.45466271120857</v>
      </c>
      <c r="F26" s="30" t="s">
        <v>3</v>
      </c>
      <c r="G26" s="4" t="s">
        <v>3</v>
      </c>
      <c r="H26" s="30">
        <v>13405</v>
      </c>
      <c r="I26" s="4">
        <f t="shared" si="2"/>
        <v>86.450406294337682</v>
      </c>
      <c r="J26" s="30">
        <v>12321</v>
      </c>
      <c r="K26" s="4">
        <f t="shared" si="3"/>
        <v>79.459564039726558</v>
      </c>
      <c r="L26" s="30">
        <v>5831</v>
      </c>
      <c r="M26" s="4">
        <f t="shared" ref="M26:M31" si="14">+L26/C26*100</f>
        <v>37.604798142654452</v>
      </c>
      <c r="N26" s="30">
        <v>13723</v>
      </c>
      <c r="O26" s="4">
        <f t="shared" si="5"/>
        <v>88.501225332129493</v>
      </c>
      <c r="P26" s="30" t="s">
        <v>3</v>
      </c>
      <c r="Q26" s="4" t="s">
        <v>3</v>
      </c>
      <c r="R26" s="30">
        <v>6490</v>
      </c>
      <c r="S26" s="4">
        <f t="shared" si="7"/>
        <v>41.854765897072099</v>
      </c>
      <c r="T26" s="30">
        <v>5899</v>
      </c>
      <c r="U26" s="4">
        <f t="shared" si="8"/>
        <v>38.043338062685415</v>
      </c>
      <c r="V26" s="4" t="s">
        <v>3</v>
      </c>
      <c r="W26" s="30" t="s">
        <v>3</v>
      </c>
      <c r="X26" s="30">
        <v>8779</v>
      </c>
      <c r="Y26" s="4">
        <f t="shared" si="10"/>
        <v>56.616793499290594</v>
      </c>
    </row>
    <row r="27" spans="2:29" ht="15" customHeight="1" x14ac:dyDescent="0.2">
      <c r="B27" s="7" t="s">
        <v>32</v>
      </c>
      <c r="C27" s="30">
        <v>19725</v>
      </c>
      <c r="D27" s="30">
        <v>14137</v>
      </c>
      <c r="E27" s="4">
        <f t="shared" si="0"/>
        <v>71.670468948035492</v>
      </c>
      <c r="F27" s="30">
        <v>8536</v>
      </c>
      <c r="G27" s="4">
        <f t="shared" si="1"/>
        <v>43.275031685678073</v>
      </c>
      <c r="H27" s="30">
        <v>15589</v>
      </c>
      <c r="I27" s="4">
        <f t="shared" si="2"/>
        <v>79.031685678073515</v>
      </c>
      <c r="J27" s="30">
        <v>14163</v>
      </c>
      <c r="K27" s="4">
        <f t="shared" si="3"/>
        <v>71.802281368821298</v>
      </c>
      <c r="L27" s="30">
        <v>7534</v>
      </c>
      <c r="M27" s="4">
        <f t="shared" si="14"/>
        <v>38.195183776932829</v>
      </c>
      <c r="N27" s="30">
        <v>16222</v>
      </c>
      <c r="O27" s="4">
        <f t="shared" si="5"/>
        <v>82.240811153358678</v>
      </c>
      <c r="P27" s="30">
        <v>4368</v>
      </c>
      <c r="Q27" s="4">
        <f t="shared" si="6"/>
        <v>22.144486692015207</v>
      </c>
      <c r="R27" s="30">
        <v>5763</v>
      </c>
      <c r="S27" s="4">
        <f t="shared" si="7"/>
        <v>29.216730038022813</v>
      </c>
      <c r="T27" s="30">
        <v>4984</v>
      </c>
      <c r="U27" s="4">
        <f t="shared" si="8"/>
        <v>25.267427122940433</v>
      </c>
      <c r="V27" s="30">
        <v>3644</v>
      </c>
      <c r="W27" s="4">
        <f t="shared" si="11"/>
        <v>18.474017743979722</v>
      </c>
      <c r="X27" s="30">
        <v>12207</v>
      </c>
      <c r="Y27" s="4">
        <f t="shared" si="10"/>
        <v>61.885931558935361</v>
      </c>
    </row>
    <row r="28" spans="2:29" ht="15" customHeight="1" x14ac:dyDescent="0.2">
      <c r="B28" s="7" t="s">
        <v>33</v>
      </c>
      <c r="C28" s="30">
        <v>21718</v>
      </c>
      <c r="D28" s="30">
        <v>18155</v>
      </c>
      <c r="E28" s="4">
        <f t="shared" si="0"/>
        <v>83.594253614513306</v>
      </c>
      <c r="F28" s="30">
        <v>11066</v>
      </c>
      <c r="G28" s="4">
        <f t="shared" si="1"/>
        <v>50.953126438898607</v>
      </c>
      <c r="H28" s="30">
        <v>19604</v>
      </c>
      <c r="I28" s="4">
        <f t="shared" si="2"/>
        <v>90.266138686803572</v>
      </c>
      <c r="J28" s="30">
        <v>16224</v>
      </c>
      <c r="K28" s="4">
        <f t="shared" si="3"/>
        <v>74.703011327009847</v>
      </c>
      <c r="L28" s="30">
        <v>9570</v>
      </c>
      <c r="M28" s="4">
        <f t="shared" si="14"/>
        <v>44.064831015747309</v>
      </c>
      <c r="N28" s="30">
        <v>18747</v>
      </c>
      <c r="O28" s="4">
        <f t="shared" si="5"/>
        <v>86.320103140252328</v>
      </c>
      <c r="P28" s="30">
        <v>6590</v>
      </c>
      <c r="Q28" s="4">
        <f t="shared" si="6"/>
        <v>30.343493876047518</v>
      </c>
      <c r="R28" s="30">
        <v>6597</v>
      </c>
      <c r="S28" s="4">
        <f t="shared" si="7"/>
        <v>30.375725204899162</v>
      </c>
      <c r="T28" s="30">
        <v>6579</v>
      </c>
      <c r="U28" s="4">
        <f t="shared" si="8"/>
        <v>30.292844644994936</v>
      </c>
      <c r="V28" s="30">
        <v>5040</v>
      </c>
      <c r="W28" s="4">
        <f t="shared" si="11"/>
        <v>23.206556773183536</v>
      </c>
      <c r="X28" s="30">
        <v>13872</v>
      </c>
      <c r="Y28" s="4">
        <f t="shared" si="10"/>
        <v>63.873284832857536</v>
      </c>
    </row>
    <row r="29" spans="2:29" ht="15" customHeight="1" x14ac:dyDescent="0.2">
      <c r="B29" s="7" t="s">
        <v>34</v>
      </c>
      <c r="C29" s="30">
        <v>19725</v>
      </c>
      <c r="D29" s="30">
        <v>15077</v>
      </c>
      <c r="E29" s="4">
        <f t="shared" si="0"/>
        <v>76.4359949302915</v>
      </c>
      <c r="F29" s="30">
        <v>11195</v>
      </c>
      <c r="G29" s="4">
        <f t="shared" si="1"/>
        <v>56.755386565272495</v>
      </c>
      <c r="H29" s="30">
        <v>18192</v>
      </c>
      <c r="I29" s="4">
        <f t="shared" si="2"/>
        <v>92.228136882129277</v>
      </c>
      <c r="J29" s="30">
        <v>14079</v>
      </c>
      <c r="K29" s="4">
        <f t="shared" si="3"/>
        <v>71.376425855513304</v>
      </c>
      <c r="L29" s="30">
        <v>8043</v>
      </c>
      <c r="M29" s="4">
        <f t="shared" si="14"/>
        <v>40.775665399239543</v>
      </c>
      <c r="N29" s="30">
        <v>16485</v>
      </c>
      <c r="O29" s="4">
        <f t="shared" si="5"/>
        <v>83.57414448669202</v>
      </c>
      <c r="P29" s="30">
        <v>7814</v>
      </c>
      <c r="Q29" s="4">
        <f t="shared" si="6"/>
        <v>39.614702154626109</v>
      </c>
      <c r="R29" s="30">
        <v>4893</v>
      </c>
      <c r="S29" s="4">
        <f t="shared" si="7"/>
        <v>24.806083650190114</v>
      </c>
      <c r="T29" s="30">
        <v>3125</v>
      </c>
      <c r="U29" s="4">
        <f t="shared" si="8"/>
        <v>15.842839036755388</v>
      </c>
      <c r="V29" s="30">
        <v>3672</v>
      </c>
      <c r="W29" s="4">
        <f t="shared" si="11"/>
        <v>18.615969581749052</v>
      </c>
      <c r="X29" s="30">
        <v>11302</v>
      </c>
      <c r="Y29" s="4">
        <f t="shared" si="10"/>
        <v>57.297845373891001</v>
      </c>
    </row>
    <row r="30" spans="2:29" ht="15" customHeight="1" x14ac:dyDescent="0.2">
      <c r="B30" s="7" t="s">
        <v>35</v>
      </c>
      <c r="C30" s="30">
        <v>13839</v>
      </c>
      <c r="D30" s="30">
        <v>10703</v>
      </c>
      <c r="E30" s="4">
        <f t="shared" si="0"/>
        <v>77.339403136064746</v>
      </c>
      <c r="F30" s="30">
        <v>10104</v>
      </c>
      <c r="G30" s="4">
        <f t="shared" si="1"/>
        <v>73.011055712117923</v>
      </c>
      <c r="H30" s="30">
        <v>12680</v>
      </c>
      <c r="I30" s="4">
        <f t="shared" si="2"/>
        <v>91.625117421779038</v>
      </c>
      <c r="J30" s="30">
        <v>8781</v>
      </c>
      <c r="K30" s="4">
        <f t="shared" si="3"/>
        <v>63.451116410145239</v>
      </c>
      <c r="L30" s="30">
        <v>6780</v>
      </c>
      <c r="M30" s="4">
        <f t="shared" si="14"/>
        <v>48.991979189247779</v>
      </c>
      <c r="N30" s="30">
        <v>12232</v>
      </c>
      <c r="O30" s="4">
        <f t="shared" si="5"/>
        <v>88.38788929835971</v>
      </c>
      <c r="P30" s="30">
        <v>5683</v>
      </c>
      <c r="Q30" s="4">
        <f t="shared" si="6"/>
        <v>41.065105860250014</v>
      </c>
      <c r="R30" s="30" t="s">
        <v>3</v>
      </c>
      <c r="S30" s="4" t="s">
        <v>3</v>
      </c>
      <c r="T30" s="30">
        <v>3383</v>
      </c>
      <c r="U30" s="4">
        <f t="shared" si="8"/>
        <v>24.445407905195463</v>
      </c>
      <c r="V30" s="4" t="s">
        <v>3</v>
      </c>
      <c r="W30" s="30" t="s">
        <v>3</v>
      </c>
      <c r="X30" s="30">
        <v>9700</v>
      </c>
      <c r="Y30" s="4">
        <f t="shared" si="10"/>
        <v>70.091769636534423</v>
      </c>
    </row>
    <row r="31" spans="2:29" ht="15" customHeight="1" x14ac:dyDescent="0.2">
      <c r="B31" s="7" t="s">
        <v>36</v>
      </c>
      <c r="C31" s="30">
        <v>9813</v>
      </c>
      <c r="D31" s="30">
        <v>7174</v>
      </c>
      <c r="E31" s="4">
        <f t="shared" si="0"/>
        <v>73.107102822786089</v>
      </c>
      <c r="F31" s="30">
        <v>5705</v>
      </c>
      <c r="G31" s="4">
        <f t="shared" si="1"/>
        <v>58.137164985223691</v>
      </c>
      <c r="H31" s="30">
        <v>9246</v>
      </c>
      <c r="I31" s="4">
        <f t="shared" si="2"/>
        <v>94.221950473861199</v>
      </c>
      <c r="J31" s="30">
        <v>6065</v>
      </c>
      <c r="K31" s="4">
        <f t="shared" si="3"/>
        <v>61.805767858962604</v>
      </c>
      <c r="L31" s="30">
        <v>4675</v>
      </c>
      <c r="M31" s="4">
        <f t="shared" si="14"/>
        <v>47.64088454091511</v>
      </c>
      <c r="N31" s="30">
        <v>8860</v>
      </c>
      <c r="O31" s="4">
        <f t="shared" si="5"/>
        <v>90.288392948130038</v>
      </c>
      <c r="P31" s="30">
        <v>2690</v>
      </c>
      <c r="Q31" s="4">
        <f t="shared" si="6"/>
        <v>27.412615917660251</v>
      </c>
      <c r="R31" s="30">
        <v>2412</v>
      </c>
      <c r="S31" s="4">
        <f t="shared" si="7"/>
        <v>24.57963925405075</v>
      </c>
      <c r="T31" s="4" t="s">
        <v>3</v>
      </c>
      <c r="U31" s="30" t="s">
        <v>3</v>
      </c>
      <c r="V31" s="4" t="s">
        <v>3</v>
      </c>
      <c r="W31" s="30" t="s">
        <v>3</v>
      </c>
      <c r="X31" s="30">
        <v>6870</v>
      </c>
      <c r="Y31" s="4">
        <f t="shared" si="10"/>
        <v>70.009171507184348</v>
      </c>
    </row>
    <row r="32" spans="2:29" ht="15" customHeight="1" x14ac:dyDescent="0.2">
      <c r="B32" s="7" t="s">
        <v>174</v>
      </c>
      <c r="C32" s="30">
        <v>3689</v>
      </c>
      <c r="D32" s="30">
        <v>3585</v>
      </c>
      <c r="E32" s="4">
        <f t="shared" si="0"/>
        <v>97.180807806993769</v>
      </c>
      <c r="F32" s="30">
        <v>2424</v>
      </c>
      <c r="G32" s="4">
        <f t="shared" si="1"/>
        <v>65.70886419083763</v>
      </c>
      <c r="H32" s="30">
        <v>3283</v>
      </c>
      <c r="I32" s="4">
        <f t="shared" si="2"/>
        <v>88.994307400379498</v>
      </c>
      <c r="J32" s="30" t="s">
        <v>3</v>
      </c>
      <c r="K32" s="4" t="s">
        <v>3</v>
      </c>
      <c r="L32" s="30" t="s">
        <v>3</v>
      </c>
      <c r="M32" s="4" t="s">
        <v>3</v>
      </c>
      <c r="N32" s="30">
        <v>3308</v>
      </c>
      <c r="O32" s="4">
        <f t="shared" si="5"/>
        <v>89.671997831390627</v>
      </c>
      <c r="P32" s="30" t="s">
        <v>3</v>
      </c>
      <c r="Q32" s="4" t="s">
        <v>3</v>
      </c>
      <c r="R32" s="30" t="s">
        <v>3</v>
      </c>
      <c r="S32" s="4" t="s">
        <v>3</v>
      </c>
      <c r="T32" s="4" t="s">
        <v>3</v>
      </c>
      <c r="U32" s="30" t="s">
        <v>3</v>
      </c>
      <c r="V32" s="30" t="s">
        <v>3</v>
      </c>
      <c r="W32" s="4" t="s">
        <v>3</v>
      </c>
      <c r="X32" s="30">
        <v>2629</v>
      </c>
      <c r="Y32" s="4">
        <f t="shared" si="10"/>
        <v>71.265925725128767</v>
      </c>
    </row>
    <row r="33" spans="1:29" ht="15" customHeight="1" x14ac:dyDescent="0.2">
      <c r="B33" s="7"/>
      <c r="C33" s="30"/>
      <c r="D33" s="30"/>
      <c r="E33" s="4"/>
      <c r="F33" s="30"/>
      <c r="G33" s="4"/>
      <c r="H33" s="30"/>
      <c r="I33" s="4"/>
      <c r="J33" s="30"/>
      <c r="K33" s="4"/>
      <c r="L33" s="30"/>
      <c r="M33" s="4"/>
      <c r="N33" s="30"/>
      <c r="O33" s="4"/>
      <c r="P33" s="30"/>
      <c r="Q33" s="4"/>
      <c r="R33" s="30"/>
      <c r="S33" s="4"/>
      <c r="T33" s="30"/>
      <c r="U33" s="4"/>
      <c r="V33" s="30"/>
      <c r="W33" s="4"/>
      <c r="X33" s="30"/>
      <c r="Y33" s="4"/>
      <c r="AC33" s="68"/>
    </row>
    <row r="34" spans="1:29" ht="3" customHeight="1" x14ac:dyDescent="0.2">
      <c r="A34" s="8" t="s">
        <v>4</v>
      </c>
      <c r="B34" s="44"/>
      <c r="C34" s="45"/>
      <c r="D34" s="45"/>
      <c r="E34" s="46"/>
      <c r="F34" s="45"/>
      <c r="G34" s="46"/>
      <c r="H34" s="45"/>
      <c r="I34" s="46"/>
      <c r="J34" s="45"/>
      <c r="K34" s="46"/>
      <c r="L34" s="45"/>
      <c r="M34" s="46"/>
      <c r="N34" s="45"/>
      <c r="O34" s="46"/>
      <c r="P34" s="45"/>
      <c r="Q34" s="46"/>
      <c r="R34" s="45"/>
      <c r="S34" s="46"/>
      <c r="T34" s="45"/>
      <c r="U34" s="46"/>
      <c r="V34" s="45"/>
      <c r="W34" s="46"/>
      <c r="X34" s="45"/>
      <c r="Y34" s="46"/>
      <c r="AC34" s="68"/>
    </row>
    <row r="35" spans="1:29" ht="10.5" customHeight="1" x14ac:dyDescent="0.2">
      <c r="B35" s="7"/>
      <c r="C35" s="30"/>
      <c r="D35" s="30"/>
      <c r="E35" s="4"/>
      <c r="F35" s="30"/>
      <c r="G35" s="4"/>
      <c r="H35" s="30"/>
      <c r="I35" s="4"/>
      <c r="J35" s="30"/>
      <c r="K35" s="4"/>
      <c r="L35" s="30"/>
      <c r="M35" s="4"/>
      <c r="N35" s="30"/>
      <c r="O35" s="4"/>
      <c r="P35" s="30"/>
      <c r="Q35" s="4"/>
      <c r="R35" s="30"/>
      <c r="S35" s="4"/>
      <c r="T35" s="30"/>
      <c r="U35" s="4"/>
      <c r="V35" s="30"/>
      <c r="W35" s="4"/>
      <c r="X35" s="30"/>
      <c r="Y35" s="4"/>
    </row>
    <row r="36" spans="1:29" ht="12" customHeight="1" x14ac:dyDescent="0.15">
      <c r="B36" s="38" t="s">
        <v>94</v>
      </c>
      <c r="C36" s="38"/>
      <c r="D36" s="38"/>
      <c r="E36" s="33"/>
      <c r="F36" s="33"/>
      <c r="G36" s="33"/>
      <c r="H36" s="33"/>
      <c r="I36" s="33"/>
      <c r="J36" s="33"/>
      <c r="K36" s="33"/>
      <c r="L36" s="33"/>
      <c r="M36" s="33"/>
      <c r="N36" s="33"/>
      <c r="O36" s="16"/>
      <c r="P36" s="16"/>
      <c r="Q36" s="16"/>
      <c r="R36" s="16"/>
      <c r="S36" s="16"/>
      <c r="T36" s="16"/>
      <c r="U36" s="16"/>
      <c r="V36" s="16"/>
      <c r="W36" s="16"/>
    </row>
    <row r="37" spans="1:29" ht="9" customHeight="1" x14ac:dyDescent="0.15">
      <c r="B37" s="48"/>
      <c r="C37" s="33"/>
      <c r="D37" s="33"/>
      <c r="E37" s="33"/>
      <c r="F37" s="33"/>
      <c r="G37" s="33"/>
      <c r="H37" s="33"/>
      <c r="I37" s="33"/>
      <c r="J37" s="33"/>
      <c r="K37" s="33"/>
      <c r="L37" s="33"/>
      <c r="M37" s="33"/>
      <c r="N37" s="33"/>
      <c r="O37" s="16"/>
      <c r="P37" s="16"/>
      <c r="Q37" s="16"/>
      <c r="R37" s="16"/>
      <c r="S37" s="16"/>
      <c r="T37" s="16"/>
      <c r="U37" s="16"/>
      <c r="V37" s="16"/>
      <c r="W37" s="16"/>
    </row>
    <row r="38" spans="1:29" s="16" customFormat="1" ht="12.75" customHeight="1" x14ac:dyDescent="0.15">
      <c r="B38" s="105" t="s">
        <v>60</v>
      </c>
    </row>
    <row r="39" spans="1:29" s="16" customFormat="1" ht="12.75" customHeight="1" x14ac:dyDescent="0.15">
      <c r="B39" s="33" t="s">
        <v>88</v>
      </c>
    </row>
    <row r="40" spans="1:29" ht="12.75" customHeight="1" x14ac:dyDescent="0.15">
      <c r="B40" s="33" t="s">
        <v>177</v>
      </c>
    </row>
    <row r="41" spans="1:29" ht="12.75" customHeight="1" x14ac:dyDescent="0.15">
      <c r="B41" s="33"/>
    </row>
    <row r="44" spans="1:29" x14ac:dyDescent="0.2">
      <c r="C44" s="12"/>
      <c r="D44" s="12"/>
      <c r="E44" s="12"/>
      <c r="F44" s="12"/>
      <c r="G44" s="12"/>
      <c r="H44" s="12"/>
      <c r="I44" s="12"/>
      <c r="J44" s="12"/>
      <c r="K44" s="12"/>
      <c r="L44" s="12"/>
      <c r="M44" s="12"/>
      <c r="N44" s="12"/>
      <c r="O44" s="12"/>
      <c r="P44" s="12"/>
      <c r="Q44" s="12"/>
      <c r="R44" s="12"/>
      <c r="S44" s="12"/>
      <c r="T44" s="12"/>
      <c r="U44" s="12"/>
      <c r="V44" s="12"/>
      <c r="W44" s="12"/>
      <c r="X44" s="12"/>
      <c r="Y44" s="12"/>
    </row>
    <row r="45" spans="1:29" x14ac:dyDescent="0.2">
      <c r="C45" s="12"/>
      <c r="D45" s="12"/>
      <c r="E45" s="12"/>
    </row>
    <row r="46" spans="1:29" x14ac:dyDescent="0.2">
      <c r="C46" s="12"/>
      <c r="D46" s="12"/>
      <c r="E46" s="12"/>
    </row>
    <row r="47" spans="1:29" x14ac:dyDescent="0.2">
      <c r="C47" s="12"/>
      <c r="D47" s="12"/>
      <c r="E47" s="12"/>
    </row>
    <row r="48" spans="1:29" x14ac:dyDescent="0.2">
      <c r="C48" s="12"/>
      <c r="D48" s="12"/>
      <c r="E48" s="12"/>
    </row>
    <row r="49" spans="3:5" x14ac:dyDescent="0.2">
      <c r="C49" s="12"/>
      <c r="D49" s="12"/>
      <c r="E49" s="12"/>
    </row>
    <row r="50" spans="3:5" x14ac:dyDescent="0.2">
      <c r="C50" s="12"/>
      <c r="D50" s="12"/>
      <c r="E50" s="12"/>
    </row>
    <row r="51" spans="3:5" x14ac:dyDescent="0.2">
      <c r="C51" s="12"/>
      <c r="D51" s="12"/>
      <c r="E51" s="12"/>
    </row>
    <row r="52" spans="3:5" x14ac:dyDescent="0.2">
      <c r="C52" s="12"/>
      <c r="D52" s="12"/>
      <c r="E52" s="12"/>
    </row>
    <row r="53" spans="3:5" x14ac:dyDescent="0.2">
      <c r="C53" s="12"/>
      <c r="D53" s="12"/>
      <c r="E53" s="12"/>
    </row>
    <row r="54" spans="3:5" x14ac:dyDescent="0.2">
      <c r="C54" s="12"/>
      <c r="D54" s="12"/>
      <c r="E54" s="12"/>
    </row>
  </sheetData>
  <mergeCells count="13">
    <mergeCell ref="T3:U3"/>
    <mergeCell ref="V3:W3"/>
    <mergeCell ref="B1:Y1"/>
    <mergeCell ref="B3:B4"/>
    <mergeCell ref="D3:E3"/>
    <mergeCell ref="F3:G3"/>
    <mergeCell ref="H3:I3"/>
    <mergeCell ref="J3:K3"/>
    <mergeCell ref="L3:M3"/>
    <mergeCell ref="N3:O3"/>
    <mergeCell ref="P3:Q3"/>
    <mergeCell ref="R3:S3"/>
    <mergeCell ref="X3:Y3"/>
  </mergeCells>
  <hyperlinks>
    <hyperlink ref="AA2" location="Contents!A1" display="(Back to contents)"/>
  </hyperlinks>
  <printOptions horizontalCentered="1"/>
  <pageMargins left="0.47244094488188981" right="0.47244094488188981" top="0.6692913385826772" bottom="0.6692913385826772" header="0" footer="0"/>
  <pageSetup scale="7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1"/>
  <sheetViews>
    <sheetView showGridLines="0" zoomScaleNormal="100" workbookViewId="0">
      <pane xSplit="2" ySplit="5" topLeftCell="C6" activePane="bottomRight" state="frozen"/>
      <selection activeCell="S13" sqref="S13"/>
      <selection pane="topRight" activeCell="S13" sqref="S13"/>
      <selection pane="bottomLeft" activeCell="S13" sqref="S13"/>
      <selection pane="bottomRight" activeCell="B1" sqref="B1:N1"/>
    </sheetView>
  </sheetViews>
  <sheetFormatPr defaultColWidth="9.140625" defaultRowHeight="12.75" x14ac:dyDescent="0.2"/>
  <cols>
    <col min="1" max="1" width="6.7109375" style="13" customWidth="1"/>
    <col min="2" max="2" width="18.28515625" style="13" customWidth="1"/>
    <col min="3" max="14" width="8.85546875" style="13" customWidth="1"/>
    <col min="15" max="15" width="6.7109375" style="13" customWidth="1"/>
    <col min="16" max="16" width="15.140625" style="13" bestFit="1" customWidth="1"/>
    <col min="17" max="17" width="8.7109375" style="13" customWidth="1"/>
    <col min="18" max="16384" width="9.140625" style="13"/>
  </cols>
  <sheetData>
    <row r="1" spans="2:19" ht="30" customHeight="1" x14ac:dyDescent="0.2">
      <c r="B1" s="223" t="s">
        <v>214</v>
      </c>
      <c r="C1" s="223"/>
      <c r="D1" s="223"/>
      <c r="E1" s="223"/>
      <c r="F1" s="223"/>
      <c r="G1" s="223"/>
      <c r="H1" s="223"/>
      <c r="I1" s="223"/>
      <c r="J1" s="223"/>
      <c r="K1" s="223"/>
      <c r="L1" s="223"/>
      <c r="M1" s="223"/>
      <c r="N1" s="223"/>
    </row>
    <row r="2" spans="2:19" ht="15" customHeight="1" x14ac:dyDescent="0.2">
      <c r="B2" s="19">
        <v>2019</v>
      </c>
      <c r="P2" s="41" t="s">
        <v>12</v>
      </c>
    </row>
    <row r="3" spans="2:19" ht="19.5" customHeight="1" x14ac:dyDescent="0.2">
      <c r="B3" s="224" t="s">
        <v>259</v>
      </c>
      <c r="C3" s="225" t="s">
        <v>1</v>
      </c>
      <c r="D3" s="226"/>
      <c r="E3" s="227" t="s">
        <v>130</v>
      </c>
      <c r="F3" s="229"/>
      <c r="G3" s="229"/>
      <c r="H3" s="229"/>
      <c r="I3" s="229"/>
      <c r="J3" s="229"/>
      <c r="K3" s="229"/>
      <c r="L3" s="229"/>
      <c r="M3" s="229"/>
      <c r="N3" s="229"/>
    </row>
    <row r="4" spans="2:19" ht="32.1" customHeight="1" x14ac:dyDescent="0.2">
      <c r="B4" s="224"/>
      <c r="C4" s="227"/>
      <c r="D4" s="228"/>
      <c r="E4" s="230" t="s">
        <v>123</v>
      </c>
      <c r="F4" s="230"/>
      <c r="G4" s="230" t="s">
        <v>124</v>
      </c>
      <c r="H4" s="230"/>
      <c r="I4" s="230" t="s">
        <v>125</v>
      </c>
      <c r="J4" s="230"/>
      <c r="K4" s="230" t="s">
        <v>126</v>
      </c>
      <c r="L4" s="230"/>
      <c r="M4" s="231" t="s">
        <v>15</v>
      </c>
      <c r="N4" s="231"/>
    </row>
    <row r="5" spans="2:19" ht="15" customHeight="1" x14ac:dyDescent="0.2">
      <c r="B5" s="224"/>
      <c r="C5" s="193" t="s">
        <v>58</v>
      </c>
      <c r="D5" s="193" t="s">
        <v>2</v>
      </c>
      <c r="E5" s="183" t="s">
        <v>59</v>
      </c>
      <c r="F5" s="204" t="s">
        <v>2</v>
      </c>
      <c r="G5" s="183" t="s">
        <v>59</v>
      </c>
      <c r="H5" s="204" t="s">
        <v>2</v>
      </c>
      <c r="I5" s="183" t="s">
        <v>59</v>
      </c>
      <c r="J5" s="204" t="s">
        <v>2</v>
      </c>
      <c r="K5" s="183" t="s">
        <v>59</v>
      </c>
      <c r="L5" s="204" t="s">
        <v>2</v>
      </c>
      <c r="M5" s="193" t="s">
        <v>58</v>
      </c>
      <c r="N5" s="185" t="s">
        <v>2</v>
      </c>
    </row>
    <row r="6" spans="2:19" s="62" customFormat="1" ht="10.5" customHeight="1" x14ac:dyDescent="0.2">
      <c r="B6" s="56"/>
      <c r="C6" s="42"/>
      <c r="D6" s="42"/>
      <c r="E6" s="42"/>
      <c r="F6" s="42"/>
      <c r="G6" s="42"/>
      <c r="H6" s="42"/>
      <c r="I6" s="42"/>
      <c r="J6" s="42"/>
      <c r="K6" s="42"/>
      <c r="L6" s="42"/>
      <c r="M6" s="42"/>
      <c r="N6" s="42"/>
      <c r="P6" s="13"/>
      <c r="Q6" s="13"/>
      <c r="R6" s="13"/>
      <c r="S6" s="13"/>
    </row>
    <row r="7" spans="2:19" ht="15" customHeight="1" x14ac:dyDescent="0.2">
      <c r="B7" s="50" t="s">
        <v>1</v>
      </c>
      <c r="C7" s="57">
        <v>220923</v>
      </c>
      <c r="D7" s="25">
        <v>100</v>
      </c>
      <c r="E7" s="57">
        <v>133604</v>
      </c>
      <c r="F7" s="24">
        <f>+E7/C7*100</f>
        <v>60.475369246298484</v>
      </c>
      <c r="G7" s="57">
        <v>30655</v>
      </c>
      <c r="H7" s="25">
        <f>+G7/C7*100</f>
        <v>13.875875304970512</v>
      </c>
      <c r="I7" s="57">
        <v>34930</v>
      </c>
      <c r="J7" s="25">
        <f>+I7/C7*100</f>
        <v>15.810938652833793</v>
      </c>
      <c r="K7" s="57">
        <v>12737</v>
      </c>
      <c r="L7" s="25">
        <f>+K7/C7*100</f>
        <v>5.7653571606396801</v>
      </c>
      <c r="M7" s="57">
        <v>6734</v>
      </c>
      <c r="N7" s="25">
        <f>+M7/C7*100</f>
        <v>3.0481208384821863</v>
      </c>
    </row>
    <row r="8" spans="2:19" ht="15" customHeight="1" x14ac:dyDescent="0.2">
      <c r="B8" s="7" t="s">
        <v>24</v>
      </c>
      <c r="C8" s="30">
        <v>31621</v>
      </c>
      <c r="D8" s="4">
        <v>100</v>
      </c>
      <c r="E8" s="30">
        <v>13637</v>
      </c>
      <c r="F8" s="4">
        <f t="shared" ref="F8:F11" si="0">+E8/C8*100</f>
        <v>43.12640333955283</v>
      </c>
      <c r="G8" s="30">
        <v>5638</v>
      </c>
      <c r="H8" s="4">
        <f>+G8/C8*100</f>
        <v>17.829923152335471</v>
      </c>
      <c r="I8" s="30">
        <v>8978</v>
      </c>
      <c r="J8" s="26">
        <f>+I8/C8*100</f>
        <v>28.392523955599124</v>
      </c>
      <c r="K8" s="4" t="s">
        <v>3</v>
      </c>
      <c r="L8" s="4" t="s">
        <v>3</v>
      </c>
      <c r="M8" s="4" t="s">
        <v>3</v>
      </c>
      <c r="N8" s="4" t="s">
        <v>3</v>
      </c>
    </row>
    <row r="9" spans="2:19" ht="15" customHeight="1" x14ac:dyDescent="0.2">
      <c r="B9" s="7" t="s">
        <v>25</v>
      </c>
      <c r="C9" s="30">
        <v>31730</v>
      </c>
      <c r="D9" s="4">
        <v>100</v>
      </c>
      <c r="E9" s="30">
        <v>16083</v>
      </c>
      <c r="F9" s="4">
        <f t="shared" si="0"/>
        <v>50.687046958714156</v>
      </c>
      <c r="G9" s="4" t="s">
        <v>3</v>
      </c>
      <c r="H9" s="4" t="s">
        <v>3</v>
      </c>
      <c r="I9" s="4" t="s">
        <v>3</v>
      </c>
      <c r="J9" s="4" t="s">
        <v>3</v>
      </c>
      <c r="K9" s="4" t="s">
        <v>3</v>
      </c>
      <c r="L9" s="4" t="s">
        <v>3</v>
      </c>
      <c r="M9" s="4" t="s">
        <v>3</v>
      </c>
      <c r="N9" s="4" t="s">
        <v>3</v>
      </c>
    </row>
    <row r="10" spans="2:19" ht="15" customHeight="1" x14ac:dyDescent="0.2">
      <c r="B10" s="7" t="s">
        <v>26</v>
      </c>
      <c r="C10" s="30">
        <v>38544</v>
      </c>
      <c r="D10" s="4">
        <v>100</v>
      </c>
      <c r="E10" s="30">
        <v>23583</v>
      </c>
      <c r="F10" s="4">
        <f t="shared" si="0"/>
        <v>61.184620174346207</v>
      </c>
      <c r="G10" s="30">
        <v>6698</v>
      </c>
      <c r="H10" s="4">
        <f t="shared" ref="H10:H13" si="1">+G10/C10*100</f>
        <v>17.377542548775427</v>
      </c>
      <c r="I10" s="30">
        <v>5131</v>
      </c>
      <c r="J10" s="26">
        <f t="shared" ref="J10:J13" si="2">+I10/C10*100</f>
        <v>13.312058945620588</v>
      </c>
      <c r="K10" s="4" t="s">
        <v>3</v>
      </c>
      <c r="L10" s="4" t="s">
        <v>3</v>
      </c>
      <c r="M10" s="4" t="s">
        <v>3</v>
      </c>
      <c r="N10" s="4" t="s">
        <v>3</v>
      </c>
    </row>
    <row r="11" spans="2:19" ht="15" customHeight="1" x14ac:dyDescent="0.2">
      <c r="B11" s="7" t="s">
        <v>27</v>
      </c>
      <c r="C11" s="30">
        <v>40654</v>
      </c>
      <c r="D11" s="4">
        <v>100</v>
      </c>
      <c r="E11" s="30">
        <v>26469</v>
      </c>
      <c r="F11" s="4">
        <f t="shared" si="0"/>
        <v>65.107984454174243</v>
      </c>
      <c r="G11" s="30">
        <v>4311</v>
      </c>
      <c r="H11" s="4">
        <f t="shared" si="1"/>
        <v>10.604122595562552</v>
      </c>
      <c r="I11" s="30">
        <v>5772</v>
      </c>
      <c r="J11" s="26">
        <f t="shared" si="2"/>
        <v>14.197864908742067</v>
      </c>
      <c r="K11" s="4" t="s">
        <v>3</v>
      </c>
      <c r="L11" s="4" t="s">
        <v>3</v>
      </c>
      <c r="M11" s="4" t="s">
        <v>3</v>
      </c>
      <c r="N11" s="4" t="s">
        <v>3</v>
      </c>
    </row>
    <row r="12" spans="2:19" ht="15" customHeight="1" x14ac:dyDescent="0.2">
      <c r="B12" s="7" t="s">
        <v>28</v>
      </c>
      <c r="C12" s="30">
        <v>35197</v>
      </c>
      <c r="D12" s="4">
        <v>100</v>
      </c>
      <c r="E12" s="30">
        <v>24436</v>
      </c>
      <c r="F12" s="4">
        <f>+E12/C12*100</f>
        <v>69.426371565758444</v>
      </c>
      <c r="G12" s="30">
        <v>3039</v>
      </c>
      <c r="H12" s="4">
        <f t="shared" si="1"/>
        <v>8.634258601585362</v>
      </c>
      <c r="I12" s="30">
        <v>4774</v>
      </c>
      <c r="J12" s="26">
        <f t="shared" si="2"/>
        <v>13.563655993408529</v>
      </c>
      <c r="K12" s="4" t="s">
        <v>3</v>
      </c>
      <c r="L12" s="4" t="s">
        <v>3</v>
      </c>
      <c r="M12" s="4" t="s">
        <v>3</v>
      </c>
      <c r="N12" s="4" t="s">
        <v>3</v>
      </c>
    </row>
    <row r="13" spans="2:19" ht="15" customHeight="1" x14ac:dyDescent="0.2">
      <c r="B13" s="7" t="s">
        <v>29</v>
      </c>
      <c r="C13" s="30">
        <v>23898</v>
      </c>
      <c r="D13" s="4">
        <v>100</v>
      </c>
      <c r="E13" s="30">
        <v>16410</v>
      </c>
      <c r="F13" s="4">
        <f t="shared" ref="F13:F14" si="3">+E13/C13*100</f>
        <v>68.666834044689935</v>
      </c>
      <c r="G13" s="30">
        <v>3175</v>
      </c>
      <c r="H13" s="4">
        <f t="shared" si="1"/>
        <v>13.285630596702653</v>
      </c>
      <c r="I13" s="30">
        <v>2284</v>
      </c>
      <c r="J13" s="26">
        <f t="shared" si="2"/>
        <v>9.5572851284626328</v>
      </c>
      <c r="K13" s="4" t="s">
        <v>3</v>
      </c>
      <c r="L13" s="4" t="s">
        <v>3</v>
      </c>
      <c r="M13" s="4" t="s">
        <v>3</v>
      </c>
      <c r="N13" s="4" t="s">
        <v>3</v>
      </c>
    </row>
    <row r="14" spans="2:19" ht="15" customHeight="1" x14ac:dyDescent="0.2">
      <c r="B14" s="7" t="s">
        <v>30</v>
      </c>
      <c r="C14" s="30">
        <v>14386</v>
      </c>
      <c r="D14" s="4">
        <v>100</v>
      </c>
      <c r="E14" s="30">
        <v>9647</v>
      </c>
      <c r="F14" s="4">
        <f t="shared" si="3"/>
        <v>67.058251077436395</v>
      </c>
      <c r="G14" s="4" t="s">
        <v>3</v>
      </c>
      <c r="H14" s="4" t="s">
        <v>3</v>
      </c>
      <c r="I14" s="4" t="s">
        <v>3</v>
      </c>
      <c r="J14" s="4" t="s">
        <v>3</v>
      </c>
      <c r="K14" s="4" t="s">
        <v>3</v>
      </c>
      <c r="L14" s="4" t="s">
        <v>3</v>
      </c>
      <c r="M14" s="4" t="s">
        <v>3</v>
      </c>
      <c r="N14" s="4" t="s">
        <v>3</v>
      </c>
    </row>
    <row r="15" spans="2:19" ht="15" customHeight="1" x14ac:dyDescent="0.2">
      <c r="B15" s="7" t="s">
        <v>174</v>
      </c>
      <c r="C15" s="30">
        <v>4893</v>
      </c>
      <c r="D15" s="4">
        <v>100</v>
      </c>
      <c r="E15" s="30">
        <v>3338</v>
      </c>
      <c r="F15" s="4">
        <f>+E15/C15*100</f>
        <v>68.219905988146337</v>
      </c>
      <c r="G15" s="4" t="s">
        <v>3</v>
      </c>
      <c r="H15" s="4" t="s">
        <v>3</v>
      </c>
      <c r="I15" s="4" t="s">
        <v>3</v>
      </c>
      <c r="J15" s="4" t="s">
        <v>3</v>
      </c>
      <c r="K15" s="4" t="s">
        <v>3</v>
      </c>
      <c r="L15" s="4" t="s">
        <v>3</v>
      </c>
      <c r="M15" s="4" t="s">
        <v>3</v>
      </c>
      <c r="N15" s="4" t="s">
        <v>3</v>
      </c>
    </row>
    <row r="16" spans="2:19" ht="15" customHeight="1" x14ac:dyDescent="0.2">
      <c r="B16" s="2" t="s">
        <v>86</v>
      </c>
      <c r="C16" s="29">
        <v>101598</v>
      </c>
      <c r="D16" s="6">
        <v>100</v>
      </c>
      <c r="E16" s="29">
        <v>59126</v>
      </c>
      <c r="F16" s="24">
        <f>+E16/C16*100</f>
        <v>58.196027480855925</v>
      </c>
      <c r="G16" s="29">
        <v>15581</v>
      </c>
      <c r="H16" s="6">
        <f>+G16/C16*100</f>
        <v>15.335931809681295</v>
      </c>
      <c r="I16" s="29">
        <v>16207</v>
      </c>
      <c r="J16" s="6">
        <f>+I16/C16*100</f>
        <v>15.952085670977775</v>
      </c>
      <c r="K16" s="4" t="s">
        <v>3</v>
      </c>
      <c r="L16" s="4" t="s">
        <v>3</v>
      </c>
      <c r="M16" s="4" t="s">
        <v>3</v>
      </c>
      <c r="N16" s="4" t="s">
        <v>3</v>
      </c>
    </row>
    <row r="17" spans="2:14" ht="15" customHeight="1" x14ac:dyDescent="0.2">
      <c r="B17" s="7" t="s">
        <v>24</v>
      </c>
      <c r="C17" s="30">
        <v>16311</v>
      </c>
      <c r="D17" s="4">
        <v>100</v>
      </c>
      <c r="E17" s="30">
        <v>7415</v>
      </c>
      <c r="F17" s="4">
        <f t="shared" ref="F17:F20" si="4">+E17/C17*100</f>
        <v>45.460118938139907</v>
      </c>
      <c r="G17" s="4" t="s">
        <v>3</v>
      </c>
      <c r="H17" s="4" t="s">
        <v>3</v>
      </c>
      <c r="I17" s="4" t="s">
        <v>3</v>
      </c>
      <c r="J17" s="4" t="s">
        <v>3</v>
      </c>
      <c r="K17" s="4" t="s">
        <v>3</v>
      </c>
      <c r="L17" s="4" t="s">
        <v>3</v>
      </c>
      <c r="M17" s="4" t="s">
        <v>3</v>
      </c>
      <c r="N17" s="4" t="s">
        <v>3</v>
      </c>
    </row>
    <row r="18" spans="2:14" ht="15" customHeight="1" x14ac:dyDescent="0.2">
      <c r="B18" s="7" t="s">
        <v>25</v>
      </c>
      <c r="C18" s="30">
        <v>16224</v>
      </c>
      <c r="D18" s="4">
        <v>100</v>
      </c>
      <c r="E18" s="30">
        <v>7627</v>
      </c>
      <c r="F18" s="4">
        <f t="shared" si="4"/>
        <v>47.01060157790927</v>
      </c>
      <c r="G18" s="4" t="s">
        <v>3</v>
      </c>
      <c r="H18" s="4" t="s">
        <v>3</v>
      </c>
      <c r="I18" s="4" t="s">
        <v>3</v>
      </c>
      <c r="J18" s="4" t="s">
        <v>3</v>
      </c>
      <c r="K18" s="4" t="s">
        <v>3</v>
      </c>
      <c r="L18" s="4" t="s">
        <v>3</v>
      </c>
      <c r="M18" s="4" t="s">
        <v>3</v>
      </c>
      <c r="N18" s="4" t="s">
        <v>3</v>
      </c>
    </row>
    <row r="19" spans="2:14" ht="15" customHeight="1" x14ac:dyDescent="0.2">
      <c r="B19" s="7" t="s">
        <v>26</v>
      </c>
      <c r="C19" s="30">
        <v>18819</v>
      </c>
      <c r="D19" s="4">
        <v>100</v>
      </c>
      <c r="E19" s="30">
        <v>11638</v>
      </c>
      <c r="F19" s="4">
        <f t="shared" si="4"/>
        <v>61.841755672458689</v>
      </c>
      <c r="G19" s="4" t="s">
        <v>3</v>
      </c>
      <c r="H19" s="4" t="s">
        <v>3</v>
      </c>
      <c r="I19" s="4" t="s">
        <v>3</v>
      </c>
      <c r="J19" s="4" t="s">
        <v>3</v>
      </c>
      <c r="K19" s="4" t="s">
        <v>3</v>
      </c>
      <c r="L19" s="4" t="s">
        <v>3</v>
      </c>
      <c r="M19" s="4" t="s">
        <v>3</v>
      </c>
      <c r="N19" s="4" t="s">
        <v>3</v>
      </c>
    </row>
    <row r="20" spans="2:14" ht="15" customHeight="1" x14ac:dyDescent="0.2">
      <c r="B20" s="7" t="s">
        <v>27</v>
      </c>
      <c r="C20" s="30">
        <v>18936</v>
      </c>
      <c r="D20" s="4">
        <v>100</v>
      </c>
      <c r="E20" s="30">
        <v>11555</v>
      </c>
      <c r="F20" s="4">
        <f t="shared" si="4"/>
        <v>61.021335023236169</v>
      </c>
      <c r="G20" s="4" t="s">
        <v>3</v>
      </c>
      <c r="H20" s="4" t="s">
        <v>3</v>
      </c>
      <c r="I20" s="30">
        <v>3554</v>
      </c>
      <c r="J20" s="4">
        <f>+I20/C20*100</f>
        <v>18.768483312209547</v>
      </c>
      <c r="K20" s="4" t="s">
        <v>3</v>
      </c>
      <c r="L20" s="4" t="s">
        <v>3</v>
      </c>
      <c r="M20" s="4" t="s">
        <v>3</v>
      </c>
      <c r="N20" s="4" t="s">
        <v>3</v>
      </c>
    </row>
    <row r="21" spans="2:14" ht="15" customHeight="1" x14ac:dyDescent="0.2">
      <c r="B21" s="7" t="s">
        <v>28</v>
      </c>
      <c r="C21" s="30">
        <v>15472</v>
      </c>
      <c r="D21" s="4">
        <v>100</v>
      </c>
      <c r="E21" s="30">
        <v>9910</v>
      </c>
      <c r="F21" s="4">
        <f>+E21/C21*100</f>
        <v>64.051189245087897</v>
      </c>
      <c r="G21" s="4" t="s">
        <v>3</v>
      </c>
      <c r="H21" s="4" t="s">
        <v>3</v>
      </c>
      <c r="I21" s="4" t="s">
        <v>3</v>
      </c>
      <c r="J21" s="4" t="s">
        <v>3</v>
      </c>
      <c r="K21" s="4" t="s">
        <v>3</v>
      </c>
      <c r="L21" s="4" t="s">
        <v>3</v>
      </c>
      <c r="M21" s="4" t="s">
        <v>3</v>
      </c>
      <c r="N21" s="4" t="s">
        <v>3</v>
      </c>
    </row>
    <row r="22" spans="2:14" ht="15" customHeight="1" x14ac:dyDescent="0.2">
      <c r="B22" s="7" t="s">
        <v>29</v>
      </c>
      <c r="C22" s="30">
        <v>10059</v>
      </c>
      <c r="D22" s="4">
        <v>100</v>
      </c>
      <c r="E22" s="30">
        <v>6897</v>
      </c>
      <c r="F22" s="4">
        <f>+E22/C22*100</f>
        <v>68.565463763793616</v>
      </c>
      <c r="G22" s="4" t="s">
        <v>3</v>
      </c>
      <c r="H22" s="4" t="s">
        <v>3</v>
      </c>
      <c r="I22" s="4" t="s">
        <v>3</v>
      </c>
      <c r="J22" s="4" t="s">
        <v>3</v>
      </c>
      <c r="K22" s="4" t="s">
        <v>3</v>
      </c>
      <c r="L22" s="4" t="s">
        <v>3</v>
      </c>
      <c r="M22" s="4" t="s">
        <v>3</v>
      </c>
      <c r="N22" s="4" t="s">
        <v>3</v>
      </c>
    </row>
    <row r="23" spans="2:14" ht="15" customHeight="1" x14ac:dyDescent="0.2">
      <c r="B23" s="7" t="s">
        <v>30</v>
      </c>
      <c r="C23" s="30">
        <v>4573</v>
      </c>
      <c r="D23" s="4">
        <v>100</v>
      </c>
      <c r="E23" s="30">
        <v>3180</v>
      </c>
      <c r="F23" s="4">
        <f t="shared" ref="F23" si="5">+E23/C23*100</f>
        <v>69.538596107588006</v>
      </c>
      <c r="G23" s="4" t="s">
        <v>3</v>
      </c>
      <c r="H23" s="4" t="s">
        <v>3</v>
      </c>
      <c r="I23" s="4" t="s">
        <v>3</v>
      </c>
      <c r="J23" s="4" t="s">
        <v>3</v>
      </c>
      <c r="K23" s="4" t="s">
        <v>3</v>
      </c>
      <c r="L23" s="4" t="s">
        <v>3</v>
      </c>
      <c r="M23" s="4" t="s">
        <v>3</v>
      </c>
      <c r="N23" s="4" t="s">
        <v>3</v>
      </c>
    </row>
    <row r="24" spans="2:14" ht="15" customHeight="1" x14ac:dyDescent="0.2">
      <c r="B24" s="7" t="s">
        <v>174</v>
      </c>
      <c r="C24" s="30">
        <v>1204</v>
      </c>
      <c r="D24" s="4">
        <v>100</v>
      </c>
      <c r="E24" s="30">
        <v>902</v>
      </c>
      <c r="F24" s="4">
        <f>+E24/C24*100</f>
        <v>74.916943521594675</v>
      </c>
      <c r="G24" s="4" t="s">
        <v>3</v>
      </c>
      <c r="H24" s="4" t="s">
        <v>3</v>
      </c>
      <c r="I24" s="4" t="s">
        <v>3</v>
      </c>
      <c r="J24" s="4" t="s">
        <v>3</v>
      </c>
      <c r="K24" s="4" t="s">
        <v>3</v>
      </c>
      <c r="L24" s="4" t="s">
        <v>3</v>
      </c>
      <c r="M24" s="4" t="s">
        <v>3</v>
      </c>
      <c r="N24" s="4" t="s">
        <v>3</v>
      </c>
    </row>
    <row r="25" spans="2:14" ht="15" customHeight="1" x14ac:dyDescent="0.2">
      <c r="B25" s="2" t="s">
        <v>87</v>
      </c>
      <c r="C25" s="29">
        <v>119325</v>
      </c>
      <c r="D25" s="6">
        <v>100</v>
      </c>
      <c r="E25" s="29">
        <v>74477</v>
      </c>
      <c r="F25" s="24">
        <f>+E25/C25*100</f>
        <v>62.415252461764091</v>
      </c>
      <c r="G25" s="29">
        <v>15074</v>
      </c>
      <c r="H25" s="6">
        <f>+G25/C25*100</f>
        <v>12.63272574900482</v>
      </c>
      <c r="I25" s="29">
        <v>18723</v>
      </c>
      <c r="J25" s="6">
        <f>+I25/C25*100</f>
        <v>15.690760527969831</v>
      </c>
      <c r="K25" s="29">
        <v>6151</v>
      </c>
      <c r="L25" s="6">
        <f>+K25/C25*100</f>
        <v>5.1548292478525033</v>
      </c>
      <c r="M25" s="4" t="s">
        <v>3</v>
      </c>
      <c r="N25" s="4" t="s">
        <v>3</v>
      </c>
    </row>
    <row r="26" spans="2:14" ht="15" customHeight="1" x14ac:dyDescent="0.2">
      <c r="B26" s="7" t="s">
        <v>24</v>
      </c>
      <c r="C26" s="30">
        <v>15310</v>
      </c>
      <c r="D26" s="4">
        <v>100</v>
      </c>
      <c r="E26" s="30">
        <v>6222</v>
      </c>
      <c r="F26" s="4">
        <f t="shared" ref="F26:F29" si="6">+E26/C26*100</f>
        <v>40.640104506858258</v>
      </c>
      <c r="G26" s="4" t="s">
        <v>3</v>
      </c>
      <c r="H26" s="4" t="s">
        <v>3</v>
      </c>
      <c r="I26" s="30">
        <v>5165</v>
      </c>
      <c r="J26" s="4">
        <f>+I26/C26*100</f>
        <v>33.736120182886999</v>
      </c>
      <c r="K26" s="4" t="s">
        <v>3</v>
      </c>
      <c r="L26" s="4" t="s">
        <v>3</v>
      </c>
      <c r="M26" s="4" t="s">
        <v>3</v>
      </c>
      <c r="N26" s="4" t="s">
        <v>3</v>
      </c>
    </row>
    <row r="27" spans="2:14" ht="15" customHeight="1" x14ac:dyDescent="0.2">
      <c r="B27" s="7" t="s">
        <v>25</v>
      </c>
      <c r="C27" s="30">
        <v>15506</v>
      </c>
      <c r="D27" s="4">
        <v>100</v>
      </c>
      <c r="E27" s="30">
        <v>8456</v>
      </c>
      <c r="F27" s="4">
        <f t="shared" si="6"/>
        <v>54.53372887914356</v>
      </c>
      <c r="G27" s="4" t="s">
        <v>3</v>
      </c>
      <c r="H27" s="4" t="s">
        <v>3</v>
      </c>
      <c r="I27" s="4" t="s">
        <v>3</v>
      </c>
      <c r="J27" s="4" t="s">
        <v>3</v>
      </c>
      <c r="K27" s="4" t="s">
        <v>3</v>
      </c>
      <c r="L27" s="4" t="s">
        <v>3</v>
      </c>
      <c r="M27" s="4" t="s">
        <v>3</v>
      </c>
      <c r="N27" s="4" t="s">
        <v>3</v>
      </c>
    </row>
    <row r="28" spans="2:14" ht="15" customHeight="1" x14ac:dyDescent="0.2">
      <c r="B28" s="7" t="s">
        <v>26</v>
      </c>
      <c r="C28" s="30">
        <v>19725</v>
      </c>
      <c r="D28" s="4">
        <v>100</v>
      </c>
      <c r="E28" s="30">
        <v>11945</v>
      </c>
      <c r="F28" s="4">
        <f t="shared" si="6"/>
        <v>60.557667934093793</v>
      </c>
      <c r="G28" s="30">
        <v>3567</v>
      </c>
      <c r="H28" s="4">
        <f>+G28/C28*100</f>
        <v>18.083650190114067</v>
      </c>
      <c r="I28" s="30" t="s">
        <v>3</v>
      </c>
      <c r="J28" s="4" t="s">
        <v>3</v>
      </c>
      <c r="K28" s="4" t="s">
        <v>3</v>
      </c>
      <c r="L28" s="4" t="s">
        <v>3</v>
      </c>
      <c r="M28" s="4" t="s">
        <v>3</v>
      </c>
      <c r="N28" s="4" t="s">
        <v>3</v>
      </c>
    </row>
    <row r="29" spans="2:14" ht="15" customHeight="1" x14ac:dyDescent="0.2">
      <c r="B29" s="7" t="s">
        <v>27</v>
      </c>
      <c r="C29" s="30">
        <v>21718</v>
      </c>
      <c r="D29" s="4">
        <v>100</v>
      </c>
      <c r="E29" s="30">
        <v>14913</v>
      </c>
      <c r="F29" s="4">
        <f t="shared" si="6"/>
        <v>68.666543880652</v>
      </c>
      <c r="G29" s="4" t="s">
        <v>3</v>
      </c>
      <c r="H29" s="4" t="s">
        <v>3</v>
      </c>
      <c r="I29" s="4" t="s">
        <v>3</v>
      </c>
      <c r="J29" s="4" t="s">
        <v>3</v>
      </c>
      <c r="K29" s="4" t="s">
        <v>3</v>
      </c>
      <c r="L29" s="4" t="s">
        <v>3</v>
      </c>
      <c r="M29" s="4" t="s">
        <v>3</v>
      </c>
      <c r="N29" s="4" t="s">
        <v>3</v>
      </c>
    </row>
    <row r="30" spans="2:14" ht="15" customHeight="1" x14ac:dyDescent="0.2">
      <c r="B30" s="7" t="s">
        <v>28</v>
      </c>
      <c r="C30" s="30">
        <v>19725</v>
      </c>
      <c r="D30" s="4">
        <v>100</v>
      </c>
      <c r="E30" s="30">
        <v>14526</v>
      </c>
      <c r="F30" s="4">
        <f>+E30/C30*100</f>
        <v>73.642585551330797</v>
      </c>
      <c r="G30" s="4" t="s">
        <v>3</v>
      </c>
      <c r="H30" s="4" t="s">
        <v>3</v>
      </c>
      <c r="I30" s="4" t="s">
        <v>3</v>
      </c>
      <c r="J30" s="4" t="s">
        <v>3</v>
      </c>
      <c r="K30" s="4" t="s">
        <v>3</v>
      </c>
      <c r="L30" s="4" t="s">
        <v>3</v>
      </c>
      <c r="M30" s="4" t="s">
        <v>3</v>
      </c>
      <c r="N30" s="4" t="s">
        <v>3</v>
      </c>
    </row>
    <row r="31" spans="2:14" ht="15" customHeight="1" x14ac:dyDescent="0.2">
      <c r="B31" s="7" t="s">
        <v>29</v>
      </c>
      <c r="C31" s="30">
        <v>13839</v>
      </c>
      <c r="D31" s="4">
        <v>100</v>
      </c>
      <c r="E31" s="30">
        <v>9513</v>
      </c>
      <c r="F31" s="4">
        <f t="shared" ref="F31:F32" si="7">+E31/C31*100</f>
        <v>68.740515933232174</v>
      </c>
      <c r="G31" s="4" t="s">
        <v>3</v>
      </c>
      <c r="H31" s="4" t="s">
        <v>3</v>
      </c>
      <c r="I31" s="4" t="s">
        <v>3</v>
      </c>
      <c r="J31" s="4" t="s">
        <v>3</v>
      </c>
      <c r="K31" s="4" t="s">
        <v>3</v>
      </c>
      <c r="L31" s="4" t="s">
        <v>3</v>
      </c>
      <c r="M31" s="4" t="s">
        <v>3</v>
      </c>
      <c r="N31" s="4" t="s">
        <v>3</v>
      </c>
    </row>
    <row r="32" spans="2:14" ht="15" customHeight="1" x14ac:dyDescent="0.2">
      <c r="B32" s="7" t="s">
        <v>30</v>
      </c>
      <c r="C32" s="30">
        <v>9813</v>
      </c>
      <c r="D32" s="4">
        <v>100</v>
      </c>
      <c r="E32" s="30">
        <v>6467</v>
      </c>
      <c r="F32" s="4">
        <f t="shared" si="7"/>
        <v>65.902374401304385</v>
      </c>
      <c r="G32" s="4" t="s">
        <v>3</v>
      </c>
      <c r="H32" s="4" t="s">
        <v>3</v>
      </c>
      <c r="I32" s="4" t="s">
        <v>3</v>
      </c>
      <c r="J32" s="4" t="s">
        <v>3</v>
      </c>
      <c r="K32" s="4" t="s">
        <v>3</v>
      </c>
      <c r="L32" s="4" t="s">
        <v>3</v>
      </c>
      <c r="M32" s="4" t="s">
        <v>3</v>
      </c>
      <c r="N32" s="4" t="s">
        <v>3</v>
      </c>
    </row>
    <row r="33" spans="2:17" ht="15" customHeight="1" x14ac:dyDescent="0.2">
      <c r="B33" s="7" t="s">
        <v>174</v>
      </c>
      <c r="C33" s="3">
        <v>3689</v>
      </c>
      <c r="D33" s="4">
        <v>100</v>
      </c>
      <c r="E33" s="30">
        <v>2436</v>
      </c>
      <c r="F33" s="4">
        <f>+E33/C33*100</f>
        <v>66.034155597722972</v>
      </c>
      <c r="G33" s="4" t="s">
        <v>3</v>
      </c>
      <c r="H33" s="4" t="s">
        <v>3</v>
      </c>
      <c r="I33" s="4" t="s">
        <v>3</v>
      </c>
      <c r="J33" s="4" t="s">
        <v>3</v>
      </c>
      <c r="K33" s="4" t="s">
        <v>3</v>
      </c>
      <c r="L33" s="4" t="s">
        <v>3</v>
      </c>
      <c r="M33" s="4" t="s">
        <v>3</v>
      </c>
      <c r="N33" s="4" t="s">
        <v>3</v>
      </c>
    </row>
    <row r="34" spans="2:17" ht="15" customHeight="1" x14ac:dyDescent="0.2">
      <c r="B34" s="7"/>
      <c r="C34" s="3"/>
      <c r="D34" s="4"/>
      <c r="E34" s="3"/>
      <c r="F34" s="4"/>
      <c r="G34" s="3"/>
      <c r="H34" s="4"/>
      <c r="I34" s="57"/>
      <c r="J34" s="4"/>
      <c r="K34" s="3"/>
      <c r="L34" s="4"/>
      <c r="M34" s="3"/>
      <c r="N34" s="4"/>
    </row>
    <row r="35" spans="2:17" ht="3" customHeight="1" x14ac:dyDescent="0.2">
      <c r="B35" s="44"/>
      <c r="C35" s="47"/>
      <c r="D35" s="46"/>
      <c r="E35" s="47"/>
      <c r="F35" s="46"/>
      <c r="G35" s="47"/>
      <c r="H35" s="46"/>
      <c r="I35" s="46"/>
      <c r="J35" s="46"/>
      <c r="K35" s="47"/>
      <c r="L35" s="46"/>
      <c r="M35" s="47"/>
      <c r="N35" s="46"/>
      <c r="P35" s="62"/>
      <c r="Q35" s="62"/>
    </row>
    <row r="36" spans="2:17" ht="10.5" customHeight="1" x14ac:dyDescent="0.2">
      <c r="B36" s="7"/>
      <c r="C36" s="3"/>
      <c r="D36" s="4"/>
      <c r="E36" s="3"/>
      <c r="F36" s="4"/>
      <c r="G36" s="3"/>
      <c r="H36" s="4"/>
      <c r="I36" s="4"/>
      <c r="J36" s="4"/>
      <c r="K36" s="3"/>
      <c r="L36" s="4"/>
      <c r="M36" s="3"/>
      <c r="N36" s="4"/>
      <c r="P36" s="62"/>
      <c r="Q36" s="62"/>
    </row>
    <row r="37" spans="2:17" s="20" customFormat="1" ht="12" customHeight="1" x14ac:dyDescent="0.2">
      <c r="B37" s="23" t="s">
        <v>94</v>
      </c>
      <c r="C37" s="23"/>
      <c r="D37" s="23"/>
      <c r="P37" s="62"/>
      <c r="Q37" s="62"/>
    </row>
    <row r="38" spans="2:17" s="20" customFormat="1" ht="9" x14ac:dyDescent="0.2">
      <c r="B38" s="23"/>
    </row>
    <row r="39" spans="2:17" s="16" customFormat="1" ht="12.75" customHeight="1" x14ac:dyDescent="0.15">
      <c r="B39" s="105" t="s">
        <v>60</v>
      </c>
    </row>
    <row r="40" spans="2:17" s="16" customFormat="1" ht="12.75" customHeight="1" x14ac:dyDescent="0.15">
      <c r="B40" s="33" t="s">
        <v>88</v>
      </c>
    </row>
    <row r="41" spans="2:17" s="8" customFormat="1" ht="12.75" customHeight="1" x14ac:dyDescent="0.15">
      <c r="B41" s="33" t="s">
        <v>177</v>
      </c>
    </row>
  </sheetData>
  <mergeCells count="9">
    <mergeCell ref="E3:N3"/>
    <mergeCell ref="B1:N1"/>
    <mergeCell ref="B3:B5"/>
    <mergeCell ref="C3:D4"/>
    <mergeCell ref="E4:F4"/>
    <mergeCell ref="G4:H4"/>
    <mergeCell ref="I4:J4"/>
    <mergeCell ref="K4:L4"/>
    <mergeCell ref="M4:N4"/>
  </mergeCells>
  <hyperlinks>
    <hyperlink ref="P2" location="Contents!A1" display="(Back to contents)"/>
  </hyperlinks>
  <printOptions horizontalCentered="1"/>
  <pageMargins left="0.47244094488188981" right="0.47244094488188981" top="0.6692913385826772" bottom="0.6692913385826772" header="0" footer="0"/>
  <pageSetup scale="78"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1"/>
  <sheetViews>
    <sheetView showGridLines="0" zoomScaleNormal="100" workbookViewId="0">
      <pane xSplit="2" ySplit="5" topLeftCell="C6" activePane="bottomRight" state="frozen"/>
      <selection activeCell="S13" sqref="S13"/>
      <selection pane="topRight" activeCell="S13" sqref="S13"/>
      <selection pane="bottomLeft" activeCell="S13" sqref="S13"/>
      <selection pane="bottomRight" activeCell="B1" sqref="B1:N1"/>
    </sheetView>
  </sheetViews>
  <sheetFormatPr defaultColWidth="9.140625" defaultRowHeight="12.75" x14ac:dyDescent="0.2"/>
  <cols>
    <col min="1" max="1" width="6.7109375" style="13" customWidth="1"/>
    <col min="2" max="2" width="20" style="13" customWidth="1"/>
    <col min="3" max="14" width="8.85546875" style="13" customWidth="1"/>
    <col min="15" max="15" width="6.7109375" style="13" customWidth="1"/>
    <col min="16" max="16" width="15.140625" style="13" bestFit="1" customWidth="1"/>
    <col min="17" max="19" width="9.140625" style="91"/>
    <col min="20" max="16384" width="9.140625" style="13"/>
  </cols>
  <sheetData>
    <row r="1" spans="2:19" ht="30" customHeight="1" x14ac:dyDescent="0.2">
      <c r="B1" s="223" t="s">
        <v>215</v>
      </c>
      <c r="C1" s="223"/>
      <c r="D1" s="223"/>
      <c r="E1" s="223"/>
      <c r="F1" s="223"/>
      <c r="G1" s="223"/>
      <c r="H1" s="223"/>
      <c r="I1" s="223"/>
      <c r="J1" s="223"/>
      <c r="K1" s="223"/>
      <c r="L1" s="223"/>
      <c r="M1" s="223"/>
      <c r="N1" s="223"/>
    </row>
    <row r="2" spans="2:19" ht="15" customHeight="1" x14ac:dyDescent="0.2">
      <c r="B2" s="19">
        <v>2019</v>
      </c>
      <c r="P2" s="41" t="s">
        <v>12</v>
      </c>
    </row>
    <row r="3" spans="2:19" ht="19.5" customHeight="1" x14ac:dyDescent="0.2">
      <c r="B3" s="224" t="s">
        <v>262</v>
      </c>
      <c r="C3" s="225" t="s">
        <v>1</v>
      </c>
      <c r="D3" s="226"/>
      <c r="E3" s="250" t="s">
        <v>129</v>
      </c>
      <c r="F3" s="229"/>
      <c r="G3" s="229"/>
      <c r="H3" s="229"/>
      <c r="I3" s="229"/>
      <c r="J3" s="229"/>
      <c r="K3" s="229"/>
      <c r="L3" s="229"/>
      <c r="M3" s="229"/>
      <c r="N3" s="229"/>
    </row>
    <row r="4" spans="2:19" ht="32.1" customHeight="1" x14ac:dyDescent="0.2">
      <c r="B4" s="224"/>
      <c r="C4" s="227"/>
      <c r="D4" s="228"/>
      <c r="E4" s="230" t="s">
        <v>123</v>
      </c>
      <c r="F4" s="230"/>
      <c r="G4" s="230" t="s">
        <v>124</v>
      </c>
      <c r="H4" s="230"/>
      <c r="I4" s="230" t="s">
        <v>125</v>
      </c>
      <c r="J4" s="230"/>
      <c r="K4" s="230" t="s">
        <v>126</v>
      </c>
      <c r="L4" s="230"/>
      <c r="M4" s="231" t="s">
        <v>15</v>
      </c>
      <c r="N4" s="231"/>
    </row>
    <row r="5" spans="2:19" ht="15" customHeight="1" x14ac:dyDescent="0.2">
      <c r="B5" s="224"/>
      <c r="C5" s="193" t="s">
        <v>58</v>
      </c>
      <c r="D5" s="193" t="s">
        <v>2</v>
      </c>
      <c r="E5" s="183" t="s">
        <v>59</v>
      </c>
      <c r="F5" s="183" t="s">
        <v>2</v>
      </c>
      <c r="G5" s="183" t="s">
        <v>59</v>
      </c>
      <c r="H5" s="204" t="s">
        <v>2</v>
      </c>
      <c r="I5" s="183" t="s">
        <v>59</v>
      </c>
      <c r="J5" s="204" t="s">
        <v>2</v>
      </c>
      <c r="K5" s="183" t="s">
        <v>59</v>
      </c>
      <c r="L5" s="204" t="s">
        <v>2</v>
      </c>
      <c r="M5" s="193" t="s">
        <v>58</v>
      </c>
      <c r="N5" s="185" t="s">
        <v>2</v>
      </c>
    </row>
    <row r="6" spans="2:19" s="62" customFormat="1" ht="10.5" customHeight="1" x14ac:dyDescent="0.2">
      <c r="B6" s="56"/>
      <c r="C6" s="42"/>
      <c r="D6" s="42"/>
      <c r="E6" s="42"/>
      <c r="F6" s="42"/>
      <c r="G6" s="42"/>
      <c r="H6" s="42"/>
      <c r="I6" s="42"/>
      <c r="J6" s="42"/>
      <c r="K6" s="42"/>
      <c r="L6" s="42"/>
      <c r="M6" s="42"/>
      <c r="N6" s="42"/>
      <c r="P6" s="13"/>
      <c r="Q6" s="92"/>
      <c r="R6" s="92"/>
      <c r="S6" s="92"/>
    </row>
    <row r="7" spans="2:19" ht="15" customHeight="1" x14ac:dyDescent="0.2">
      <c r="B7" s="50" t="s">
        <v>1</v>
      </c>
      <c r="C7" s="57">
        <v>220923</v>
      </c>
      <c r="D7" s="25">
        <v>100</v>
      </c>
      <c r="E7" s="57">
        <v>81584</v>
      </c>
      <c r="F7" s="24">
        <f>+E7/C7*100</f>
        <v>36.928703665983171</v>
      </c>
      <c r="G7" s="57">
        <v>63798</v>
      </c>
      <c r="H7" s="25">
        <f>+G7/C7*100</f>
        <v>28.87793484607759</v>
      </c>
      <c r="I7" s="57">
        <v>62394</v>
      </c>
      <c r="J7" s="25">
        <f>+I7/C7*100</f>
        <v>28.242419304463546</v>
      </c>
      <c r="K7" s="57">
        <v>8733</v>
      </c>
      <c r="L7" s="25">
        <f>+K7/C7*100</f>
        <v>3.952960986407029</v>
      </c>
      <c r="M7" s="6" t="s">
        <v>3</v>
      </c>
      <c r="N7" s="6" t="s">
        <v>3</v>
      </c>
      <c r="Q7" s="92"/>
      <c r="R7" s="92"/>
      <c r="S7" s="92"/>
    </row>
    <row r="8" spans="2:19" ht="15" customHeight="1" x14ac:dyDescent="0.2">
      <c r="B8" s="7" t="s">
        <v>24</v>
      </c>
      <c r="C8" s="30">
        <v>31621</v>
      </c>
      <c r="D8" s="4">
        <v>100</v>
      </c>
      <c r="E8" s="30">
        <v>9672</v>
      </c>
      <c r="F8" s="4">
        <f t="shared" ref="F8:F14" si="0">+E8/C8*100</f>
        <v>30.587267954840136</v>
      </c>
      <c r="G8" s="30">
        <v>7608</v>
      </c>
      <c r="H8" s="4">
        <f>+G8/C8*100</f>
        <v>24.059960153062836</v>
      </c>
      <c r="I8" s="30">
        <v>11632</v>
      </c>
      <c r="J8" s="26">
        <f>+I8/C8*100</f>
        <v>36.785680402264319</v>
      </c>
      <c r="K8" s="4" t="s">
        <v>3</v>
      </c>
      <c r="L8" s="4" t="s">
        <v>3</v>
      </c>
      <c r="M8" s="4" t="s">
        <v>3</v>
      </c>
      <c r="N8" s="4" t="s">
        <v>3</v>
      </c>
      <c r="Q8" s="92"/>
      <c r="R8" s="92"/>
      <c r="S8" s="92"/>
    </row>
    <row r="9" spans="2:19" ht="15" customHeight="1" x14ac:dyDescent="0.2">
      <c r="B9" s="7" t="s">
        <v>25</v>
      </c>
      <c r="C9" s="30">
        <v>31730</v>
      </c>
      <c r="D9" s="4">
        <v>100</v>
      </c>
      <c r="E9" s="30">
        <v>11791</v>
      </c>
      <c r="F9" s="4">
        <f t="shared" si="0"/>
        <v>37.160416010085093</v>
      </c>
      <c r="G9" s="30">
        <v>9764</v>
      </c>
      <c r="H9" s="4">
        <f t="shared" ref="H9:H14" si="1">+G9/C9*100</f>
        <v>30.772139930664988</v>
      </c>
      <c r="I9" s="4" t="s">
        <v>3</v>
      </c>
      <c r="J9" s="4" t="s">
        <v>3</v>
      </c>
      <c r="K9" s="4" t="s">
        <v>3</v>
      </c>
      <c r="L9" s="4" t="s">
        <v>3</v>
      </c>
      <c r="M9" s="4" t="s">
        <v>3</v>
      </c>
      <c r="N9" s="4" t="s">
        <v>3</v>
      </c>
      <c r="Q9" s="92"/>
      <c r="R9" s="92"/>
      <c r="S9" s="92"/>
    </row>
    <row r="10" spans="2:19" ht="15" customHeight="1" x14ac:dyDescent="0.2">
      <c r="B10" s="7" t="s">
        <v>26</v>
      </c>
      <c r="C10" s="30">
        <v>38544</v>
      </c>
      <c r="D10" s="4">
        <v>100</v>
      </c>
      <c r="E10" s="30">
        <v>15588</v>
      </c>
      <c r="F10" s="4">
        <f>+E10/C10*100</f>
        <v>40.442092154420919</v>
      </c>
      <c r="G10" s="30">
        <v>11829</v>
      </c>
      <c r="H10" s="4">
        <f t="shared" si="1"/>
        <v>30.689601494396012</v>
      </c>
      <c r="I10" s="30">
        <v>9404</v>
      </c>
      <c r="J10" s="26">
        <f>+I10/C10*100</f>
        <v>24.398090493980906</v>
      </c>
      <c r="K10" s="4" t="s">
        <v>3</v>
      </c>
      <c r="L10" s="4" t="s">
        <v>3</v>
      </c>
      <c r="M10" s="4" t="s">
        <v>3</v>
      </c>
      <c r="N10" s="4" t="s">
        <v>3</v>
      </c>
      <c r="Q10" s="92"/>
      <c r="R10" s="92"/>
      <c r="S10" s="92"/>
    </row>
    <row r="11" spans="2:19" ht="15" customHeight="1" x14ac:dyDescent="0.2">
      <c r="B11" s="7" t="s">
        <v>27</v>
      </c>
      <c r="C11" s="30">
        <v>40654</v>
      </c>
      <c r="D11" s="4">
        <v>100</v>
      </c>
      <c r="E11" s="30">
        <v>17910</v>
      </c>
      <c r="F11" s="4">
        <f t="shared" si="0"/>
        <v>44.05470556402814</v>
      </c>
      <c r="G11" s="30">
        <v>11294</v>
      </c>
      <c r="H11" s="4">
        <f t="shared" si="1"/>
        <v>27.780784178678601</v>
      </c>
      <c r="I11" s="30">
        <v>9632</v>
      </c>
      <c r="J11" s="26">
        <f t="shared" ref="J11:J14" si="2">+I11/C11*100</f>
        <v>23.692625571899445</v>
      </c>
      <c r="K11" s="4" t="s">
        <v>3</v>
      </c>
      <c r="L11" s="4" t="s">
        <v>3</v>
      </c>
      <c r="M11" s="4" t="s">
        <v>3</v>
      </c>
      <c r="N11" s="4" t="s">
        <v>3</v>
      </c>
      <c r="Q11" s="92"/>
      <c r="R11" s="92"/>
      <c r="S11" s="92"/>
    </row>
    <row r="12" spans="2:19" ht="15" customHeight="1" x14ac:dyDescent="0.2">
      <c r="B12" s="7" t="s">
        <v>28</v>
      </c>
      <c r="C12" s="30">
        <v>35197</v>
      </c>
      <c r="D12" s="4">
        <v>100</v>
      </c>
      <c r="E12" s="30">
        <v>12674</v>
      </c>
      <c r="F12" s="4">
        <f t="shared" si="0"/>
        <v>36.008750745802196</v>
      </c>
      <c r="G12" s="30">
        <v>9397</v>
      </c>
      <c r="H12" s="4">
        <f t="shared" si="1"/>
        <v>26.698298150410547</v>
      </c>
      <c r="I12" s="30">
        <v>11506</v>
      </c>
      <c r="J12" s="26">
        <f t="shared" si="2"/>
        <v>32.69028610392931</v>
      </c>
      <c r="K12" s="4" t="s">
        <v>3</v>
      </c>
      <c r="L12" s="4" t="s">
        <v>3</v>
      </c>
      <c r="M12" s="4" t="s">
        <v>3</v>
      </c>
      <c r="N12" s="4" t="s">
        <v>3</v>
      </c>
      <c r="Q12" s="92"/>
      <c r="R12" s="92"/>
      <c r="S12" s="92"/>
    </row>
    <row r="13" spans="2:19" ht="15" customHeight="1" x14ac:dyDescent="0.2">
      <c r="B13" s="7" t="s">
        <v>29</v>
      </c>
      <c r="C13" s="30">
        <v>23898</v>
      </c>
      <c r="D13" s="4">
        <v>100</v>
      </c>
      <c r="E13" s="30">
        <v>7633</v>
      </c>
      <c r="F13" s="4">
        <f t="shared" si="0"/>
        <v>31.939911289647672</v>
      </c>
      <c r="G13" s="30">
        <v>7422</v>
      </c>
      <c r="H13" s="4">
        <f t="shared" si="1"/>
        <v>31.05699221692192</v>
      </c>
      <c r="I13" s="30">
        <v>7575</v>
      </c>
      <c r="J13" s="26">
        <f t="shared" si="2"/>
        <v>31.697213155912628</v>
      </c>
      <c r="K13" s="4" t="s">
        <v>3</v>
      </c>
      <c r="L13" s="4" t="s">
        <v>3</v>
      </c>
      <c r="M13" s="4" t="s">
        <v>3</v>
      </c>
      <c r="N13" s="4" t="s">
        <v>3</v>
      </c>
      <c r="Q13" s="92"/>
      <c r="R13" s="92"/>
      <c r="S13" s="92"/>
    </row>
    <row r="14" spans="2:19" ht="15" customHeight="1" x14ac:dyDescent="0.2">
      <c r="B14" s="7" t="s">
        <v>30</v>
      </c>
      <c r="C14" s="30">
        <v>14386</v>
      </c>
      <c r="D14" s="4">
        <v>100</v>
      </c>
      <c r="E14" s="30">
        <v>4828</v>
      </c>
      <c r="F14" s="4">
        <f t="shared" si="0"/>
        <v>33.560405950229388</v>
      </c>
      <c r="G14" s="30">
        <v>5243</v>
      </c>
      <c r="H14" s="4">
        <f t="shared" si="1"/>
        <v>36.445155011817043</v>
      </c>
      <c r="I14" s="30">
        <v>3408</v>
      </c>
      <c r="J14" s="26">
        <f t="shared" si="2"/>
        <v>23.689698317808979</v>
      </c>
      <c r="K14" s="4" t="s">
        <v>3</v>
      </c>
      <c r="L14" s="4" t="s">
        <v>3</v>
      </c>
      <c r="M14" s="4" t="s">
        <v>3</v>
      </c>
      <c r="N14" s="4" t="s">
        <v>3</v>
      </c>
      <c r="Q14" s="92"/>
      <c r="R14" s="92"/>
      <c r="S14" s="92"/>
    </row>
    <row r="15" spans="2:19" ht="15" customHeight="1" x14ac:dyDescent="0.2">
      <c r="B15" s="7" t="s">
        <v>174</v>
      </c>
      <c r="C15" s="30">
        <v>4893</v>
      </c>
      <c r="D15" s="4">
        <v>100</v>
      </c>
      <c r="E15" s="30" t="s">
        <v>3</v>
      </c>
      <c r="F15" s="4" t="s">
        <v>3</v>
      </c>
      <c r="G15" s="30" t="s">
        <v>3</v>
      </c>
      <c r="H15" s="4" t="s">
        <v>3</v>
      </c>
      <c r="I15" s="4" t="s">
        <v>3</v>
      </c>
      <c r="J15" s="4" t="s">
        <v>3</v>
      </c>
      <c r="K15" s="4" t="s">
        <v>3</v>
      </c>
      <c r="L15" s="4" t="s">
        <v>3</v>
      </c>
      <c r="M15" s="4" t="s">
        <v>3</v>
      </c>
      <c r="N15" s="4" t="s">
        <v>3</v>
      </c>
      <c r="Q15" s="92"/>
      <c r="R15" s="92"/>
      <c r="S15" s="92"/>
    </row>
    <row r="16" spans="2:19" ht="15" customHeight="1" x14ac:dyDescent="0.2">
      <c r="B16" s="2" t="s">
        <v>86</v>
      </c>
      <c r="C16" s="29">
        <v>101598</v>
      </c>
      <c r="D16" s="6">
        <v>100</v>
      </c>
      <c r="E16" s="29">
        <v>33459</v>
      </c>
      <c r="F16" s="24">
        <f>+E16/C16*100</f>
        <v>32.932734896356223</v>
      </c>
      <c r="G16" s="29">
        <v>29497</v>
      </c>
      <c r="H16" s="6">
        <f>+G16/C16*100</f>
        <v>29.033051831728972</v>
      </c>
      <c r="I16" s="29">
        <v>31981</v>
      </c>
      <c r="J16" s="6">
        <f>+I16/C16*100</f>
        <v>31.477981850036418</v>
      </c>
      <c r="K16" s="29">
        <v>4622</v>
      </c>
      <c r="L16" s="25">
        <f>+K16/C16*100</f>
        <v>4.5493021516171579</v>
      </c>
      <c r="M16" s="6" t="s">
        <v>3</v>
      </c>
      <c r="N16" s="6" t="s">
        <v>3</v>
      </c>
      <c r="Q16" s="92"/>
      <c r="R16" s="92"/>
      <c r="S16" s="92"/>
    </row>
    <row r="17" spans="2:19" ht="15" customHeight="1" x14ac:dyDescent="0.2">
      <c r="B17" s="7" t="s">
        <v>24</v>
      </c>
      <c r="C17" s="30">
        <v>16311</v>
      </c>
      <c r="D17" s="4">
        <v>100</v>
      </c>
      <c r="E17" s="30">
        <v>4264</v>
      </c>
      <c r="F17" s="4">
        <f t="shared" ref="F17" si="3">+E17/C17*100</f>
        <v>26.141867451413159</v>
      </c>
      <c r="G17" s="30" t="s">
        <v>3</v>
      </c>
      <c r="H17" s="4" t="s">
        <v>3</v>
      </c>
      <c r="I17" s="30">
        <v>6212</v>
      </c>
      <c r="J17" s="4">
        <f>+I17/C17*100</f>
        <v>38.084728097602842</v>
      </c>
      <c r="K17" s="4" t="s">
        <v>3</v>
      </c>
      <c r="L17" s="4" t="s">
        <v>3</v>
      </c>
      <c r="M17" s="4" t="s">
        <v>3</v>
      </c>
      <c r="N17" s="4" t="s">
        <v>3</v>
      </c>
      <c r="Q17" s="92"/>
      <c r="R17" s="92"/>
      <c r="S17" s="92"/>
    </row>
    <row r="18" spans="2:19" ht="15" customHeight="1" x14ac:dyDescent="0.2">
      <c r="B18" s="7" t="s">
        <v>25</v>
      </c>
      <c r="C18" s="30">
        <v>16224</v>
      </c>
      <c r="D18" s="4">
        <v>100</v>
      </c>
      <c r="E18" s="30" t="s">
        <v>3</v>
      </c>
      <c r="F18" s="30" t="s">
        <v>3</v>
      </c>
      <c r="G18" s="4" t="s">
        <v>3</v>
      </c>
      <c r="H18" s="4" t="s">
        <v>3</v>
      </c>
      <c r="I18" s="4" t="s">
        <v>3</v>
      </c>
      <c r="J18" s="4" t="s">
        <v>3</v>
      </c>
      <c r="K18" s="4" t="s">
        <v>3</v>
      </c>
      <c r="L18" s="4" t="s">
        <v>3</v>
      </c>
      <c r="M18" s="4" t="s">
        <v>3</v>
      </c>
      <c r="N18" s="4" t="s">
        <v>3</v>
      </c>
      <c r="Q18" s="92"/>
      <c r="R18" s="92"/>
      <c r="S18" s="92"/>
    </row>
    <row r="19" spans="2:19" ht="15" customHeight="1" x14ac:dyDescent="0.2">
      <c r="B19" s="7" t="s">
        <v>26</v>
      </c>
      <c r="C19" s="30">
        <v>18819</v>
      </c>
      <c r="D19" s="4">
        <v>100</v>
      </c>
      <c r="E19" s="30">
        <v>6961</v>
      </c>
      <c r="F19" s="4">
        <f t="shared" ref="F19:F22" si="4">+E19/C19*100</f>
        <v>36.989213029385198</v>
      </c>
      <c r="G19" s="30">
        <v>5659</v>
      </c>
      <c r="H19" s="4">
        <f t="shared" ref="H19:H22" si="5">+G19/C19*100</f>
        <v>30.070673255752169</v>
      </c>
      <c r="I19" s="30">
        <v>5297</v>
      </c>
      <c r="J19" s="4">
        <f>+I19/C19*100</f>
        <v>28.14708539242255</v>
      </c>
      <c r="K19" s="4" t="s">
        <v>3</v>
      </c>
      <c r="L19" s="4" t="s">
        <v>3</v>
      </c>
      <c r="M19" s="4" t="s">
        <v>3</v>
      </c>
      <c r="N19" s="4" t="s">
        <v>3</v>
      </c>
      <c r="Q19" s="92"/>
      <c r="R19" s="92"/>
      <c r="S19" s="92"/>
    </row>
    <row r="20" spans="2:19" ht="15" customHeight="1" x14ac:dyDescent="0.2">
      <c r="B20" s="7" t="s">
        <v>27</v>
      </c>
      <c r="C20" s="30">
        <v>18936</v>
      </c>
      <c r="D20" s="4">
        <v>100</v>
      </c>
      <c r="E20" s="30">
        <v>6685</v>
      </c>
      <c r="F20" s="4">
        <f t="shared" si="4"/>
        <v>35.303126320236586</v>
      </c>
      <c r="G20" s="30">
        <v>5007</v>
      </c>
      <c r="H20" s="4">
        <f t="shared" si="5"/>
        <v>26.441698352344741</v>
      </c>
      <c r="I20" s="30">
        <v>6153</v>
      </c>
      <c r="J20" s="4">
        <f>+I20/C20*100</f>
        <v>32.4936628643853</v>
      </c>
      <c r="K20" s="4" t="s">
        <v>3</v>
      </c>
      <c r="L20" s="4" t="s">
        <v>3</v>
      </c>
      <c r="M20" s="4" t="s">
        <v>3</v>
      </c>
      <c r="N20" s="4" t="s">
        <v>3</v>
      </c>
      <c r="Q20" s="92"/>
      <c r="R20" s="92"/>
      <c r="S20" s="92"/>
    </row>
    <row r="21" spans="2:19" ht="15" customHeight="1" x14ac:dyDescent="0.2">
      <c r="B21" s="7" t="s">
        <v>28</v>
      </c>
      <c r="C21" s="30">
        <v>15472</v>
      </c>
      <c r="D21" s="4">
        <v>100</v>
      </c>
      <c r="E21" s="30">
        <v>4648</v>
      </c>
      <c r="F21" s="4">
        <f t="shared" si="4"/>
        <v>30.041365046535677</v>
      </c>
      <c r="G21" s="30">
        <v>4596</v>
      </c>
      <c r="H21" s="4">
        <f t="shared" si="5"/>
        <v>29.705274043433299</v>
      </c>
      <c r="I21" s="30">
        <v>5429</v>
      </c>
      <c r="J21" s="4">
        <f t="shared" ref="J21:J22" si="6">+I21/C21*100</f>
        <v>35.089193381592551</v>
      </c>
      <c r="K21" s="4" t="s">
        <v>3</v>
      </c>
      <c r="L21" s="4" t="s">
        <v>3</v>
      </c>
      <c r="M21" s="4" t="s">
        <v>3</v>
      </c>
      <c r="N21" s="4" t="s">
        <v>3</v>
      </c>
      <c r="Q21" s="92"/>
      <c r="R21" s="92"/>
      <c r="S21" s="92"/>
    </row>
    <row r="22" spans="2:19" ht="15" customHeight="1" x14ac:dyDescent="0.2">
      <c r="B22" s="7" t="s">
        <v>29</v>
      </c>
      <c r="C22" s="30">
        <v>10059</v>
      </c>
      <c r="D22" s="4">
        <v>100</v>
      </c>
      <c r="E22" s="30">
        <v>3025</v>
      </c>
      <c r="F22" s="4">
        <f t="shared" si="4"/>
        <v>30.072571826225271</v>
      </c>
      <c r="G22" s="30">
        <v>3326</v>
      </c>
      <c r="H22" s="4">
        <f t="shared" si="5"/>
        <v>33.064916989760412</v>
      </c>
      <c r="I22" s="30">
        <v>3315</v>
      </c>
      <c r="J22" s="4">
        <f t="shared" si="6"/>
        <v>32.955562183119596</v>
      </c>
      <c r="K22" s="4" t="s">
        <v>3</v>
      </c>
      <c r="L22" s="4" t="s">
        <v>3</v>
      </c>
      <c r="M22" s="4" t="s">
        <v>3</v>
      </c>
      <c r="N22" s="4" t="s">
        <v>3</v>
      </c>
      <c r="Q22" s="92"/>
      <c r="R22" s="92"/>
      <c r="S22" s="92"/>
    </row>
    <row r="23" spans="2:19" ht="15" customHeight="1" x14ac:dyDescent="0.2">
      <c r="B23" s="7" t="s">
        <v>30</v>
      </c>
      <c r="C23" s="30">
        <v>4573</v>
      </c>
      <c r="D23" s="4">
        <v>100</v>
      </c>
      <c r="E23" s="30" t="s">
        <v>3</v>
      </c>
      <c r="F23" s="4" t="s">
        <v>3</v>
      </c>
      <c r="G23" s="30" t="s">
        <v>3</v>
      </c>
      <c r="H23" s="4" t="s">
        <v>3</v>
      </c>
      <c r="I23" s="4" t="s">
        <v>3</v>
      </c>
      <c r="J23" s="4" t="s">
        <v>3</v>
      </c>
      <c r="K23" s="4" t="s">
        <v>3</v>
      </c>
      <c r="L23" s="4" t="s">
        <v>3</v>
      </c>
      <c r="M23" s="4" t="s">
        <v>3</v>
      </c>
      <c r="N23" s="4" t="s">
        <v>3</v>
      </c>
      <c r="Q23" s="92"/>
      <c r="R23" s="92"/>
      <c r="S23" s="92"/>
    </row>
    <row r="24" spans="2:19" ht="15" customHeight="1" x14ac:dyDescent="0.2">
      <c r="B24" s="7" t="s">
        <v>174</v>
      </c>
      <c r="C24" s="30">
        <v>1204</v>
      </c>
      <c r="D24" s="4">
        <v>100</v>
      </c>
      <c r="E24" s="30" t="s">
        <v>3</v>
      </c>
      <c r="F24" s="4" t="s">
        <v>3</v>
      </c>
      <c r="G24" s="30" t="s">
        <v>3</v>
      </c>
      <c r="H24" s="4" t="s">
        <v>3</v>
      </c>
      <c r="I24" s="4" t="s">
        <v>3</v>
      </c>
      <c r="J24" s="4" t="s">
        <v>3</v>
      </c>
      <c r="K24" s="4" t="s">
        <v>3</v>
      </c>
      <c r="L24" s="4" t="s">
        <v>3</v>
      </c>
      <c r="M24" s="4" t="s">
        <v>3</v>
      </c>
      <c r="N24" s="4" t="s">
        <v>3</v>
      </c>
      <c r="Q24" s="92"/>
      <c r="R24" s="92"/>
      <c r="S24" s="92"/>
    </row>
    <row r="25" spans="2:19" ht="15" customHeight="1" x14ac:dyDescent="0.2">
      <c r="B25" s="2" t="s">
        <v>87</v>
      </c>
      <c r="C25" s="29">
        <v>119325</v>
      </c>
      <c r="D25" s="6">
        <v>100</v>
      </c>
      <c r="E25" s="29">
        <v>48125</v>
      </c>
      <c r="F25" s="24">
        <f>+E25/C25*100</f>
        <v>40.331028703121724</v>
      </c>
      <c r="G25" s="29">
        <v>34301</v>
      </c>
      <c r="H25" s="6">
        <f>+G25/C25*100</f>
        <v>28.745862141210978</v>
      </c>
      <c r="I25" s="29">
        <v>30413</v>
      </c>
      <c r="J25" s="6">
        <f>+I25/C25*100</f>
        <v>25.487534045673581</v>
      </c>
      <c r="K25" s="6" t="s">
        <v>3</v>
      </c>
      <c r="L25" s="6" t="s">
        <v>3</v>
      </c>
      <c r="M25" s="6" t="s">
        <v>3</v>
      </c>
      <c r="N25" s="6" t="s">
        <v>3</v>
      </c>
      <c r="Q25" s="92"/>
      <c r="R25" s="92"/>
      <c r="S25" s="92"/>
    </row>
    <row r="26" spans="2:19" ht="15" customHeight="1" x14ac:dyDescent="0.2">
      <c r="B26" s="7" t="s">
        <v>24</v>
      </c>
      <c r="C26" s="30">
        <v>15310</v>
      </c>
      <c r="D26" s="4">
        <v>100</v>
      </c>
      <c r="E26" s="30">
        <v>5408</v>
      </c>
      <c r="F26" s="4">
        <f t="shared" ref="F26:F32" si="7">+E26/C26*100</f>
        <v>35.323318092749837</v>
      </c>
      <c r="G26" s="30" t="s">
        <v>3</v>
      </c>
      <c r="H26" s="4" t="s">
        <v>3</v>
      </c>
      <c r="I26" s="30">
        <v>5421</v>
      </c>
      <c r="J26" s="4">
        <f t="shared" ref="J26:J32" si="8">+I26/C26*100</f>
        <v>35.408229915088178</v>
      </c>
      <c r="K26" s="4" t="s">
        <v>3</v>
      </c>
      <c r="L26" s="4" t="s">
        <v>3</v>
      </c>
      <c r="M26" s="4" t="s">
        <v>3</v>
      </c>
      <c r="N26" s="4" t="s">
        <v>3</v>
      </c>
      <c r="Q26" s="92"/>
      <c r="R26" s="92"/>
      <c r="S26" s="92"/>
    </row>
    <row r="27" spans="2:19" ht="15" customHeight="1" x14ac:dyDescent="0.2">
      <c r="B27" s="7" t="s">
        <v>25</v>
      </c>
      <c r="C27" s="30">
        <v>15506</v>
      </c>
      <c r="D27" s="4">
        <v>100</v>
      </c>
      <c r="E27" s="30">
        <v>5780</v>
      </c>
      <c r="F27" s="4">
        <f t="shared" si="7"/>
        <v>37.275893202631238</v>
      </c>
      <c r="G27" s="30">
        <v>5333</v>
      </c>
      <c r="H27" s="4">
        <f t="shared" ref="H27:H32" si="9">+G27/C27*100</f>
        <v>34.393138140074811</v>
      </c>
      <c r="I27" s="4" t="s">
        <v>3</v>
      </c>
      <c r="J27" s="4" t="s">
        <v>3</v>
      </c>
      <c r="K27" s="4" t="s">
        <v>3</v>
      </c>
      <c r="L27" s="4" t="s">
        <v>3</v>
      </c>
      <c r="M27" s="4" t="s">
        <v>3</v>
      </c>
      <c r="N27" s="4" t="s">
        <v>3</v>
      </c>
      <c r="Q27" s="92"/>
      <c r="R27" s="92"/>
      <c r="S27" s="92"/>
    </row>
    <row r="28" spans="2:19" ht="15" customHeight="1" x14ac:dyDescent="0.2">
      <c r="B28" s="7" t="s">
        <v>26</v>
      </c>
      <c r="C28" s="30">
        <v>19725</v>
      </c>
      <c r="D28" s="4">
        <v>100</v>
      </c>
      <c r="E28" s="30">
        <v>8627</v>
      </c>
      <c r="F28" s="4">
        <f t="shared" si="7"/>
        <v>43.736375158428395</v>
      </c>
      <c r="G28" s="30">
        <v>6170</v>
      </c>
      <c r="H28" s="4">
        <f t="shared" si="9"/>
        <v>31.280101394169833</v>
      </c>
      <c r="I28" s="30">
        <v>4107</v>
      </c>
      <c r="J28" s="4">
        <f t="shared" si="8"/>
        <v>20.821292775665398</v>
      </c>
      <c r="K28" s="4" t="s">
        <v>3</v>
      </c>
      <c r="L28" s="4" t="s">
        <v>3</v>
      </c>
      <c r="M28" s="4" t="s">
        <v>3</v>
      </c>
      <c r="N28" s="4" t="s">
        <v>3</v>
      </c>
      <c r="Q28" s="92"/>
      <c r="R28" s="92"/>
      <c r="S28" s="92"/>
    </row>
    <row r="29" spans="2:19" ht="15" customHeight="1" x14ac:dyDescent="0.2">
      <c r="B29" s="7" t="s">
        <v>27</v>
      </c>
      <c r="C29" s="30">
        <v>21718</v>
      </c>
      <c r="D29" s="4">
        <v>100</v>
      </c>
      <c r="E29" s="30">
        <v>11225</v>
      </c>
      <c r="F29" s="4">
        <f t="shared" si="7"/>
        <v>51.685238051385952</v>
      </c>
      <c r="G29" s="30">
        <v>6286</v>
      </c>
      <c r="H29" s="4">
        <f t="shared" si="9"/>
        <v>28.943733308776132</v>
      </c>
      <c r="I29" s="4" t="s">
        <v>3</v>
      </c>
      <c r="J29" s="4" t="s">
        <v>3</v>
      </c>
      <c r="K29" s="4" t="s">
        <v>3</v>
      </c>
      <c r="L29" s="4" t="s">
        <v>3</v>
      </c>
      <c r="M29" s="4" t="s">
        <v>3</v>
      </c>
      <c r="N29" s="4" t="s">
        <v>3</v>
      </c>
      <c r="Q29" s="92"/>
      <c r="R29" s="92"/>
      <c r="S29" s="92"/>
    </row>
    <row r="30" spans="2:19" ht="15" customHeight="1" x14ac:dyDescent="0.2">
      <c r="B30" s="7" t="s">
        <v>28</v>
      </c>
      <c r="C30" s="30">
        <v>19725</v>
      </c>
      <c r="D30" s="4">
        <v>100</v>
      </c>
      <c r="E30" s="30">
        <v>8027</v>
      </c>
      <c r="F30" s="4">
        <f t="shared" si="7"/>
        <v>40.694550063371352</v>
      </c>
      <c r="G30" s="30">
        <v>4801</v>
      </c>
      <c r="H30" s="4">
        <f t="shared" si="9"/>
        <v>24.339670468948036</v>
      </c>
      <c r="I30" s="30">
        <v>6076</v>
      </c>
      <c r="J30" s="4">
        <f t="shared" si="8"/>
        <v>30.803548795944234</v>
      </c>
      <c r="K30" s="4" t="s">
        <v>3</v>
      </c>
      <c r="L30" s="4" t="s">
        <v>3</v>
      </c>
      <c r="M30" s="4" t="s">
        <v>3</v>
      </c>
      <c r="N30" s="4" t="s">
        <v>3</v>
      </c>
      <c r="Q30" s="92"/>
      <c r="R30" s="92"/>
      <c r="S30" s="92"/>
    </row>
    <row r="31" spans="2:19" ht="15" customHeight="1" x14ac:dyDescent="0.2">
      <c r="B31" s="7" t="s">
        <v>29</v>
      </c>
      <c r="C31" s="30">
        <v>13839</v>
      </c>
      <c r="D31" s="4">
        <v>100</v>
      </c>
      <c r="E31" s="30">
        <v>4608</v>
      </c>
      <c r="F31" s="4">
        <f t="shared" si="7"/>
        <v>33.297203555170171</v>
      </c>
      <c r="G31" s="30">
        <v>4096</v>
      </c>
      <c r="H31" s="4">
        <f t="shared" si="9"/>
        <v>29.597514271262376</v>
      </c>
      <c r="I31" s="30">
        <v>4260</v>
      </c>
      <c r="J31" s="4">
        <f t="shared" si="8"/>
        <v>30.78257099501409</v>
      </c>
      <c r="K31" s="4" t="s">
        <v>3</v>
      </c>
      <c r="L31" s="4" t="s">
        <v>3</v>
      </c>
      <c r="M31" s="4" t="s">
        <v>3</v>
      </c>
      <c r="N31" s="4" t="s">
        <v>3</v>
      </c>
      <c r="Q31" s="92"/>
      <c r="R31" s="92"/>
      <c r="S31" s="92"/>
    </row>
    <row r="32" spans="2:19" ht="15" customHeight="1" x14ac:dyDescent="0.2">
      <c r="B32" s="7" t="s">
        <v>30</v>
      </c>
      <c r="C32" s="30">
        <v>9813</v>
      </c>
      <c r="D32" s="4">
        <v>100</v>
      </c>
      <c r="E32" s="30">
        <v>3476</v>
      </c>
      <c r="F32" s="4">
        <f t="shared" si="7"/>
        <v>35.422398858656884</v>
      </c>
      <c r="G32" s="30">
        <v>3471</v>
      </c>
      <c r="H32" s="4">
        <f t="shared" si="9"/>
        <v>35.371446040966063</v>
      </c>
      <c r="I32" s="30">
        <v>2391</v>
      </c>
      <c r="J32" s="4">
        <f t="shared" si="8"/>
        <v>24.365637419749312</v>
      </c>
      <c r="K32" s="4" t="s">
        <v>3</v>
      </c>
      <c r="L32" s="4" t="s">
        <v>3</v>
      </c>
      <c r="M32" s="4" t="s">
        <v>3</v>
      </c>
      <c r="N32" s="4" t="s">
        <v>3</v>
      </c>
      <c r="Q32" s="92"/>
      <c r="R32" s="92"/>
      <c r="S32" s="92"/>
    </row>
    <row r="33" spans="2:19" ht="15" customHeight="1" x14ac:dyDescent="0.2">
      <c r="B33" s="7" t="s">
        <v>174</v>
      </c>
      <c r="C33" s="3">
        <v>3689</v>
      </c>
      <c r="D33" s="4">
        <v>100</v>
      </c>
      <c r="E33" s="3" t="s">
        <v>3</v>
      </c>
      <c r="F33" s="4" t="s">
        <v>3</v>
      </c>
      <c r="G33" s="30" t="s">
        <v>3</v>
      </c>
      <c r="H33" s="4" t="s">
        <v>3</v>
      </c>
      <c r="I33" s="4" t="s">
        <v>3</v>
      </c>
      <c r="J33" s="4" t="s">
        <v>3</v>
      </c>
      <c r="K33" s="4" t="s">
        <v>3</v>
      </c>
      <c r="L33" s="4" t="s">
        <v>3</v>
      </c>
      <c r="M33" s="4" t="s">
        <v>3</v>
      </c>
      <c r="N33" s="4" t="s">
        <v>3</v>
      </c>
      <c r="Q33" s="92"/>
      <c r="R33" s="92"/>
      <c r="S33" s="92"/>
    </row>
    <row r="34" spans="2:19" ht="15" customHeight="1" x14ac:dyDescent="0.2">
      <c r="B34" s="7"/>
      <c r="C34" s="3"/>
      <c r="D34" s="4"/>
      <c r="E34" s="3"/>
      <c r="F34" s="4"/>
      <c r="G34" s="3"/>
      <c r="H34" s="4"/>
      <c r="I34" s="57"/>
      <c r="J34" s="4"/>
      <c r="K34" s="3"/>
      <c r="L34" s="4"/>
      <c r="M34" s="3"/>
      <c r="N34" s="4"/>
    </row>
    <row r="35" spans="2:19" ht="3" customHeight="1" x14ac:dyDescent="0.2">
      <c r="B35" s="44"/>
      <c r="C35" s="47"/>
      <c r="D35" s="46"/>
      <c r="E35" s="47"/>
      <c r="F35" s="46"/>
      <c r="G35" s="47"/>
      <c r="H35" s="46"/>
      <c r="I35" s="46"/>
      <c r="J35" s="46"/>
      <c r="K35" s="47"/>
      <c r="L35" s="46"/>
      <c r="M35" s="47"/>
      <c r="N35" s="46"/>
    </row>
    <row r="36" spans="2:19" ht="10.5" customHeight="1" x14ac:dyDescent="0.2">
      <c r="B36" s="7"/>
      <c r="C36" s="3"/>
      <c r="D36" s="4"/>
      <c r="E36" s="3"/>
      <c r="F36" s="4"/>
      <c r="G36" s="3"/>
      <c r="H36" s="4"/>
      <c r="I36" s="4"/>
      <c r="J36" s="4"/>
      <c r="K36" s="3"/>
      <c r="L36" s="4"/>
      <c r="M36" s="3"/>
      <c r="N36" s="4"/>
    </row>
    <row r="37" spans="2:19" s="20" customFormat="1" ht="12" customHeight="1" x14ac:dyDescent="0.2">
      <c r="B37" s="240" t="s">
        <v>94</v>
      </c>
      <c r="C37" s="240"/>
      <c r="D37" s="240"/>
      <c r="P37" s="13"/>
      <c r="Q37" s="93"/>
      <c r="R37" s="93"/>
      <c r="S37" s="93"/>
    </row>
    <row r="38" spans="2:19" s="20" customFormat="1" ht="9" customHeight="1" x14ac:dyDescent="0.2">
      <c r="B38" s="23"/>
      <c r="P38" s="13"/>
      <c r="Q38" s="93"/>
      <c r="R38" s="93"/>
      <c r="S38" s="93"/>
    </row>
    <row r="39" spans="2:19" s="16" customFormat="1" ht="12.75" customHeight="1" x14ac:dyDescent="0.15">
      <c r="B39" s="105" t="s">
        <v>60</v>
      </c>
    </row>
    <row r="40" spans="2:19" s="16" customFormat="1" ht="12.75" customHeight="1" x14ac:dyDescent="0.15">
      <c r="B40" s="33" t="s">
        <v>88</v>
      </c>
    </row>
    <row r="41" spans="2:19" s="8" customFormat="1" ht="12.75" customHeight="1" x14ac:dyDescent="0.15">
      <c r="B41" s="33" t="s">
        <v>177</v>
      </c>
    </row>
  </sheetData>
  <mergeCells count="10">
    <mergeCell ref="B37:D37"/>
    <mergeCell ref="B1:N1"/>
    <mergeCell ref="B3:B5"/>
    <mergeCell ref="C3:D4"/>
    <mergeCell ref="E3:N3"/>
    <mergeCell ref="E4:F4"/>
    <mergeCell ref="G4:H4"/>
    <mergeCell ref="I4:J4"/>
    <mergeCell ref="K4:L4"/>
    <mergeCell ref="M4:N4"/>
  </mergeCells>
  <hyperlinks>
    <hyperlink ref="P2" location="Contents!A1" display="(Back to contents)"/>
  </hyperlinks>
  <printOptions horizontalCentered="1"/>
  <pageMargins left="0.47244094488188981" right="0.47244094488188981" top="0.6692913385826772" bottom="0.6692913385826772" header="0" footer="0"/>
  <pageSetup scale="78"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1"/>
  <sheetViews>
    <sheetView showGridLines="0" zoomScaleNormal="100" workbookViewId="0">
      <pane xSplit="2" ySplit="5" topLeftCell="C6" activePane="bottomRight" state="frozen"/>
      <selection activeCell="S13" sqref="S13"/>
      <selection pane="topRight" activeCell="S13" sqref="S13"/>
      <selection pane="bottomLeft" activeCell="S13" sqref="S13"/>
      <selection pane="bottomRight" activeCell="B1" sqref="B1:N1"/>
    </sheetView>
  </sheetViews>
  <sheetFormatPr defaultColWidth="9.140625" defaultRowHeight="12.75" x14ac:dyDescent="0.2"/>
  <cols>
    <col min="1" max="1" width="6.7109375" style="13" customWidth="1"/>
    <col min="2" max="2" width="18.85546875" style="13" customWidth="1"/>
    <col min="3" max="3" width="8.85546875" style="13" customWidth="1"/>
    <col min="4" max="4" width="9.85546875" style="13" customWidth="1"/>
    <col min="5" max="14" width="8.85546875" style="13" customWidth="1"/>
    <col min="15" max="15" width="6.7109375" style="13" customWidth="1"/>
    <col min="16" max="16" width="15.140625" style="13" bestFit="1" customWidth="1"/>
    <col min="17" max="19" width="9.140625" style="77"/>
    <col min="20" max="16384" width="9.140625" style="13"/>
  </cols>
  <sheetData>
    <row r="1" spans="2:19" ht="30" customHeight="1" x14ac:dyDescent="0.2">
      <c r="B1" s="223" t="s">
        <v>216</v>
      </c>
      <c r="C1" s="223"/>
      <c r="D1" s="223"/>
      <c r="E1" s="223"/>
      <c r="F1" s="223"/>
      <c r="G1" s="223"/>
      <c r="H1" s="223"/>
      <c r="I1" s="223"/>
      <c r="J1" s="223"/>
      <c r="K1" s="223"/>
      <c r="L1" s="223"/>
      <c r="M1" s="223"/>
      <c r="N1" s="223"/>
    </row>
    <row r="2" spans="2:19" ht="15" customHeight="1" x14ac:dyDescent="0.2">
      <c r="B2" s="19">
        <v>2019</v>
      </c>
      <c r="P2" s="41" t="s">
        <v>12</v>
      </c>
    </row>
    <row r="3" spans="2:19" ht="19.5" customHeight="1" x14ac:dyDescent="0.2">
      <c r="B3" s="224" t="s">
        <v>264</v>
      </c>
      <c r="C3" s="225" t="s">
        <v>1</v>
      </c>
      <c r="D3" s="226"/>
      <c r="E3" s="227" t="s">
        <v>128</v>
      </c>
      <c r="F3" s="229"/>
      <c r="G3" s="229"/>
      <c r="H3" s="229"/>
      <c r="I3" s="229"/>
      <c r="J3" s="229"/>
      <c r="K3" s="229"/>
      <c r="L3" s="229"/>
      <c r="M3" s="229"/>
      <c r="N3" s="229"/>
    </row>
    <row r="4" spans="2:19" ht="32.1" customHeight="1" x14ac:dyDescent="0.2">
      <c r="B4" s="224"/>
      <c r="C4" s="227"/>
      <c r="D4" s="228"/>
      <c r="E4" s="230" t="s">
        <v>123</v>
      </c>
      <c r="F4" s="230"/>
      <c r="G4" s="230" t="s">
        <v>124</v>
      </c>
      <c r="H4" s="230"/>
      <c r="I4" s="230" t="s">
        <v>125</v>
      </c>
      <c r="J4" s="230"/>
      <c r="K4" s="230" t="s">
        <v>126</v>
      </c>
      <c r="L4" s="230"/>
      <c r="M4" s="231" t="s">
        <v>15</v>
      </c>
      <c r="N4" s="231"/>
    </row>
    <row r="5" spans="2:19" ht="15" customHeight="1" x14ac:dyDescent="0.2">
      <c r="B5" s="224"/>
      <c r="C5" s="193" t="s">
        <v>58</v>
      </c>
      <c r="D5" s="193" t="s">
        <v>2</v>
      </c>
      <c r="E5" s="183" t="s">
        <v>59</v>
      </c>
      <c r="F5" s="183" t="s">
        <v>2</v>
      </c>
      <c r="G5" s="183" t="s">
        <v>59</v>
      </c>
      <c r="H5" s="183" t="s">
        <v>2</v>
      </c>
      <c r="I5" s="183" t="s">
        <v>59</v>
      </c>
      <c r="J5" s="183" t="s">
        <v>2</v>
      </c>
      <c r="K5" s="183" t="s">
        <v>59</v>
      </c>
      <c r="L5" s="184" t="s">
        <v>2</v>
      </c>
      <c r="M5" s="193" t="s">
        <v>58</v>
      </c>
      <c r="N5" s="185" t="s">
        <v>2</v>
      </c>
    </row>
    <row r="6" spans="2:19" s="62" customFormat="1" ht="10.5" customHeight="1" x14ac:dyDescent="0.2">
      <c r="B6" s="56"/>
      <c r="C6" s="42"/>
      <c r="D6" s="42"/>
      <c r="E6" s="42"/>
      <c r="F6" s="42"/>
      <c r="G6" s="42"/>
      <c r="H6" s="42"/>
      <c r="I6" s="42"/>
      <c r="J6" s="42"/>
      <c r="K6" s="42"/>
      <c r="L6" s="42"/>
      <c r="M6" s="42"/>
      <c r="N6" s="42"/>
      <c r="P6" s="13"/>
      <c r="Q6" s="77"/>
      <c r="R6" s="77"/>
      <c r="S6" s="77"/>
    </row>
    <row r="7" spans="2:19" ht="15" customHeight="1" x14ac:dyDescent="0.2">
      <c r="B7" s="50" t="s">
        <v>1</v>
      </c>
      <c r="C7" s="57">
        <v>220923</v>
      </c>
      <c r="D7" s="25">
        <v>100</v>
      </c>
      <c r="E7" s="57">
        <v>13720</v>
      </c>
      <c r="F7" s="24">
        <f>+E7/C7*100</f>
        <v>6.2103085690489443</v>
      </c>
      <c r="G7" s="57">
        <v>12378</v>
      </c>
      <c r="H7" s="25">
        <f>+G7/C7*100</f>
        <v>5.6028571040588799</v>
      </c>
      <c r="I7" s="57">
        <v>44547</v>
      </c>
      <c r="J7" s="25">
        <f>+I7/C7*100</f>
        <v>20.164039054331148</v>
      </c>
      <c r="K7" s="57">
        <v>68877</v>
      </c>
      <c r="L7" s="25">
        <f>+K7/C7*100</f>
        <v>31.176925897258322</v>
      </c>
      <c r="M7" s="57">
        <v>76311</v>
      </c>
      <c r="N7" s="6">
        <f>+M7/C7*100</f>
        <v>34.541899213753204</v>
      </c>
    </row>
    <row r="8" spans="2:19" ht="15" customHeight="1" x14ac:dyDescent="0.2">
      <c r="B8" s="7" t="s">
        <v>24</v>
      </c>
      <c r="C8" s="30">
        <v>31621</v>
      </c>
      <c r="D8" s="4">
        <v>100</v>
      </c>
      <c r="E8" s="30" t="s">
        <v>3</v>
      </c>
      <c r="F8" s="4" t="s">
        <v>3</v>
      </c>
      <c r="G8" s="30" t="s">
        <v>3</v>
      </c>
      <c r="H8" s="4" t="s">
        <v>3</v>
      </c>
      <c r="I8" s="30">
        <v>9023</v>
      </c>
      <c r="J8" s="26">
        <f>+I8/C8*100</f>
        <v>28.53483444546346</v>
      </c>
      <c r="K8" s="30">
        <v>9209</v>
      </c>
      <c r="L8" s="26">
        <f t="shared" ref="L8:L14" si="0">+K8/C8*100</f>
        <v>29.123051136902689</v>
      </c>
      <c r="M8" s="30">
        <v>7371</v>
      </c>
      <c r="N8" s="4">
        <f t="shared" ref="N8:N31" si="1">+M8/C8*100</f>
        <v>23.310458239777361</v>
      </c>
    </row>
    <row r="9" spans="2:19" ht="15" customHeight="1" x14ac:dyDescent="0.2">
      <c r="B9" s="7" t="s">
        <v>25</v>
      </c>
      <c r="C9" s="30">
        <v>31730</v>
      </c>
      <c r="D9" s="4">
        <v>100</v>
      </c>
      <c r="E9" s="30" t="s">
        <v>3</v>
      </c>
      <c r="F9" s="4" t="s">
        <v>3</v>
      </c>
      <c r="G9" s="30" t="s">
        <v>3</v>
      </c>
      <c r="H9" s="4" t="s">
        <v>3</v>
      </c>
      <c r="I9" s="4">
        <v>7040</v>
      </c>
      <c r="J9" s="26">
        <f t="shared" ref="J9:J14" si="2">+I9/C9*100</f>
        <v>22.187204538291837</v>
      </c>
      <c r="K9" s="30">
        <v>9894</v>
      </c>
      <c r="L9" s="26">
        <f t="shared" si="0"/>
        <v>31.181846832650489</v>
      </c>
      <c r="M9" s="30">
        <v>8780</v>
      </c>
      <c r="N9" s="4">
        <f t="shared" si="1"/>
        <v>27.670973841790104</v>
      </c>
    </row>
    <row r="10" spans="2:19" ht="15" customHeight="1" x14ac:dyDescent="0.2">
      <c r="B10" s="7" t="s">
        <v>26</v>
      </c>
      <c r="C10" s="30">
        <v>38544</v>
      </c>
      <c r="D10" s="4">
        <v>100</v>
      </c>
      <c r="E10" s="30" t="s">
        <v>3</v>
      </c>
      <c r="F10" s="4" t="s">
        <v>3</v>
      </c>
      <c r="G10" s="30" t="s">
        <v>3</v>
      </c>
      <c r="H10" s="4" t="s">
        <v>3</v>
      </c>
      <c r="I10" s="30">
        <v>5289</v>
      </c>
      <c r="J10" s="26">
        <f t="shared" si="2"/>
        <v>13.7219800747198</v>
      </c>
      <c r="K10" s="30">
        <v>13719</v>
      </c>
      <c r="L10" s="26">
        <f t="shared" si="0"/>
        <v>35.593088418430888</v>
      </c>
      <c r="M10" s="30">
        <v>13056</v>
      </c>
      <c r="N10" s="4">
        <f t="shared" si="1"/>
        <v>33.872976338729764</v>
      </c>
    </row>
    <row r="11" spans="2:19" ht="15" customHeight="1" x14ac:dyDescent="0.2">
      <c r="B11" s="7" t="s">
        <v>27</v>
      </c>
      <c r="C11" s="30">
        <v>40654</v>
      </c>
      <c r="D11" s="4">
        <v>100</v>
      </c>
      <c r="E11" s="30" t="s">
        <v>3</v>
      </c>
      <c r="F11" s="4" t="s">
        <v>3</v>
      </c>
      <c r="G11" s="30" t="s">
        <v>3</v>
      </c>
      <c r="H11" s="4" t="s">
        <v>3</v>
      </c>
      <c r="I11" s="30">
        <v>9417</v>
      </c>
      <c r="J11" s="26">
        <f t="shared" si="2"/>
        <v>23.16377232252669</v>
      </c>
      <c r="K11" s="30">
        <v>12794</v>
      </c>
      <c r="L11" s="26">
        <f t="shared" si="0"/>
        <v>31.470458011511781</v>
      </c>
      <c r="M11" s="30">
        <v>12788</v>
      </c>
      <c r="N11" s="4">
        <f t="shared" si="1"/>
        <v>31.455699316180453</v>
      </c>
    </row>
    <row r="12" spans="2:19" ht="15" customHeight="1" x14ac:dyDescent="0.2">
      <c r="B12" s="7" t="s">
        <v>28</v>
      </c>
      <c r="C12" s="30">
        <v>35197</v>
      </c>
      <c r="D12" s="4">
        <v>100</v>
      </c>
      <c r="E12" s="30" t="s">
        <v>3</v>
      </c>
      <c r="F12" s="4" t="s">
        <v>3</v>
      </c>
      <c r="G12" s="30" t="s">
        <v>3</v>
      </c>
      <c r="H12" s="4" t="s">
        <v>3</v>
      </c>
      <c r="I12" s="30">
        <v>6225</v>
      </c>
      <c r="J12" s="26">
        <f t="shared" si="2"/>
        <v>17.686166434639318</v>
      </c>
      <c r="K12" s="30">
        <v>10379</v>
      </c>
      <c r="L12" s="26">
        <f t="shared" si="0"/>
        <v>29.488308662670114</v>
      </c>
      <c r="M12" s="30">
        <v>15444</v>
      </c>
      <c r="N12" s="4">
        <f t="shared" si="1"/>
        <v>43.878739665312381</v>
      </c>
    </row>
    <row r="13" spans="2:19" ht="15" customHeight="1" x14ac:dyDescent="0.2">
      <c r="B13" s="7" t="s">
        <v>29</v>
      </c>
      <c r="C13" s="30">
        <v>23898</v>
      </c>
      <c r="D13" s="4">
        <v>100</v>
      </c>
      <c r="E13" s="30" t="s">
        <v>3</v>
      </c>
      <c r="F13" s="4" t="s">
        <v>3</v>
      </c>
      <c r="G13" s="30" t="s">
        <v>3</v>
      </c>
      <c r="H13" s="4" t="s">
        <v>3</v>
      </c>
      <c r="I13" s="30">
        <v>3978</v>
      </c>
      <c r="J13" s="26">
        <f t="shared" si="2"/>
        <v>16.645744413758472</v>
      </c>
      <c r="K13" s="30">
        <v>7640</v>
      </c>
      <c r="L13" s="26">
        <f t="shared" si="0"/>
        <v>31.969202443719141</v>
      </c>
      <c r="M13" s="30">
        <v>9702</v>
      </c>
      <c r="N13" s="4">
        <f t="shared" si="1"/>
        <v>40.597539543057998</v>
      </c>
    </row>
    <row r="14" spans="2:19" ht="15" customHeight="1" x14ac:dyDescent="0.2">
      <c r="B14" s="7" t="s">
        <v>30</v>
      </c>
      <c r="C14" s="30">
        <v>14386</v>
      </c>
      <c r="D14" s="4">
        <v>100</v>
      </c>
      <c r="E14" s="30" t="s">
        <v>3</v>
      </c>
      <c r="F14" s="4" t="s">
        <v>3</v>
      </c>
      <c r="G14" s="30" t="s">
        <v>3</v>
      </c>
      <c r="H14" s="4" t="s">
        <v>3</v>
      </c>
      <c r="I14" s="30">
        <v>2672</v>
      </c>
      <c r="J14" s="26">
        <f t="shared" si="2"/>
        <v>18.57361323508967</v>
      </c>
      <c r="K14" s="30">
        <v>4157</v>
      </c>
      <c r="L14" s="26">
        <f t="shared" si="0"/>
        <v>28.896149033782841</v>
      </c>
      <c r="M14" s="30">
        <v>6877</v>
      </c>
      <c r="N14" s="4">
        <f t="shared" si="1"/>
        <v>47.803419991658558</v>
      </c>
    </row>
    <row r="15" spans="2:19" ht="15" customHeight="1" x14ac:dyDescent="0.2">
      <c r="B15" s="7" t="s">
        <v>174</v>
      </c>
      <c r="C15" s="30">
        <v>4893</v>
      </c>
      <c r="D15" s="4">
        <v>100</v>
      </c>
      <c r="E15" s="30" t="s">
        <v>3</v>
      </c>
      <c r="F15" s="4" t="s">
        <v>3</v>
      </c>
      <c r="G15" s="30" t="s">
        <v>3</v>
      </c>
      <c r="H15" s="4" t="s">
        <v>3</v>
      </c>
      <c r="I15" s="30" t="s">
        <v>3</v>
      </c>
      <c r="J15" s="4" t="s">
        <v>3</v>
      </c>
      <c r="K15" s="30" t="s">
        <v>3</v>
      </c>
      <c r="L15" s="30" t="s">
        <v>3</v>
      </c>
      <c r="M15" s="30" t="s">
        <v>3</v>
      </c>
      <c r="N15" s="4" t="s">
        <v>3</v>
      </c>
    </row>
    <row r="16" spans="2:19" ht="15" customHeight="1" x14ac:dyDescent="0.2">
      <c r="B16" s="2" t="s">
        <v>86</v>
      </c>
      <c r="C16" s="29">
        <v>101598</v>
      </c>
      <c r="D16" s="6">
        <v>100</v>
      </c>
      <c r="E16" s="29" t="s">
        <v>3</v>
      </c>
      <c r="F16" s="6" t="s">
        <v>3</v>
      </c>
      <c r="G16" s="30" t="s">
        <v>3</v>
      </c>
      <c r="H16" s="4" t="s">
        <v>3</v>
      </c>
      <c r="I16" s="29">
        <v>19614</v>
      </c>
      <c r="J16" s="6">
        <f>+I16/C16*100</f>
        <v>19.30549813972716</v>
      </c>
      <c r="K16" s="29">
        <v>32162</v>
      </c>
      <c r="L16" s="25">
        <f>+K16/C16*100</f>
        <v>31.656134963286682</v>
      </c>
      <c r="M16" s="29">
        <v>37030</v>
      </c>
      <c r="N16" s="6">
        <f t="shared" si="1"/>
        <v>36.447567865509164</v>
      </c>
    </row>
    <row r="17" spans="2:14" ht="15" customHeight="1" x14ac:dyDescent="0.2">
      <c r="B17" s="7" t="s">
        <v>24</v>
      </c>
      <c r="C17" s="30">
        <v>16311</v>
      </c>
      <c r="D17" s="4">
        <v>100</v>
      </c>
      <c r="E17" s="30" t="s">
        <v>3</v>
      </c>
      <c r="F17" s="4" t="s">
        <v>3</v>
      </c>
      <c r="G17" s="30" t="s">
        <v>3</v>
      </c>
      <c r="H17" s="4" t="s">
        <v>3</v>
      </c>
      <c r="I17" s="30" t="s">
        <v>3</v>
      </c>
      <c r="J17" s="4" t="s">
        <v>3</v>
      </c>
      <c r="K17" s="30">
        <v>5514</v>
      </c>
      <c r="L17" s="26">
        <f t="shared" ref="L17:L22" si="3">+K17/C17*100</f>
        <v>33.805407393783341</v>
      </c>
      <c r="M17" s="30" t="s">
        <v>3</v>
      </c>
      <c r="N17" s="4" t="s">
        <v>3</v>
      </c>
    </row>
    <row r="18" spans="2:14" ht="15" customHeight="1" x14ac:dyDescent="0.2">
      <c r="B18" s="7" t="s">
        <v>25</v>
      </c>
      <c r="C18" s="30">
        <v>16224</v>
      </c>
      <c r="D18" s="4">
        <v>100</v>
      </c>
      <c r="E18" s="30" t="s">
        <v>3</v>
      </c>
      <c r="F18" s="4" t="s">
        <v>3</v>
      </c>
      <c r="G18" s="30" t="s">
        <v>3</v>
      </c>
      <c r="H18" s="4" t="s">
        <v>3</v>
      </c>
      <c r="I18" s="30" t="s">
        <v>3</v>
      </c>
      <c r="J18" s="4" t="s">
        <v>3</v>
      </c>
      <c r="K18" s="30">
        <v>5663</v>
      </c>
      <c r="L18" s="26">
        <f t="shared" si="3"/>
        <v>34.905078895463511</v>
      </c>
      <c r="M18" s="30" t="s">
        <v>3</v>
      </c>
      <c r="N18" s="4" t="s">
        <v>3</v>
      </c>
    </row>
    <row r="19" spans="2:14" ht="15" customHeight="1" x14ac:dyDescent="0.2">
      <c r="B19" s="7" t="s">
        <v>26</v>
      </c>
      <c r="C19" s="30">
        <v>18819</v>
      </c>
      <c r="D19" s="4">
        <v>100</v>
      </c>
      <c r="E19" s="30" t="s">
        <v>3</v>
      </c>
      <c r="F19" s="4" t="s">
        <v>3</v>
      </c>
      <c r="G19" s="30" t="s">
        <v>3</v>
      </c>
      <c r="H19" s="4" t="s">
        <v>3</v>
      </c>
      <c r="I19" s="30" t="s">
        <v>3</v>
      </c>
      <c r="J19" s="4" t="s">
        <v>3</v>
      </c>
      <c r="K19" s="30">
        <v>6973</v>
      </c>
      <c r="L19" s="26">
        <f t="shared" si="3"/>
        <v>37.05297837292099</v>
      </c>
      <c r="M19" s="30">
        <v>6603</v>
      </c>
      <c r="N19" s="4">
        <f t="shared" si="1"/>
        <v>35.086880280567513</v>
      </c>
    </row>
    <row r="20" spans="2:14" ht="15" customHeight="1" x14ac:dyDescent="0.2">
      <c r="B20" s="7" t="s">
        <v>27</v>
      </c>
      <c r="C20" s="30">
        <v>18936</v>
      </c>
      <c r="D20" s="4">
        <v>100</v>
      </c>
      <c r="E20" s="30" t="s">
        <v>3</v>
      </c>
      <c r="F20" s="4" t="s">
        <v>3</v>
      </c>
      <c r="G20" s="30" t="s">
        <v>3</v>
      </c>
      <c r="H20" s="4" t="s">
        <v>3</v>
      </c>
      <c r="I20" s="30">
        <v>4465</v>
      </c>
      <c r="J20" s="4">
        <f>+I20/C20*100</f>
        <v>23.579425433037603</v>
      </c>
      <c r="K20" s="30">
        <v>5415</v>
      </c>
      <c r="L20" s="26">
        <f t="shared" si="3"/>
        <v>28.596324461343475</v>
      </c>
      <c r="M20" s="30">
        <v>6322</v>
      </c>
      <c r="N20" s="4">
        <f t="shared" si="1"/>
        <v>33.386142796789187</v>
      </c>
    </row>
    <row r="21" spans="2:14" ht="15" customHeight="1" x14ac:dyDescent="0.2">
      <c r="B21" s="7" t="s">
        <v>28</v>
      </c>
      <c r="C21" s="30">
        <v>15472</v>
      </c>
      <c r="D21" s="4">
        <v>100</v>
      </c>
      <c r="E21" s="30" t="s">
        <v>3</v>
      </c>
      <c r="F21" s="4" t="s">
        <v>3</v>
      </c>
      <c r="G21" s="30" t="s">
        <v>3</v>
      </c>
      <c r="H21" s="4" t="s">
        <v>3</v>
      </c>
      <c r="I21" s="30">
        <v>2946</v>
      </c>
      <c r="J21" s="4">
        <f t="shared" ref="J21" si="4">+I21/C21*100</f>
        <v>19.040847983453983</v>
      </c>
      <c r="K21" s="30">
        <v>4372</v>
      </c>
      <c r="L21" s="26">
        <f t="shared" si="3"/>
        <v>28.25749741468459</v>
      </c>
      <c r="M21" s="30">
        <v>7381</v>
      </c>
      <c r="N21" s="4">
        <f t="shared" si="1"/>
        <v>47.70553257497415</v>
      </c>
    </row>
    <row r="22" spans="2:14" ht="15" customHeight="1" x14ac:dyDescent="0.2">
      <c r="B22" s="7" t="s">
        <v>29</v>
      </c>
      <c r="C22" s="30">
        <v>10059</v>
      </c>
      <c r="D22" s="4">
        <v>100</v>
      </c>
      <c r="E22" s="30" t="s">
        <v>3</v>
      </c>
      <c r="F22" s="4" t="s">
        <v>3</v>
      </c>
      <c r="G22" s="30" t="s">
        <v>3</v>
      </c>
      <c r="H22" s="4" t="s">
        <v>3</v>
      </c>
      <c r="I22" s="30" t="s">
        <v>3</v>
      </c>
      <c r="J22" s="4" t="s">
        <v>3</v>
      </c>
      <c r="K22" s="30">
        <v>2853</v>
      </c>
      <c r="L22" s="26">
        <f t="shared" si="3"/>
        <v>28.362660304205189</v>
      </c>
      <c r="M22" s="30">
        <v>4478</v>
      </c>
      <c r="N22" s="4">
        <f t="shared" si="1"/>
        <v>44.517347648871656</v>
      </c>
    </row>
    <row r="23" spans="2:14" ht="15" customHeight="1" x14ac:dyDescent="0.2">
      <c r="B23" s="7" t="s">
        <v>30</v>
      </c>
      <c r="C23" s="30">
        <v>4573</v>
      </c>
      <c r="D23" s="4">
        <v>100</v>
      </c>
      <c r="E23" s="30" t="s">
        <v>3</v>
      </c>
      <c r="F23" s="4" t="s">
        <v>3</v>
      </c>
      <c r="G23" s="30" t="s">
        <v>3</v>
      </c>
      <c r="H23" s="4" t="s">
        <v>3</v>
      </c>
      <c r="I23" s="30" t="s">
        <v>3</v>
      </c>
      <c r="J23" s="4" t="s">
        <v>3</v>
      </c>
      <c r="K23" s="30" t="s">
        <v>3</v>
      </c>
      <c r="L23" s="4" t="s">
        <v>3</v>
      </c>
      <c r="M23" s="30">
        <v>2049</v>
      </c>
      <c r="N23" s="4">
        <f t="shared" si="1"/>
        <v>44.806472774983597</v>
      </c>
    </row>
    <row r="24" spans="2:14" ht="15" customHeight="1" x14ac:dyDescent="0.2">
      <c r="B24" s="7" t="s">
        <v>174</v>
      </c>
      <c r="C24" s="30">
        <v>1204</v>
      </c>
      <c r="D24" s="4">
        <v>100</v>
      </c>
      <c r="E24" s="30" t="s">
        <v>3</v>
      </c>
      <c r="F24" s="4" t="s">
        <v>3</v>
      </c>
      <c r="G24" s="30" t="s">
        <v>3</v>
      </c>
      <c r="H24" s="4" t="s">
        <v>3</v>
      </c>
      <c r="I24" s="30" t="s">
        <v>3</v>
      </c>
      <c r="J24" s="4" t="s">
        <v>3</v>
      </c>
      <c r="K24" s="30" t="s">
        <v>3</v>
      </c>
      <c r="L24" s="4" t="s">
        <v>3</v>
      </c>
      <c r="M24" s="30" t="s">
        <v>3</v>
      </c>
      <c r="N24" s="4" t="s">
        <v>3</v>
      </c>
    </row>
    <row r="25" spans="2:14" ht="15" customHeight="1" x14ac:dyDescent="0.2">
      <c r="B25" s="2" t="s">
        <v>87</v>
      </c>
      <c r="C25" s="29">
        <v>119325</v>
      </c>
      <c r="D25" s="6">
        <v>100</v>
      </c>
      <c r="E25" s="29">
        <v>7934</v>
      </c>
      <c r="F25" s="24">
        <f>+E25/C25*100</f>
        <v>6.6490676723234863</v>
      </c>
      <c r="G25" s="29">
        <v>7944</v>
      </c>
      <c r="H25" s="6">
        <f>+G25/C25*100</f>
        <v>6.6574481458202381</v>
      </c>
      <c r="I25" s="29">
        <v>24934</v>
      </c>
      <c r="J25" s="6">
        <f>+I25/C25*100</f>
        <v>20.895872616802848</v>
      </c>
      <c r="K25" s="29">
        <v>36715</v>
      </c>
      <c r="L25" s="6">
        <f>+K25/C25*100</f>
        <v>30.768908443327049</v>
      </c>
      <c r="M25" s="29">
        <v>39281</v>
      </c>
      <c r="N25" s="6">
        <f>+M25/C25*100</f>
        <v>32.919337942593756</v>
      </c>
    </row>
    <row r="26" spans="2:14" ht="15" customHeight="1" x14ac:dyDescent="0.2">
      <c r="B26" s="7" t="s">
        <v>24</v>
      </c>
      <c r="C26" s="30">
        <v>15310</v>
      </c>
      <c r="D26" s="4">
        <v>100</v>
      </c>
      <c r="E26" s="30" t="s">
        <v>3</v>
      </c>
      <c r="F26" s="4" t="s">
        <v>3</v>
      </c>
      <c r="G26" s="30" t="s">
        <v>3</v>
      </c>
      <c r="H26" s="4" t="s">
        <v>3</v>
      </c>
      <c r="I26" s="30">
        <v>5067</v>
      </c>
      <c r="J26" s="4">
        <f t="shared" ref="J26:J30" si="5">+I26/C26*100</f>
        <v>33.096015676028742</v>
      </c>
      <c r="K26" s="30" t="s">
        <v>3</v>
      </c>
      <c r="L26" s="4" t="s">
        <v>3</v>
      </c>
      <c r="M26" s="30">
        <v>3400</v>
      </c>
      <c r="N26" s="4">
        <f t="shared" si="1"/>
        <v>22.207707380796865</v>
      </c>
    </row>
    <row r="27" spans="2:14" ht="15" customHeight="1" x14ac:dyDescent="0.2">
      <c r="B27" s="7" t="s">
        <v>25</v>
      </c>
      <c r="C27" s="30">
        <v>15506</v>
      </c>
      <c r="D27" s="4">
        <v>100</v>
      </c>
      <c r="E27" s="30" t="s">
        <v>3</v>
      </c>
      <c r="F27" s="4" t="s">
        <v>3</v>
      </c>
      <c r="G27" s="30" t="s">
        <v>3</v>
      </c>
      <c r="H27" s="4" t="s">
        <v>3</v>
      </c>
      <c r="I27" s="30" t="s">
        <v>3</v>
      </c>
      <c r="J27" s="4" t="s">
        <v>3</v>
      </c>
      <c r="K27" s="30" t="s">
        <v>3</v>
      </c>
      <c r="L27" s="4" t="s">
        <v>3</v>
      </c>
      <c r="M27" s="30" t="s">
        <v>3</v>
      </c>
      <c r="N27" s="4" t="s">
        <v>3</v>
      </c>
    </row>
    <row r="28" spans="2:14" ht="15" customHeight="1" x14ac:dyDescent="0.2">
      <c r="B28" s="7" t="s">
        <v>26</v>
      </c>
      <c r="C28" s="30">
        <v>19725</v>
      </c>
      <c r="D28" s="4">
        <v>100</v>
      </c>
      <c r="E28" s="30" t="s">
        <v>3</v>
      </c>
      <c r="F28" s="4" t="s">
        <v>3</v>
      </c>
      <c r="G28" s="30" t="s">
        <v>3</v>
      </c>
      <c r="H28" s="4" t="s">
        <v>3</v>
      </c>
      <c r="I28" s="30">
        <v>3143</v>
      </c>
      <c r="J28" s="4">
        <f t="shared" si="5"/>
        <v>15.934093789607099</v>
      </c>
      <c r="K28" s="30">
        <v>6746</v>
      </c>
      <c r="L28" s="4">
        <f t="shared" ref="L28:L32" si="6">+K28/C28*100</f>
        <v>34.200253485424589</v>
      </c>
      <c r="M28" s="30">
        <v>6453</v>
      </c>
      <c r="N28" s="4">
        <f t="shared" si="1"/>
        <v>32.714828897338407</v>
      </c>
    </row>
    <row r="29" spans="2:14" ht="15" customHeight="1" x14ac:dyDescent="0.2">
      <c r="B29" s="7" t="s">
        <v>27</v>
      </c>
      <c r="C29" s="30">
        <v>21718</v>
      </c>
      <c r="D29" s="4">
        <v>100</v>
      </c>
      <c r="E29" s="30" t="s">
        <v>3</v>
      </c>
      <c r="F29" s="4" t="s">
        <v>3</v>
      </c>
      <c r="G29" s="30" t="s">
        <v>3</v>
      </c>
      <c r="H29" s="4" t="s">
        <v>3</v>
      </c>
      <c r="I29" s="30">
        <v>4952</v>
      </c>
      <c r="J29" s="4">
        <f t="shared" si="5"/>
        <v>22.80136292476287</v>
      </c>
      <c r="K29" s="30">
        <v>7378</v>
      </c>
      <c r="L29" s="4">
        <f t="shared" si="6"/>
        <v>33.971820609632566</v>
      </c>
      <c r="M29" s="30">
        <v>6466</v>
      </c>
      <c r="N29" s="4">
        <f t="shared" si="1"/>
        <v>29.772538907818401</v>
      </c>
    </row>
    <row r="30" spans="2:14" ht="15" customHeight="1" x14ac:dyDescent="0.2">
      <c r="B30" s="7" t="s">
        <v>28</v>
      </c>
      <c r="C30" s="30">
        <v>19725</v>
      </c>
      <c r="D30" s="4">
        <v>100</v>
      </c>
      <c r="E30" s="30" t="s">
        <v>3</v>
      </c>
      <c r="F30" s="4" t="s">
        <v>3</v>
      </c>
      <c r="G30" s="30" t="s">
        <v>3</v>
      </c>
      <c r="H30" s="4" t="s">
        <v>3</v>
      </c>
      <c r="I30" s="30">
        <v>3279</v>
      </c>
      <c r="J30" s="4">
        <f t="shared" si="5"/>
        <v>16.623574144486692</v>
      </c>
      <c r="K30" s="30">
        <v>6008</v>
      </c>
      <c r="L30" s="4">
        <f t="shared" si="6"/>
        <v>30.458808618504435</v>
      </c>
      <c r="M30" s="30">
        <v>8063</v>
      </c>
      <c r="N30" s="4">
        <f t="shared" si="1"/>
        <v>40.877059569074781</v>
      </c>
    </row>
    <row r="31" spans="2:14" ht="15" customHeight="1" x14ac:dyDescent="0.2">
      <c r="B31" s="7" t="s">
        <v>29</v>
      </c>
      <c r="C31" s="30">
        <v>13839</v>
      </c>
      <c r="D31" s="4">
        <v>100</v>
      </c>
      <c r="E31" s="30" t="s">
        <v>3</v>
      </c>
      <c r="F31" s="4" t="s">
        <v>3</v>
      </c>
      <c r="G31" s="30" t="s">
        <v>3</v>
      </c>
      <c r="H31" s="4" t="s">
        <v>3</v>
      </c>
      <c r="I31" s="30" t="s">
        <v>3</v>
      </c>
      <c r="J31" s="4" t="s">
        <v>3</v>
      </c>
      <c r="K31" s="30">
        <v>4787</v>
      </c>
      <c r="L31" s="4">
        <f t="shared" si="6"/>
        <v>34.590649613411372</v>
      </c>
      <c r="M31" s="30">
        <v>5224</v>
      </c>
      <c r="N31" s="4">
        <f t="shared" si="1"/>
        <v>37.748392224871743</v>
      </c>
    </row>
    <row r="32" spans="2:14" ht="15" customHeight="1" x14ac:dyDescent="0.2">
      <c r="B32" s="7" t="s">
        <v>30</v>
      </c>
      <c r="C32" s="30">
        <v>9813</v>
      </c>
      <c r="D32" s="4">
        <v>100</v>
      </c>
      <c r="E32" s="30" t="s">
        <v>3</v>
      </c>
      <c r="F32" s="4" t="s">
        <v>3</v>
      </c>
      <c r="G32" s="30" t="s">
        <v>3</v>
      </c>
      <c r="H32" s="4" t="s">
        <v>3</v>
      </c>
      <c r="I32" s="30" t="s">
        <v>3</v>
      </c>
      <c r="J32" s="4" t="s">
        <v>3</v>
      </c>
      <c r="K32" s="30">
        <v>3045</v>
      </c>
      <c r="L32" s="4">
        <f t="shared" si="6"/>
        <v>31.030265973708349</v>
      </c>
      <c r="M32" s="30">
        <v>4828</v>
      </c>
      <c r="N32" s="4">
        <f>+M32/C32*100</f>
        <v>49.200040762254154</v>
      </c>
    </row>
    <row r="33" spans="2:19" ht="15" customHeight="1" x14ac:dyDescent="0.2">
      <c r="B33" s="7" t="s">
        <v>174</v>
      </c>
      <c r="C33" s="3">
        <v>3689</v>
      </c>
      <c r="D33" s="4">
        <v>100</v>
      </c>
      <c r="E33" s="30" t="s">
        <v>3</v>
      </c>
      <c r="F33" s="4" t="s">
        <v>3</v>
      </c>
      <c r="G33" s="30" t="s">
        <v>3</v>
      </c>
      <c r="H33" s="4" t="s">
        <v>3</v>
      </c>
      <c r="I33" s="30" t="s">
        <v>3</v>
      </c>
      <c r="J33" s="4" t="s">
        <v>3</v>
      </c>
      <c r="K33" s="30" t="s">
        <v>3</v>
      </c>
      <c r="L33" s="4" t="s">
        <v>3</v>
      </c>
      <c r="M33" s="30" t="s">
        <v>3</v>
      </c>
      <c r="N33" s="4" t="s">
        <v>3</v>
      </c>
    </row>
    <row r="34" spans="2:19" ht="15" customHeight="1" x14ac:dyDescent="0.2">
      <c r="B34" s="7"/>
      <c r="C34" s="3"/>
      <c r="D34" s="4"/>
      <c r="E34" s="3"/>
      <c r="F34" s="4"/>
      <c r="G34" s="3"/>
      <c r="H34" s="4"/>
      <c r="I34" s="57"/>
      <c r="J34" s="4"/>
      <c r="K34" s="3"/>
      <c r="L34" s="4"/>
      <c r="M34" s="3"/>
      <c r="N34" s="4"/>
    </row>
    <row r="35" spans="2:19" ht="3" customHeight="1" x14ac:dyDescent="0.2">
      <c r="B35" s="44"/>
      <c r="C35" s="47"/>
      <c r="D35" s="46"/>
      <c r="E35" s="47"/>
      <c r="F35" s="46"/>
      <c r="G35" s="47"/>
      <c r="H35" s="46"/>
      <c r="I35" s="46"/>
      <c r="J35" s="46"/>
      <c r="K35" s="47"/>
      <c r="L35" s="46"/>
      <c r="M35" s="47"/>
      <c r="N35" s="46"/>
    </row>
    <row r="36" spans="2:19" ht="10.5" customHeight="1" x14ac:dyDescent="0.2">
      <c r="B36" s="7"/>
      <c r="C36" s="3"/>
      <c r="D36" s="4"/>
      <c r="E36" s="3"/>
      <c r="F36" s="4"/>
      <c r="G36" s="3"/>
      <c r="H36" s="4"/>
      <c r="I36" s="4"/>
      <c r="J36" s="4"/>
      <c r="K36" s="3"/>
      <c r="L36" s="4"/>
      <c r="M36" s="3"/>
      <c r="N36" s="4"/>
    </row>
    <row r="37" spans="2:19" s="20" customFormat="1" ht="12" customHeight="1" x14ac:dyDescent="0.2">
      <c r="B37" s="240" t="s">
        <v>94</v>
      </c>
      <c r="C37" s="240"/>
      <c r="D37" s="240"/>
      <c r="P37" s="13"/>
      <c r="Q37" s="79"/>
      <c r="R37" s="79"/>
      <c r="S37" s="79"/>
    </row>
    <row r="38" spans="2:19" s="20" customFormat="1" ht="9" customHeight="1" x14ac:dyDescent="0.2">
      <c r="B38" s="23"/>
      <c r="P38" s="13"/>
      <c r="Q38" s="79"/>
      <c r="R38" s="79"/>
      <c r="S38" s="79"/>
    </row>
    <row r="39" spans="2:19" s="16" customFormat="1" ht="12.75" customHeight="1" x14ac:dyDescent="0.15">
      <c r="B39" s="105" t="s">
        <v>60</v>
      </c>
    </row>
    <row r="40" spans="2:19" s="16" customFormat="1" ht="12.75" customHeight="1" x14ac:dyDescent="0.15">
      <c r="B40" s="33" t="s">
        <v>88</v>
      </c>
    </row>
    <row r="41" spans="2:19" s="8" customFormat="1" ht="12.75" customHeight="1" x14ac:dyDescent="0.15">
      <c r="B41" s="33" t="s">
        <v>177</v>
      </c>
    </row>
  </sheetData>
  <mergeCells count="10">
    <mergeCell ref="B37:D37"/>
    <mergeCell ref="B1:N1"/>
    <mergeCell ref="B3:B5"/>
    <mergeCell ref="C3:D4"/>
    <mergeCell ref="E3:N3"/>
    <mergeCell ref="E4:F4"/>
    <mergeCell ref="G4:H4"/>
    <mergeCell ref="I4:J4"/>
    <mergeCell ref="K4:L4"/>
    <mergeCell ref="M4:N4"/>
  </mergeCells>
  <hyperlinks>
    <hyperlink ref="P2" location="Contents!A1" display="(Back to contents)"/>
  </hyperlinks>
  <printOptions horizontalCentered="1"/>
  <pageMargins left="0.47244094488188981" right="0.47244094488188981" top="0.6692913385826772" bottom="0.6692913385826772" header="0" footer="0"/>
  <pageSetup scale="78"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4"/>
  <sheetViews>
    <sheetView showGridLines="0" zoomScaleNormal="100" workbookViewId="0">
      <pane xSplit="2" ySplit="4" topLeftCell="C5" activePane="bottomRight" state="frozen"/>
      <selection pane="topRight" activeCell="C1" sqref="C1"/>
      <selection pane="bottomLeft" activeCell="A4" sqref="A4"/>
      <selection pane="bottomRight" activeCell="B1" sqref="B1:AI1"/>
    </sheetView>
  </sheetViews>
  <sheetFormatPr defaultColWidth="9.140625" defaultRowHeight="12.75" x14ac:dyDescent="0.2"/>
  <cols>
    <col min="1" max="1" width="6.7109375" style="8" customWidth="1"/>
    <col min="2" max="2" width="15.7109375" style="8" customWidth="1"/>
    <col min="3" max="3" width="10" style="8" customWidth="1"/>
    <col min="4" max="4" width="7.85546875" style="8" customWidth="1"/>
    <col min="5" max="5" width="10.28515625" style="8" customWidth="1"/>
    <col min="6" max="6" width="11.140625" style="8" customWidth="1"/>
    <col min="7" max="7" width="11.28515625" style="8" customWidth="1"/>
    <col min="8" max="8" width="11.85546875" style="8" customWidth="1"/>
    <col min="9" max="9" width="16.7109375" style="8" customWidth="1"/>
    <col min="10" max="10" width="12.28515625" style="8" customWidth="1"/>
    <col min="11" max="11" width="11.140625" style="8" customWidth="1"/>
    <col min="12" max="35" width="8.85546875" style="8" customWidth="1"/>
    <col min="36" max="36" width="6.7109375" style="8" customWidth="1"/>
    <col min="37" max="16384" width="9.140625" style="8"/>
  </cols>
  <sheetData>
    <row r="1" spans="2:40" ht="30" customHeight="1" x14ac:dyDescent="0.2">
      <c r="B1" s="234" t="s">
        <v>196</v>
      </c>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7"/>
      <c r="AL1" s="27"/>
    </row>
    <row r="2" spans="2:40" ht="15.75" customHeight="1" x14ac:dyDescent="0.2">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7"/>
      <c r="AK2" s="212" t="s">
        <v>12</v>
      </c>
      <c r="AL2" s="27"/>
    </row>
    <row r="3" spans="2:40" ht="59.25" customHeight="1" x14ac:dyDescent="0.2">
      <c r="B3" s="236" t="s">
        <v>257</v>
      </c>
      <c r="C3" s="206" t="s">
        <v>17</v>
      </c>
      <c r="D3" s="232" t="s">
        <v>18</v>
      </c>
      <c r="E3" s="233"/>
      <c r="F3" s="232" t="s">
        <v>67</v>
      </c>
      <c r="G3" s="233"/>
      <c r="H3" s="232" t="s">
        <v>19</v>
      </c>
      <c r="I3" s="233"/>
      <c r="J3" s="232" t="s">
        <v>68</v>
      </c>
      <c r="K3" s="233"/>
      <c r="L3" s="232" t="s">
        <v>20</v>
      </c>
      <c r="M3" s="233"/>
      <c r="N3" s="232" t="s">
        <v>21</v>
      </c>
      <c r="O3" s="233"/>
      <c r="P3" s="232" t="s">
        <v>22</v>
      </c>
      <c r="Q3" s="233"/>
      <c r="R3" s="232" t="s">
        <v>69</v>
      </c>
      <c r="S3" s="233"/>
      <c r="T3" s="232" t="s">
        <v>70</v>
      </c>
      <c r="U3" s="233"/>
      <c r="V3" s="232" t="s">
        <v>71</v>
      </c>
      <c r="W3" s="233"/>
      <c r="X3" s="232" t="s">
        <v>72</v>
      </c>
      <c r="Y3" s="233"/>
      <c r="Z3" s="232" t="s">
        <v>73</v>
      </c>
      <c r="AA3" s="233"/>
      <c r="AB3" s="232" t="s">
        <v>74</v>
      </c>
      <c r="AC3" s="233"/>
      <c r="AD3" s="232" t="s">
        <v>75</v>
      </c>
      <c r="AE3" s="233"/>
      <c r="AF3" s="232" t="s">
        <v>76</v>
      </c>
      <c r="AG3" s="233"/>
      <c r="AH3" s="235" t="s">
        <v>77</v>
      </c>
      <c r="AI3" s="232"/>
    </row>
    <row r="4" spans="2:40" ht="15" customHeight="1" x14ac:dyDescent="0.2">
      <c r="B4" s="237"/>
      <c r="C4" s="43" t="s">
        <v>58</v>
      </c>
      <c r="D4" s="43" t="s">
        <v>58</v>
      </c>
      <c r="E4" s="43" t="s">
        <v>2</v>
      </c>
      <c r="F4" s="43" t="s">
        <v>58</v>
      </c>
      <c r="G4" s="43" t="s">
        <v>2</v>
      </c>
      <c r="H4" s="43" t="s">
        <v>58</v>
      </c>
      <c r="I4" s="43" t="s">
        <v>2</v>
      </c>
      <c r="J4" s="43" t="s">
        <v>58</v>
      </c>
      <c r="K4" s="43" t="s">
        <v>2</v>
      </c>
      <c r="L4" s="43" t="s">
        <v>58</v>
      </c>
      <c r="M4" s="43" t="s">
        <v>2</v>
      </c>
      <c r="N4" s="43" t="s">
        <v>58</v>
      </c>
      <c r="O4" s="43" t="s">
        <v>2</v>
      </c>
      <c r="P4" s="43" t="s">
        <v>58</v>
      </c>
      <c r="Q4" s="43" t="s">
        <v>2</v>
      </c>
      <c r="R4" s="43" t="s">
        <v>58</v>
      </c>
      <c r="S4" s="43" t="s">
        <v>2</v>
      </c>
      <c r="T4" s="43" t="s">
        <v>58</v>
      </c>
      <c r="U4" s="43" t="s">
        <v>2</v>
      </c>
      <c r="V4" s="43" t="s">
        <v>58</v>
      </c>
      <c r="W4" s="43" t="s">
        <v>2</v>
      </c>
      <c r="X4" s="43" t="s">
        <v>58</v>
      </c>
      <c r="Y4" s="43" t="s">
        <v>2</v>
      </c>
      <c r="Z4" s="43" t="s">
        <v>58</v>
      </c>
      <c r="AA4" s="43" t="s">
        <v>2</v>
      </c>
      <c r="AB4" s="43" t="s">
        <v>58</v>
      </c>
      <c r="AC4" s="43" t="s">
        <v>2</v>
      </c>
      <c r="AD4" s="43" t="s">
        <v>58</v>
      </c>
      <c r="AE4" s="43" t="s">
        <v>2</v>
      </c>
      <c r="AF4" s="65" t="s">
        <v>58</v>
      </c>
      <c r="AG4" s="66" t="s">
        <v>2</v>
      </c>
      <c r="AH4" s="43" t="s">
        <v>58</v>
      </c>
      <c r="AI4" s="51" t="s">
        <v>2</v>
      </c>
    </row>
    <row r="5" spans="2:40" ht="10.5" customHeight="1" x14ac:dyDescent="0.2">
      <c r="B5" s="56"/>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row>
    <row r="6" spans="2:40" s="11" customFormat="1" ht="22.5" customHeight="1" x14ac:dyDescent="0.2">
      <c r="B6" s="2" t="s">
        <v>1</v>
      </c>
      <c r="C6" s="30">
        <v>220923</v>
      </c>
      <c r="D6" s="29">
        <v>15554</v>
      </c>
      <c r="E6" s="6">
        <f>+D6/$C$6*100</f>
        <v>7.0404620614422226</v>
      </c>
      <c r="F6" s="29">
        <v>12733</v>
      </c>
      <c r="G6" s="6">
        <f>+F6/$C$6*100</f>
        <v>5.763546575051036</v>
      </c>
      <c r="H6" s="29" t="s">
        <v>3</v>
      </c>
      <c r="I6" s="6" t="s">
        <v>3</v>
      </c>
      <c r="J6" s="29">
        <v>10862</v>
      </c>
      <c r="K6" s="6">
        <f>+J6/$C$6*100</f>
        <v>4.9166451659628008</v>
      </c>
      <c r="L6" s="29">
        <v>63454</v>
      </c>
      <c r="M6" s="25">
        <f>+L6/$C$6*100</f>
        <v>28.722224485454205</v>
      </c>
      <c r="N6" s="57">
        <v>3364</v>
      </c>
      <c r="O6" s="25">
        <f>+N6/$C$6*100</f>
        <v>1.5227024800496101</v>
      </c>
      <c r="P6" s="57">
        <v>40099</v>
      </c>
      <c r="Q6" s="25">
        <f>+P6/$C$6*100</f>
        <v>18.150667879759013</v>
      </c>
      <c r="R6" s="57">
        <v>70145</v>
      </c>
      <c r="S6" s="25">
        <f>+R6/$C$6*100</f>
        <v>31.750881528858471</v>
      </c>
      <c r="T6" s="57">
        <v>42502</v>
      </c>
      <c r="U6" s="25">
        <f>+T6/$C$6*100</f>
        <v>19.238377172136897</v>
      </c>
      <c r="V6" s="57">
        <v>21996</v>
      </c>
      <c r="W6" s="25">
        <f>+V6/$C$6*100</f>
        <v>9.9564101519533956</v>
      </c>
      <c r="X6" s="57">
        <v>50782</v>
      </c>
      <c r="Y6" s="25">
        <f>+X6/$C$6*100</f>
        <v>22.986289340629991</v>
      </c>
      <c r="Z6" s="57" t="s">
        <v>3</v>
      </c>
      <c r="AA6" s="25" t="s">
        <v>3</v>
      </c>
      <c r="AB6" s="57">
        <v>12173</v>
      </c>
      <c r="AC6" s="25">
        <f>+AB6/$C$6*100</f>
        <v>5.5100645926408749</v>
      </c>
      <c r="AD6" s="57">
        <v>10640</v>
      </c>
      <c r="AE6" s="25">
        <f>+AD6/$C$6*100</f>
        <v>4.8161576657930594</v>
      </c>
      <c r="AF6" s="57">
        <v>22884</v>
      </c>
      <c r="AG6" s="25">
        <f>+AF6/$C$6*100</f>
        <v>10.358360152632365</v>
      </c>
      <c r="AH6" s="57">
        <v>47771</v>
      </c>
      <c r="AI6" s="25">
        <f>+AH6/$C$6*100</f>
        <v>21.623371038778217</v>
      </c>
      <c r="AJ6" s="8"/>
      <c r="AK6" s="8"/>
      <c r="AL6" s="8"/>
      <c r="AM6" s="8"/>
    </row>
    <row r="7" spans="2:40" ht="15" customHeight="1" x14ac:dyDescent="0.2">
      <c r="B7" s="7" t="s">
        <v>23</v>
      </c>
      <c r="C7" s="30">
        <v>31621</v>
      </c>
      <c r="D7" s="4" t="s">
        <v>3</v>
      </c>
      <c r="E7" s="4" t="s">
        <v>3</v>
      </c>
      <c r="F7" s="4" t="s">
        <v>3</v>
      </c>
      <c r="G7" s="4" t="s">
        <v>3</v>
      </c>
      <c r="H7" s="4" t="s">
        <v>3</v>
      </c>
      <c r="I7" s="4" t="s">
        <v>3</v>
      </c>
      <c r="J7" s="4" t="s">
        <v>3</v>
      </c>
      <c r="K7" s="4" t="s">
        <v>3</v>
      </c>
      <c r="L7" s="4" t="s">
        <v>3</v>
      </c>
      <c r="M7" s="26" t="s">
        <v>3</v>
      </c>
      <c r="N7" s="26" t="s">
        <v>3</v>
      </c>
      <c r="O7" s="26" t="s">
        <v>3</v>
      </c>
      <c r="P7" s="26" t="s">
        <v>3</v>
      </c>
      <c r="Q7" s="26" t="s">
        <v>3</v>
      </c>
      <c r="R7" s="26" t="s">
        <v>3</v>
      </c>
      <c r="S7" s="26" t="s">
        <v>3</v>
      </c>
      <c r="T7" s="26" t="s">
        <v>3</v>
      </c>
      <c r="U7" s="26" t="s">
        <v>3</v>
      </c>
      <c r="V7" s="26" t="s">
        <v>3</v>
      </c>
      <c r="W7" s="26" t="s">
        <v>3</v>
      </c>
      <c r="X7" s="96">
        <v>10224</v>
      </c>
      <c r="Y7" s="26">
        <f>+X7/C7*100</f>
        <v>32.332943297175923</v>
      </c>
      <c r="Z7" s="96" t="s">
        <v>3</v>
      </c>
      <c r="AA7" s="26" t="s">
        <v>3</v>
      </c>
      <c r="AB7" s="26" t="s">
        <v>3</v>
      </c>
      <c r="AC7" s="26" t="s">
        <v>3</v>
      </c>
      <c r="AD7" s="26" t="s">
        <v>3</v>
      </c>
      <c r="AE7" s="26" t="s">
        <v>3</v>
      </c>
      <c r="AF7" s="26" t="s">
        <v>3</v>
      </c>
      <c r="AG7" s="26" t="s">
        <v>3</v>
      </c>
      <c r="AH7" s="26" t="s">
        <v>3</v>
      </c>
      <c r="AI7" s="26" t="s">
        <v>3</v>
      </c>
    </row>
    <row r="8" spans="2:40" ht="15" customHeight="1" x14ac:dyDescent="0.2">
      <c r="B8" s="7" t="s">
        <v>31</v>
      </c>
      <c r="C8" s="30">
        <v>31730</v>
      </c>
      <c r="D8" s="4" t="s">
        <v>3</v>
      </c>
      <c r="E8" s="4" t="s">
        <v>3</v>
      </c>
      <c r="F8" s="4" t="s">
        <v>3</v>
      </c>
      <c r="G8" s="4" t="s">
        <v>3</v>
      </c>
      <c r="H8" s="4" t="s">
        <v>3</v>
      </c>
      <c r="I8" s="4" t="s">
        <v>3</v>
      </c>
      <c r="J8" s="4" t="s">
        <v>3</v>
      </c>
      <c r="K8" s="4" t="s">
        <v>3</v>
      </c>
      <c r="L8" s="4" t="s">
        <v>3</v>
      </c>
      <c r="M8" s="26" t="s">
        <v>3</v>
      </c>
      <c r="N8" s="26" t="s">
        <v>3</v>
      </c>
      <c r="O8" s="26" t="s">
        <v>3</v>
      </c>
      <c r="P8" s="26" t="s">
        <v>3</v>
      </c>
      <c r="Q8" s="26" t="s">
        <v>3</v>
      </c>
      <c r="R8" s="26" t="s">
        <v>3</v>
      </c>
      <c r="S8" s="26" t="s">
        <v>3</v>
      </c>
      <c r="T8" s="26" t="s">
        <v>3</v>
      </c>
      <c r="U8" s="26" t="s">
        <v>3</v>
      </c>
      <c r="V8" s="26" t="s">
        <v>3</v>
      </c>
      <c r="W8" s="26" t="s">
        <v>3</v>
      </c>
      <c r="X8" s="96" t="s">
        <v>3</v>
      </c>
      <c r="Y8" s="26" t="s">
        <v>3</v>
      </c>
      <c r="Z8" s="96" t="s">
        <v>3</v>
      </c>
      <c r="AA8" s="26" t="s">
        <v>3</v>
      </c>
      <c r="AB8" s="26" t="s">
        <v>3</v>
      </c>
      <c r="AC8" s="26" t="s">
        <v>3</v>
      </c>
      <c r="AD8" s="26" t="s">
        <v>3</v>
      </c>
      <c r="AE8" s="26" t="s">
        <v>3</v>
      </c>
      <c r="AF8" s="26" t="s">
        <v>3</v>
      </c>
      <c r="AG8" s="26" t="s">
        <v>3</v>
      </c>
      <c r="AH8" s="26" t="s">
        <v>3</v>
      </c>
      <c r="AI8" s="26" t="s">
        <v>3</v>
      </c>
    </row>
    <row r="9" spans="2:40" ht="15" customHeight="1" x14ac:dyDescent="0.2">
      <c r="B9" s="7" t="s">
        <v>32</v>
      </c>
      <c r="C9" s="30">
        <v>38544</v>
      </c>
      <c r="D9" s="4" t="s">
        <v>3</v>
      </c>
      <c r="E9" s="4" t="s">
        <v>3</v>
      </c>
      <c r="F9" s="4" t="s">
        <v>3</v>
      </c>
      <c r="G9" s="4" t="s">
        <v>3</v>
      </c>
      <c r="H9" s="4" t="s">
        <v>3</v>
      </c>
      <c r="I9" s="4" t="s">
        <v>3</v>
      </c>
      <c r="J9" s="4" t="s">
        <v>3</v>
      </c>
      <c r="K9" s="4" t="s">
        <v>3</v>
      </c>
      <c r="L9" s="30">
        <v>5425</v>
      </c>
      <c r="M9" s="26">
        <f>+L9/$C$9*100</f>
        <v>14.074823578248235</v>
      </c>
      <c r="N9" s="26" t="s">
        <v>3</v>
      </c>
      <c r="O9" s="26" t="s">
        <v>3</v>
      </c>
      <c r="P9" s="26" t="s">
        <v>3</v>
      </c>
      <c r="Q9" s="26" t="s">
        <v>3</v>
      </c>
      <c r="R9" s="97">
        <v>9457</v>
      </c>
      <c r="S9" s="26">
        <f>+R9/$C$9*100</f>
        <v>24.535595682855956</v>
      </c>
      <c r="T9" s="96">
        <v>6460</v>
      </c>
      <c r="U9" s="26">
        <f>+T9/$C$9*100</f>
        <v>16.760066417600665</v>
      </c>
      <c r="V9" s="96" t="s">
        <v>3</v>
      </c>
      <c r="W9" s="26" t="s">
        <v>3</v>
      </c>
      <c r="X9" s="96">
        <v>8871</v>
      </c>
      <c r="Y9" s="26">
        <f>+X9/$C$9*100</f>
        <v>23.015255292652554</v>
      </c>
      <c r="Z9" s="96" t="s">
        <v>3</v>
      </c>
      <c r="AA9" s="26" t="s">
        <v>3</v>
      </c>
      <c r="AB9" s="26" t="s">
        <v>3</v>
      </c>
      <c r="AC9" s="26" t="s">
        <v>3</v>
      </c>
      <c r="AD9" s="26" t="s">
        <v>3</v>
      </c>
      <c r="AE9" s="26" t="s">
        <v>3</v>
      </c>
      <c r="AF9" s="96">
        <v>3742</v>
      </c>
      <c r="AG9" s="26">
        <f>+AF9/$C$9*100</f>
        <v>9.7083852220838533</v>
      </c>
      <c r="AH9" s="96">
        <v>4195</v>
      </c>
      <c r="AI9" s="26">
        <f>+AH9/$C$9*100</f>
        <v>10.883665421336653</v>
      </c>
      <c r="AN9" s="11"/>
    </row>
    <row r="10" spans="2:40" ht="15" customHeight="1" x14ac:dyDescent="0.2">
      <c r="B10" s="7" t="s">
        <v>33</v>
      </c>
      <c r="C10" s="30">
        <v>40654</v>
      </c>
      <c r="D10" s="4" t="s">
        <v>3</v>
      </c>
      <c r="E10" s="4" t="s">
        <v>3</v>
      </c>
      <c r="F10" s="4" t="s">
        <v>3</v>
      </c>
      <c r="G10" s="4" t="s">
        <v>3</v>
      </c>
      <c r="H10" s="4" t="s">
        <v>3</v>
      </c>
      <c r="I10" s="4" t="s">
        <v>3</v>
      </c>
      <c r="J10" s="4" t="s">
        <v>3</v>
      </c>
      <c r="K10" s="4" t="s">
        <v>3</v>
      </c>
      <c r="L10" s="30"/>
      <c r="M10" s="26">
        <f>+L10/$C$10*100</f>
        <v>0</v>
      </c>
      <c r="N10" s="26" t="s">
        <v>3</v>
      </c>
      <c r="O10" s="26" t="s">
        <v>3</v>
      </c>
      <c r="P10" s="96">
        <v>4926</v>
      </c>
      <c r="Q10" s="26">
        <f>+P10/$C$10*100</f>
        <v>12.116888867024155</v>
      </c>
      <c r="R10" s="97">
        <v>16235</v>
      </c>
      <c r="S10" s="26">
        <f>+R10/$C$10*100</f>
        <v>39.93456978403109</v>
      </c>
      <c r="T10" s="96">
        <v>9461</v>
      </c>
      <c r="U10" s="26">
        <f>+T10/$C$10*100</f>
        <v>23.272002754956461</v>
      </c>
      <c r="V10" s="96" t="s">
        <v>3</v>
      </c>
      <c r="W10" s="26" t="s">
        <v>3</v>
      </c>
      <c r="X10" s="96">
        <v>9963</v>
      </c>
      <c r="Y10" s="26">
        <f>+X10/$C$10*100</f>
        <v>24.506813597677965</v>
      </c>
      <c r="Z10" s="96" t="s">
        <v>3</v>
      </c>
      <c r="AA10" s="26" t="s">
        <v>3</v>
      </c>
      <c r="AB10" s="26" t="s">
        <v>3</v>
      </c>
      <c r="AC10" s="26" t="s">
        <v>3</v>
      </c>
      <c r="AD10" s="26" t="s">
        <v>3</v>
      </c>
      <c r="AE10" s="26" t="s">
        <v>3</v>
      </c>
      <c r="AF10" s="96">
        <v>4385</v>
      </c>
      <c r="AG10" s="26">
        <f>+AF10/$C$10*100</f>
        <v>10.786146504648988</v>
      </c>
      <c r="AH10" s="96">
        <v>9274</v>
      </c>
      <c r="AI10" s="26">
        <f>+AH10/$C$10*100</f>
        <v>22.812023417129925</v>
      </c>
    </row>
    <row r="11" spans="2:40" s="61" customFormat="1" ht="15" customHeight="1" x14ac:dyDescent="0.2">
      <c r="B11" s="7" t="s">
        <v>34</v>
      </c>
      <c r="C11" s="30">
        <v>35197</v>
      </c>
      <c r="D11" s="4" t="s">
        <v>3</v>
      </c>
      <c r="E11" s="4" t="s">
        <v>3</v>
      </c>
      <c r="F11" s="4" t="s">
        <v>3</v>
      </c>
      <c r="G11" s="4" t="s">
        <v>3</v>
      </c>
      <c r="H11" s="4" t="s">
        <v>3</v>
      </c>
      <c r="I11" s="4" t="s">
        <v>3</v>
      </c>
      <c r="J11" s="4" t="s">
        <v>3</v>
      </c>
      <c r="K11" s="4" t="s">
        <v>3</v>
      </c>
      <c r="L11" s="30">
        <v>15957</v>
      </c>
      <c r="M11" s="26">
        <f>+L11/$C$11*100</f>
        <v>45.336250248600734</v>
      </c>
      <c r="N11" s="26" t="s">
        <v>3</v>
      </c>
      <c r="O11" s="26" t="s">
        <v>3</v>
      </c>
      <c r="P11" s="96">
        <v>9887</v>
      </c>
      <c r="Q11" s="26">
        <f>+P11/$C$11*100</f>
        <v>28.090462255305848</v>
      </c>
      <c r="R11" s="97">
        <v>12462</v>
      </c>
      <c r="S11" s="26">
        <f>+R11/$C$11*100</f>
        <v>35.406426684092395</v>
      </c>
      <c r="T11" s="96">
        <v>8104</v>
      </c>
      <c r="U11" s="26">
        <f>+T11/$C$11*100</f>
        <v>23.024689604227632</v>
      </c>
      <c r="V11" s="96">
        <v>5759</v>
      </c>
      <c r="W11" s="26">
        <f>+V11/$C$11*100</f>
        <v>16.362189959371538</v>
      </c>
      <c r="X11" s="96">
        <v>6716</v>
      </c>
      <c r="Y11" s="26">
        <f>+X11/$C$11*100</f>
        <v>19.0811716907691</v>
      </c>
      <c r="Z11" s="96" t="s">
        <v>3</v>
      </c>
      <c r="AA11" s="26" t="s">
        <v>3</v>
      </c>
      <c r="AB11" s="26" t="s">
        <v>3</v>
      </c>
      <c r="AC11" s="26" t="s">
        <v>3</v>
      </c>
      <c r="AD11" s="26" t="s">
        <v>3</v>
      </c>
      <c r="AE11" s="26" t="s">
        <v>3</v>
      </c>
      <c r="AF11" s="96">
        <v>5096</v>
      </c>
      <c r="AG11" s="26">
        <f>+AF11/$C$11*100</f>
        <v>14.478506690911159</v>
      </c>
      <c r="AH11" s="96">
        <v>11927</v>
      </c>
      <c r="AI11" s="26">
        <f>+AH11/$C$11*100</f>
        <v>33.88641077364548</v>
      </c>
      <c r="AJ11" s="8"/>
      <c r="AK11" s="8"/>
      <c r="AL11" s="8"/>
      <c r="AM11" s="8"/>
      <c r="AN11" s="8"/>
    </row>
    <row r="12" spans="2:40" s="61" customFormat="1" ht="15" customHeight="1" x14ac:dyDescent="0.2">
      <c r="B12" s="7" t="s">
        <v>35</v>
      </c>
      <c r="C12" s="30">
        <v>23898</v>
      </c>
      <c r="D12" s="4" t="s">
        <v>3</v>
      </c>
      <c r="E12" s="4" t="s">
        <v>3</v>
      </c>
      <c r="F12" s="4" t="s">
        <v>3</v>
      </c>
      <c r="G12" s="4" t="s">
        <v>3</v>
      </c>
      <c r="H12" s="4" t="s">
        <v>3</v>
      </c>
      <c r="I12" s="4" t="s">
        <v>3</v>
      </c>
      <c r="J12" s="4" t="s">
        <v>3</v>
      </c>
      <c r="K12" s="4" t="s">
        <v>3</v>
      </c>
      <c r="L12" s="30">
        <v>15298</v>
      </c>
      <c r="M12" s="26">
        <f>+L12/$C$12*100</f>
        <v>64.013724997907772</v>
      </c>
      <c r="N12" s="26" t="s">
        <v>3</v>
      </c>
      <c r="O12" s="26" t="s">
        <v>3</v>
      </c>
      <c r="P12" s="96">
        <v>11844</v>
      </c>
      <c r="Q12" s="26">
        <f>+P12/$C$12*100</f>
        <v>49.560632688927939</v>
      </c>
      <c r="R12" s="97">
        <v>12397</v>
      </c>
      <c r="S12" s="26">
        <f>+R12/$C$12*100</f>
        <v>51.874633860574107</v>
      </c>
      <c r="T12" s="96">
        <v>8771</v>
      </c>
      <c r="U12" s="26">
        <f>+T12/$C$12*100</f>
        <v>36.701816051552434</v>
      </c>
      <c r="V12" s="96">
        <v>6916</v>
      </c>
      <c r="W12" s="26">
        <f>+V12/$C$12*100</f>
        <v>28.939660222612773</v>
      </c>
      <c r="X12" s="96">
        <v>5409</v>
      </c>
      <c r="Y12" s="26">
        <f>+X12/$C$12*100</f>
        <v>22.633693196083353</v>
      </c>
      <c r="Z12" s="96" t="s">
        <v>3</v>
      </c>
      <c r="AA12" s="26" t="s">
        <v>3</v>
      </c>
      <c r="AB12" s="26" t="s">
        <v>3</v>
      </c>
      <c r="AC12" s="26" t="s">
        <v>3</v>
      </c>
      <c r="AD12" s="26" t="s">
        <v>3</v>
      </c>
      <c r="AE12" s="26" t="s">
        <v>3</v>
      </c>
      <c r="AF12" s="96">
        <v>4717</v>
      </c>
      <c r="AG12" s="26">
        <f>+AF12/$C$12*100</f>
        <v>19.738053393589421</v>
      </c>
      <c r="AH12" s="96">
        <v>11497</v>
      </c>
      <c r="AI12" s="26">
        <f>+AH12/$C$12*100</f>
        <v>48.10862833709934</v>
      </c>
      <c r="AJ12" s="8"/>
      <c r="AK12" s="8"/>
      <c r="AL12" s="8"/>
      <c r="AM12" s="8"/>
      <c r="AN12" s="11"/>
    </row>
    <row r="13" spans="2:40" ht="15" customHeight="1" x14ac:dyDescent="0.2">
      <c r="B13" s="7" t="s">
        <v>36</v>
      </c>
      <c r="C13" s="30">
        <v>14386</v>
      </c>
      <c r="D13" s="30">
        <v>2304</v>
      </c>
      <c r="E13" s="4">
        <f>+D13/$C$13*100</f>
        <v>16.015570693730016</v>
      </c>
      <c r="F13" s="4" t="s">
        <v>3</v>
      </c>
      <c r="G13" s="4" t="s">
        <v>3</v>
      </c>
      <c r="H13" s="4" t="s">
        <v>3</v>
      </c>
      <c r="I13" s="4" t="s">
        <v>3</v>
      </c>
      <c r="J13" s="30">
        <v>2136</v>
      </c>
      <c r="K13" s="4">
        <f>+J13/$C$13*100</f>
        <v>14.847768663978869</v>
      </c>
      <c r="L13" s="30">
        <v>10719</v>
      </c>
      <c r="M13" s="26">
        <f>+L13/$C$13*100</f>
        <v>74.509940219658006</v>
      </c>
      <c r="N13" s="26" t="s">
        <v>3</v>
      </c>
      <c r="O13" s="26" t="s">
        <v>3</v>
      </c>
      <c r="P13" s="96">
        <v>7532</v>
      </c>
      <c r="Q13" s="26">
        <f>+P13/$C$13*100</f>
        <v>52.356457667176429</v>
      </c>
      <c r="R13" s="97">
        <v>8209</v>
      </c>
      <c r="S13" s="26">
        <f>+R13/$C$13*100</f>
        <v>57.062421798971222</v>
      </c>
      <c r="T13" s="96">
        <v>5225</v>
      </c>
      <c r="U13" s="26">
        <f>+T13/$C$13*100</f>
        <v>36.320033365772282</v>
      </c>
      <c r="V13" s="96">
        <v>4245</v>
      </c>
      <c r="W13" s="26">
        <f>+V13/$C$13*100</f>
        <v>29.507854858890585</v>
      </c>
      <c r="X13" s="96" t="s">
        <v>3</v>
      </c>
      <c r="Y13" s="26" t="s">
        <v>3</v>
      </c>
      <c r="Z13" s="96" t="s">
        <v>3</v>
      </c>
      <c r="AA13" s="26" t="s">
        <v>3</v>
      </c>
      <c r="AB13" s="96">
        <v>2641</v>
      </c>
      <c r="AC13" s="26">
        <f>+AB13/$C$13*100</f>
        <v>18.358125955790353</v>
      </c>
      <c r="AD13" s="97">
        <v>2038</v>
      </c>
      <c r="AE13" s="26">
        <f>+AD13/$C$13*100</f>
        <v>14.166550813290698</v>
      </c>
      <c r="AF13" s="96" t="s">
        <v>3</v>
      </c>
      <c r="AG13" s="26" t="s">
        <v>3</v>
      </c>
      <c r="AH13" s="96">
        <v>6735</v>
      </c>
      <c r="AI13" s="26">
        <f>+AH13/$C$13*100</f>
        <v>46.816349228416513</v>
      </c>
    </row>
    <row r="14" spans="2:40" ht="15" customHeight="1" x14ac:dyDescent="0.2">
      <c r="B14" s="7" t="s">
        <v>174</v>
      </c>
      <c r="C14" s="30">
        <v>4893</v>
      </c>
      <c r="D14" s="30" t="s">
        <v>3</v>
      </c>
      <c r="E14" s="4" t="s">
        <v>3</v>
      </c>
      <c r="F14" s="4" t="s">
        <v>3</v>
      </c>
      <c r="G14" s="4" t="s">
        <v>3</v>
      </c>
      <c r="H14" s="4" t="s">
        <v>3</v>
      </c>
      <c r="I14" s="4" t="s">
        <v>3</v>
      </c>
      <c r="J14" s="30" t="s">
        <v>3</v>
      </c>
      <c r="K14" s="4" t="s">
        <v>3</v>
      </c>
      <c r="L14" s="30">
        <v>3440</v>
      </c>
      <c r="M14" s="26">
        <f>+L14/$C$14*100</f>
        <v>70.304516656447987</v>
      </c>
      <c r="N14" s="26" t="s">
        <v>3</v>
      </c>
      <c r="O14" s="26" t="s">
        <v>3</v>
      </c>
      <c r="P14" s="96">
        <v>2829</v>
      </c>
      <c r="Q14" s="26">
        <f>+P14/$C$14*100</f>
        <v>57.817290006131202</v>
      </c>
      <c r="R14" s="97">
        <v>3100</v>
      </c>
      <c r="S14" s="26">
        <f>+R14/$C$14*100</f>
        <v>63.355814428775801</v>
      </c>
      <c r="T14" s="96" t="s">
        <v>3</v>
      </c>
      <c r="U14" s="26" t="s">
        <v>3</v>
      </c>
      <c r="V14" s="96" t="s">
        <v>3</v>
      </c>
      <c r="W14" s="26" t="s">
        <v>3</v>
      </c>
      <c r="X14" s="96" t="s">
        <v>3</v>
      </c>
      <c r="Y14" s="26" t="s">
        <v>3</v>
      </c>
      <c r="Z14" s="96" t="s">
        <v>3</v>
      </c>
      <c r="AA14" s="26" t="s">
        <v>3</v>
      </c>
      <c r="AB14" s="96" t="s">
        <v>3</v>
      </c>
      <c r="AC14" s="26" t="s">
        <v>3</v>
      </c>
      <c r="AD14" s="97" t="s">
        <v>3</v>
      </c>
      <c r="AE14" s="26" t="s">
        <v>3</v>
      </c>
      <c r="AF14" s="96" t="s">
        <v>3</v>
      </c>
      <c r="AG14" s="26" t="s">
        <v>3</v>
      </c>
      <c r="AH14" s="96" t="s">
        <v>3</v>
      </c>
      <c r="AI14" s="26" t="s">
        <v>3</v>
      </c>
    </row>
    <row r="15" spans="2:40" s="11" customFormat="1" ht="15" customHeight="1" x14ac:dyDescent="0.2">
      <c r="B15" s="2" t="s">
        <v>86</v>
      </c>
      <c r="C15" s="29">
        <v>101598</v>
      </c>
      <c r="D15" s="29">
        <v>4777</v>
      </c>
      <c r="E15" s="6">
        <f>+D15/$C$15*100</f>
        <v>4.7018642099253922</v>
      </c>
      <c r="F15" s="6" t="s">
        <v>3</v>
      </c>
      <c r="G15" s="6" t="s">
        <v>3</v>
      </c>
      <c r="H15" s="6" t="s">
        <v>3</v>
      </c>
      <c r="I15" s="6" t="s">
        <v>3</v>
      </c>
      <c r="J15" s="29">
        <v>3858</v>
      </c>
      <c r="K15" s="6">
        <f>+J15/$C$15*100</f>
        <v>3.7973188448591508</v>
      </c>
      <c r="L15" s="29">
        <v>25163</v>
      </c>
      <c r="M15" s="25">
        <f>+L15/$C$15*100</f>
        <v>24.767219827161952</v>
      </c>
      <c r="N15" s="25" t="s">
        <v>3</v>
      </c>
      <c r="O15" s="25" t="s">
        <v>3</v>
      </c>
      <c r="P15" s="57">
        <v>11133</v>
      </c>
      <c r="Q15" s="25">
        <f>+P15/$C$15*100</f>
        <v>10.957892871906926</v>
      </c>
      <c r="R15" s="57">
        <v>27039</v>
      </c>
      <c r="S15" s="25">
        <f>+R15/$C$15*100</f>
        <v>26.61371286836355</v>
      </c>
      <c r="T15" s="57">
        <v>12846</v>
      </c>
      <c r="U15" s="25">
        <f>+T15/$C$15*100</f>
        <v>12.6439496840489</v>
      </c>
      <c r="V15" s="57">
        <v>9178</v>
      </c>
      <c r="W15" s="25">
        <f>+V15/$C$15*100</f>
        <v>9.0336423945353257</v>
      </c>
      <c r="X15" s="57">
        <v>17620</v>
      </c>
      <c r="Y15" s="25">
        <f>+X15/$C$15*100</f>
        <v>17.342861079942516</v>
      </c>
      <c r="Z15" s="57" t="s">
        <v>3</v>
      </c>
      <c r="AA15" s="25" t="s">
        <v>3</v>
      </c>
      <c r="AB15" s="57">
        <v>3860</v>
      </c>
      <c r="AC15" s="25">
        <f>+AB15/$C$15*100</f>
        <v>3.799287387546999</v>
      </c>
      <c r="AD15" s="57">
        <v>3330</v>
      </c>
      <c r="AE15" s="25">
        <f>+AD15/$C$15*100</f>
        <v>3.2776235752672291</v>
      </c>
      <c r="AF15" s="57">
        <v>5971</v>
      </c>
      <c r="AG15" s="25">
        <f>+AF15/$C$15*100</f>
        <v>5.8770841945707595</v>
      </c>
      <c r="AH15" s="57">
        <v>19152</v>
      </c>
      <c r="AI15" s="25">
        <f>+AH15/$C$15*100</f>
        <v>18.850764778834229</v>
      </c>
      <c r="AJ15" s="8"/>
      <c r="AK15" s="8"/>
      <c r="AL15" s="8"/>
      <c r="AM15" s="8"/>
    </row>
    <row r="16" spans="2:40" ht="15" customHeight="1" x14ac:dyDescent="0.2">
      <c r="B16" s="7" t="s">
        <v>23</v>
      </c>
      <c r="C16" s="30">
        <v>16311</v>
      </c>
      <c r="D16" s="4" t="s">
        <v>3</v>
      </c>
      <c r="E16" s="4" t="s">
        <v>3</v>
      </c>
      <c r="F16" s="4" t="s">
        <v>3</v>
      </c>
      <c r="G16" s="4" t="s">
        <v>3</v>
      </c>
      <c r="H16" s="4" t="s">
        <v>3</v>
      </c>
      <c r="I16" s="4" t="s">
        <v>3</v>
      </c>
      <c r="J16" s="4" t="s">
        <v>3</v>
      </c>
      <c r="K16" s="4" t="s">
        <v>3</v>
      </c>
      <c r="L16" s="4" t="s">
        <v>3</v>
      </c>
      <c r="M16" s="26" t="s">
        <v>3</v>
      </c>
      <c r="N16" s="26" t="s">
        <v>3</v>
      </c>
      <c r="O16" s="26" t="s">
        <v>3</v>
      </c>
      <c r="P16" s="26" t="s">
        <v>3</v>
      </c>
      <c r="Q16" s="26" t="s">
        <v>3</v>
      </c>
      <c r="R16" s="26" t="s">
        <v>3</v>
      </c>
      <c r="S16" s="26" t="s">
        <v>3</v>
      </c>
      <c r="T16" s="26" t="s">
        <v>3</v>
      </c>
      <c r="U16" s="26" t="s">
        <v>3</v>
      </c>
      <c r="V16" s="26" t="s">
        <v>3</v>
      </c>
      <c r="W16" s="26" t="s">
        <v>3</v>
      </c>
      <c r="X16" s="26" t="s">
        <v>3</v>
      </c>
      <c r="Y16" s="26" t="s">
        <v>3</v>
      </c>
      <c r="Z16" s="26" t="s">
        <v>3</v>
      </c>
      <c r="AA16" s="26" t="s">
        <v>3</v>
      </c>
      <c r="AB16" s="26" t="s">
        <v>3</v>
      </c>
      <c r="AC16" s="26" t="s">
        <v>3</v>
      </c>
      <c r="AD16" s="26" t="s">
        <v>3</v>
      </c>
      <c r="AE16" s="26" t="s">
        <v>3</v>
      </c>
      <c r="AF16" s="26" t="s">
        <v>3</v>
      </c>
      <c r="AG16" s="26" t="s">
        <v>3</v>
      </c>
      <c r="AH16" s="26" t="s">
        <v>3</v>
      </c>
      <c r="AI16" s="26" t="s">
        <v>3</v>
      </c>
    </row>
    <row r="17" spans="2:40" ht="15" customHeight="1" x14ac:dyDescent="0.2">
      <c r="B17" s="7" t="s">
        <v>31</v>
      </c>
      <c r="C17" s="30">
        <v>16224</v>
      </c>
      <c r="D17" s="4" t="s">
        <v>3</v>
      </c>
      <c r="E17" s="4" t="s">
        <v>3</v>
      </c>
      <c r="F17" s="4" t="s">
        <v>3</v>
      </c>
      <c r="G17" s="4" t="s">
        <v>3</v>
      </c>
      <c r="H17" s="4" t="s">
        <v>3</v>
      </c>
      <c r="I17" s="4" t="s">
        <v>3</v>
      </c>
      <c r="J17" s="4" t="s">
        <v>3</v>
      </c>
      <c r="K17" s="4" t="s">
        <v>3</v>
      </c>
      <c r="L17" s="4" t="s">
        <v>3</v>
      </c>
      <c r="M17" s="26" t="s">
        <v>3</v>
      </c>
      <c r="N17" s="26" t="s">
        <v>3</v>
      </c>
      <c r="O17" s="26" t="s">
        <v>3</v>
      </c>
      <c r="P17" s="26" t="s">
        <v>3</v>
      </c>
      <c r="Q17" s="26" t="s">
        <v>3</v>
      </c>
      <c r="R17" s="26" t="s">
        <v>3</v>
      </c>
      <c r="S17" s="26" t="s">
        <v>3</v>
      </c>
      <c r="T17" s="26" t="s">
        <v>3</v>
      </c>
      <c r="U17" s="26" t="s">
        <v>3</v>
      </c>
      <c r="V17" s="26" t="s">
        <v>3</v>
      </c>
      <c r="W17" s="26" t="s">
        <v>3</v>
      </c>
      <c r="X17" s="26" t="s">
        <v>3</v>
      </c>
      <c r="Y17" s="26" t="s">
        <v>3</v>
      </c>
      <c r="Z17" s="26" t="s">
        <v>3</v>
      </c>
      <c r="AA17" s="26" t="s">
        <v>3</v>
      </c>
      <c r="AB17" s="26" t="s">
        <v>3</v>
      </c>
      <c r="AC17" s="26" t="s">
        <v>3</v>
      </c>
      <c r="AD17" s="26" t="s">
        <v>3</v>
      </c>
      <c r="AE17" s="26" t="s">
        <v>3</v>
      </c>
      <c r="AF17" s="26" t="s">
        <v>3</v>
      </c>
      <c r="AG17" s="26" t="s">
        <v>3</v>
      </c>
      <c r="AH17" s="26" t="s">
        <v>3</v>
      </c>
      <c r="AI17" s="26" t="s">
        <v>3</v>
      </c>
    </row>
    <row r="18" spans="2:40" ht="15" customHeight="1" x14ac:dyDescent="0.2">
      <c r="B18" s="7" t="s">
        <v>32</v>
      </c>
      <c r="C18" s="30">
        <v>18819</v>
      </c>
      <c r="D18" s="4" t="s">
        <v>3</v>
      </c>
      <c r="E18" s="4" t="s">
        <v>3</v>
      </c>
      <c r="F18" s="4" t="s">
        <v>3</v>
      </c>
      <c r="G18" s="4" t="s">
        <v>3</v>
      </c>
      <c r="H18" s="4" t="s">
        <v>3</v>
      </c>
      <c r="I18" s="4" t="s">
        <v>3</v>
      </c>
      <c r="J18" s="4" t="s">
        <v>3</v>
      </c>
      <c r="K18" s="4" t="s">
        <v>3</v>
      </c>
      <c r="L18" s="4" t="s">
        <v>3</v>
      </c>
      <c r="M18" s="26" t="s">
        <v>3</v>
      </c>
      <c r="N18" s="26" t="s">
        <v>3</v>
      </c>
      <c r="O18" s="26" t="s">
        <v>3</v>
      </c>
      <c r="P18" s="26" t="s">
        <v>3</v>
      </c>
      <c r="Q18" s="26" t="s">
        <v>3</v>
      </c>
      <c r="R18" s="26" t="s">
        <v>3</v>
      </c>
      <c r="S18" s="26" t="s">
        <v>3</v>
      </c>
      <c r="T18" s="26" t="s">
        <v>3</v>
      </c>
      <c r="U18" s="26" t="s">
        <v>3</v>
      </c>
      <c r="V18" s="26" t="s">
        <v>3</v>
      </c>
      <c r="W18" s="26" t="s">
        <v>3</v>
      </c>
      <c r="X18" s="26" t="s">
        <v>3</v>
      </c>
      <c r="Y18" s="26" t="s">
        <v>3</v>
      </c>
      <c r="Z18" s="26" t="s">
        <v>3</v>
      </c>
      <c r="AA18" s="26" t="s">
        <v>3</v>
      </c>
      <c r="AB18" s="26" t="s">
        <v>3</v>
      </c>
      <c r="AC18" s="26" t="s">
        <v>3</v>
      </c>
      <c r="AD18" s="26" t="s">
        <v>3</v>
      </c>
      <c r="AE18" s="26" t="s">
        <v>3</v>
      </c>
      <c r="AF18" s="26" t="s">
        <v>3</v>
      </c>
      <c r="AG18" s="26" t="s">
        <v>3</v>
      </c>
      <c r="AH18" s="26" t="s">
        <v>3</v>
      </c>
      <c r="AI18" s="26" t="s">
        <v>3</v>
      </c>
      <c r="AN18" s="11"/>
    </row>
    <row r="19" spans="2:40" ht="15" customHeight="1" x14ac:dyDescent="0.2">
      <c r="B19" s="7" t="s">
        <v>33</v>
      </c>
      <c r="C19" s="30">
        <v>18936</v>
      </c>
      <c r="D19" s="4" t="s">
        <v>3</v>
      </c>
      <c r="E19" s="4" t="s">
        <v>3</v>
      </c>
      <c r="F19" s="4" t="s">
        <v>3</v>
      </c>
      <c r="G19" s="4" t="s">
        <v>3</v>
      </c>
      <c r="H19" s="4" t="s">
        <v>3</v>
      </c>
      <c r="I19" s="4" t="s">
        <v>3</v>
      </c>
      <c r="J19" s="4" t="s">
        <v>3</v>
      </c>
      <c r="K19" s="4" t="s">
        <v>3</v>
      </c>
      <c r="L19" s="30">
        <v>4778</v>
      </c>
      <c r="M19" s="26">
        <f>+L19/$C$19*100</f>
        <v>25.232361639205749</v>
      </c>
      <c r="N19" s="26" t="s">
        <v>3</v>
      </c>
      <c r="O19" s="26" t="s">
        <v>3</v>
      </c>
      <c r="P19" s="26" t="s">
        <v>3</v>
      </c>
      <c r="Q19" s="26" t="s">
        <v>3</v>
      </c>
      <c r="R19" s="97">
        <v>7166</v>
      </c>
      <c r="S19" s="26">
        <f>+R19/$C$19*100</f>
        <v>37.84326151246303</v>
      </c>
      <c r="T19" s="26" t="s">
        <v>3</v>
      </c>
      <c r="U19" s="26" t="s">
        <v>3</v>
      </c>
      <c r="V19" s="26" t="s">
        <v>3</v>
      </c>
      <c r="W19" s="26" t="s">
        <v>3</v>
      </c>
      <c r="X19" s="96">
        <v>3181</v>
      </c>
      <c r="Y19" s="26">
        <f>+X19/$C$19*100</f>
        <v>16.798690325306296</v>
      </c>
      <c r="Z19" s="96" t="s">
        <v>3</v>
      </c>
      <c r="AA19" s="26" t="s">
        <v>3</v>
      </c>
      <c r="AB19" s="26" t="s">
        <v>3</v>
      </c>
      <c r="AC19" s="26" t="s">
        <v>3</v>
      </c>
      <c r="AD19" s="26" t="s">
        <v>3</v>
      </c>
      <c r="AE19" s="26" t="s">
        <v>3</v>
      </c>
      <c r="AF19" s="26" t="s">
        <v>3</v>
      </c>
      <c r="AG19" s="26" t="s">
        <v>3</v>
      </c>
      <c r="AH19" s="96">
        <v>5027</v>
      </c>
      <c r="AI19" s="26">
        <f>+AH19/$C$19*100</f>
        <v>26.547317279256443</v>
      </c>
    </row>
    <row r="20" spans="2:40" ht="15" customHeight="1" x14ac:dyDescent="0.2">
      <c r="B20" s="7" t="s">
        <v>34</v>
      </c>
      <c r="C20" s="30">
        <v>15472</v>
      </c>
      <c r="D20" s="4" t="s">
        <v>3</v>
      </c>
      <c r="E20" s="4" t="s">
        <v>3</v>
      </c>
      <c r="F20" s="4" t="s">
        <v>3</v>
      </c>
      <c r="G20" s="4" t="s">
        <v>3</v>
      </c>
      <c r="H20" s="4" t="s">
        <v>3</v>
      </c>
      <c r="I20" s="4" t="s">
        <v>3</v>
      </c>
      <c r="J20" s="4" t="s">
        <v>3</v>
      </c>
      <c r="K20" s="4" t="s">
        <v>3</v>
      </c>
      <c r="L20" s="30">
        <v>5967</v>
      </c>
      <c r="M20" s="26">
        <f>+L20/$C$20*100</f>
        <v>38.566442605997928</v>
      </c>
      <c r="N20" s="26" t="s">
        <v>3</v>
      </c>
      <c r="O20" s="26" t="s">
        <v>3</v>
      </c>
      <c r="P20" s="26" t="s">
        <v>3</v>
      </c>
      <c r="Q20" s="26" t="s">
        <v>3</v>
      </c>
      <c r="R20" s="97">
        <v>4045</v>
      </c>
      <c r="S20" s="26">
        <f>+R20/$C$20*100</f>
        <v>26.144002068252327</v>
      </c>
      <c r="T20" s="96" t="s">
        <v>3</v>
      </c>
      <c r="U20" s="26" t="s">
        <v>3</v>
      </c>
      <c r="V20" s="96">
        <v>2408</v>
      </c>
      <c r="W20" s="26">
        <f>+V20/$C$20*100</f>
        <v>15.563598759048606</v>
      </c>
      <c r="X20" s="96" t="s">
        <v>3</v>
      </c>
      <c r="Y20" s="26" t="s">
        <v>3</v>
      </c>
      <c r="Z20" s="96" t="s">
        <v>3</v>
      </c>
      <c r="AA20" s="26" t="s">
        <v>3</v>
      </c>
      <c r="AB20" s="26" t="s">
        <v>3</v>
      </c>
      <c r="AC20" s="26" t="s">
        <v>3</v>
      </c>
      <c r="AD20" s="26" t="s">
        <v>3</v>
      </c>
      <c r="AE20" s="26" t="s">
        <v>3</v>
      </c>
      <c r="AF20" s="26" t="s">
        <v>3</v>
      </c>
      <c r="AG20" s="26" t="s">
        <v>3</v>
      </c>
      <c r="AH20" s="96">
        <v>4994</v>
      </c>
      <c r="AI20" s="26">
        <f>+AH20/$C$20*100</f>
        <v>32.277662874870735</v>
      </c>
    </row>
    <row r="21" spans="2:40" ht="15" customHeight="1" x14ac:dyDescent="0.2">
      <c r="B21" s="7" t="s">
        <v>35</v>
      </c>
      <c r="C21" s="30">
        <v>10059</v>
      </c>
      <c r="D21" s="4" t="s">
        <v>3</v>
      </c>
      <c r="E21" s="4" t="s">
        <v>3</v>
      </c>
      <c r="F21" s="4" t="s">
        <v>3</v>
      </c>
      <c r="G21" s="4" t="s">
        <v>3</v>
      </c>
      <c r="H21" s="4" t="s">
        <v>3</v>
      </c>
      <c r="I21" s="4" t="s">
        <v>3</v>
      </c>
      <c r="J21" s="4" t="s">
        <v>3</v>
      </c>
      <c r="K21" s="4" t="s">
        <v>3</v>
      </c>
      <c r="L21" s="30">
        <v>5585</v>
      </c>
      <c r="M21" s="26">
        <f>+L21/$C$21*100</f>
        <v>55.522417735361373</v>
      </c>
      <c r="N21" s="26" t="s">
        <v>3</v>
      </c>
      <c r="O21" s="26" t="s">
        <v>3</v>
      </c>
      <c r="P21" s="96">
        <v>3384</v>
      </c>
      <c r="Q21" s="26">
        <f>+P21/$C$21*100</f>
        <v>33.641515061139273</v>
      </c>
      <c r="R21" s="97">
        <v>4134</v>
      </c>
      <c r="S21" s="26">
        <f>+R21/$C$21*100</f>
        <v>41.097524604831492</v>
      </c>
      <c r="T21" s="96">
        <v>2555</v>
      </c>
      <c r="U21" s="26">
        <f>+T21/$C$21*100</f>
        <v>25.400139178844817</v>
      </c>
      <c r="V21" s="96">
        <v>2890</v>
      </c>
      <c r="W21" s="26">
        <f>+V21/$C$21*100</f>
        <v>28.730490108360673</v>
      </c>
      <c r="X21" s="96" t="s">
        <v>3</v>
      </c>
      <c r="Y21" s="26" t="s">
        <v>3</v>
      </c>
      <c r="Z21" s="96" t="s">
        <v>3</v>
      </c>
      <c r="AA21" s="26" t="s">
        <v>3</v>
      </c>
      <c r="AB21" s="26" t="s">
        <v>3</v>
      </c>
      <c r="AC21" s="26" t="s">
        <v>3</v>
      </c>
      <c r="AD21" s="26" t="s">
        <v>3</v>
      </c>
      <c r="AE21" s="26" t="s">
        <v>3</v>
      </c>
      <c r="AF21" s="26" t="s">
        <v>3</v>
      </c>
      <c r="AG21" s="26" t="s">
        <v>3</v>
      </c>
      <c r="AH21" s="96">
        <v>3548</v>
      </c>
      <c r="AI21" s="26">
        <f>+AH21/$C$21*100</f>
        <v>35.271895814693309</v>
      </c>
      <c r="AN21" s="11"/>
    </row>
    <row r="22" spans="2:40" ht="15" customHeight="1" x14ac:dyDescent="0.2">
      <c r="B22" s="7" t="s">
        <v>36</v>
      </c>
      <c r="C22" s="30">
        <v>4573</v>
      </c>
      <c r="D22" s="4" t="s">
        <v>3</v>
      </c>
      <c r="E22" s="4" t="s">
        <v>3</v>
      </c>
      <c r="F22" s="4" t="s">
        <v>3</v>
      </c>
      <c r="G22" s="4" t="s">
        <v>3</v>
      </c>
      <c r="H22" s="4" t="s">
        <v>3</v>
      </c>
      <c r="I22" s="4" t="s">
        <v>3</v>
      </c>
      <c r="J22" s="4" t="s">
        <v>3</v>
      </c>
      <c r="K22" s="4" t="s">
        <v>3</v>
      </c>
      <c r="L22" s="30">
        <v>3509</v>
      </c>
      <c r="M22" s="26">
        <f>+L22/$C$22*100</f>
        <v>76.732998031926527</v>
      </c>
      <c r="N22" s="26" t="s">
        <v>3</v>
      </c>
      <c r="O22" s="26" t="s">
        <v>3</v>
      </c>
      <c r="P22" s="96">
        <v>2429</v>
      </c>
      <c r="Q22" s="26">
        <f>+P22/$C$22*100</f>
        <v>53.116116335009842</v>
      </c>
      <c r="R22" s="97">
        <v>2326</v>
      </c>
      <c r="S22" s="26">
        <f>+R22/$C$22*100</f>
        <v>50.863765580581678</v>
      </c>
      <c r="T22" s="96" t="s">
        <v>3</v>
      </c>
      <c r="U22" s="26" t="s">
        <v>3</v>
      </c>
      <c r="V22" s="96">
        <v>1799</v>
      </c>
      <c r="W22" s="26">
        <f>+V22/$C$22*100</f>
        <v>39.339602011808438</v>
      </c>
      <c r="X22" s="96" t="s">
        <v>3</v>
      </c>
      <c r="Y22" s="26" t="s">
        <v>3</v>
      </c>
      <c r="Z22" s="96" t="s">
        <v>3</v>
      </c>
      <c r="AA22" s="26" t="s">
        <v>3</v>
      </c>
      <c r="AB22" s="26" t="s">
        <v>3</v>
      </c>
      <c r="AC22" s="26" t="s">
        <v>3</v>
      </c>
      <c r="AD22" s="26" t="s">
        <v>3</v>
      </c>
      <c r="AE22" s="26" t="s">
        <v>3</v>
      </c>
      <c r="AF22" s="26" t="s">
        <v>3</v>
      </c>
      <c r="AG22" s="26" t="s">
        <v>3</v>
      </c>
      <c r="AH22" s="96">
        <v>2176</v>
      </c>
      <c r="AI22" s="26">
        <f>+AH22/$C$22*100</f>
        <v>47.583643122676577</v>
      </c>
    </row>
    <row r="23" spans="2:40" ht="15" customHeight="1" x14ac:dyDescent="0.2">
      <c r="B23" s="7" t="s">
        <v>174</v>
      </c>
      <c r="C23" s="30">
        <v>1204</v>
      </c>
      <c r="D23" s="4" t="s">
        <v>3</v>
      </c>
      <c r="E23" s="4" t="s">
        <v>3</v>
      </c>
      <c r="F23" s="4" t="s">
        <v>3</v>
      </c>
      <c r="G23" s="4" t="s">
        <v>3</v>
      </c>
      <c r="H23" s="4" t="s">
        <v>3</v>
      </c>
      <c r="I23" s="4" t="s">
        <v>3</v>
      </c>
      <c r="J23" s="4" t="s">
        <v>3</v>
      </c>
      <c r="K23" s="4" t="s">
        <v>3</v>
      </c>
      <c r="L23" s="4" t="s">
        <v>3</v>
      </c>
      <c r="M23" s="26" t="s">
        <v>3</v>
      </c>
      <c r="N23" s="26" t="s">
        <v>3</v>
      </c>
      <c r="O23" s="26" t="s">
        <v>3</v>
      </c>
      <c r="P23" s="96" t="s">
        <v>3</v>
      </c>
      <c r="Q23" s="26" t="s">
        <v>3</v>
      </c>
      <c r="R23" s="97" t="s">
        <v>3</v>
      </c>
      <c r="S23" s="26" t="s">
        <v>3</v>
      </c>
      <c r="T23" s="96" t="s">
        <v>3</v>
      </c>
      <c r="U23" s="26" t="s">
        <v>3</v>
      </c>
      <c r="V23" s="96" t="s">
        <v>3</v>
      </c>
      <c r="W23" s="26" t="s">
        <v>3</v>
      </c>
      <c r="X23" s="96" t="s">
        <v>3</v>
      </c>
      <c r="Y23" s="26" t="s">
        <v>3</v>
      </c>
      <c r="Z23" s="96" t="s">
        <v>3</v>
      </c>
      <c r="AA23" s="26" t="s">
        <v>3</v>
      </c>
      <c r="AB23" s="26" t="s">
        <v>3</v>
      </c>
      <c r="AC23" s="26" t="s">
        <v>3</v>
      </c>
      <c r="AD23" s="26" t="s">
        <v>3</v>
      </c>
      <c r="AE23" s="26" t="s">
        <v>3</v>
      </c>
      <c r="AF23" s="26" t="s">
        <v>3</v>
      </c>
      <c r="AG23" s="26" t="s">
        <v>3</v>
      </c>
      <c r="AH23" s="96" t="s">
        <v>3</v>
      </c>
      <c r="AI23" s="26" t="s">
        <v>3</v>
      </c>
    </row>
    <row r="24" spans="2:40" s="11" customFormat="1" ht="15" customHeight="1" x14ac:dyDescent="0.2">
      <c r="B24" s="2" t="s">
        <v>87</v>
      </c>
      <c r="C24" s="29">
        <v>119325</v>
      </c>
      <c r="D24" s="29">
        <v>10777</v>
      </c>
      <c r="E24" s="6">
        <f>+D24/$C$24*100</f>
        <v>9.0316362874502421</v>
      </c>
      <c r="F24" s="5">
        <v>8453</v>
      </c>
      <c r="G24" s="6">
        <f>+F24/$C$24*100</f>
        <v>7.0840142468049443</v>
      </c>
      <c r="H24" s="6" t="s">
        <v>3</v>
      </c>
      <c r="I24" s="6" t="s">
        <v>3</v>
      </c>
      <c r="J24" s="29">
        <v>7005</v>
      </c>
      <c r="K24" s="6">
        <f>+J24/$C$24*100</f>
        <v>5.8705216844751735</v>
      </c>
      <c r="L24" s="29">
        <v>38290</v>
      </c>
      <c r="M24" s="25">
        <f>+L24/$C$24*100</f>
        <v>32.088833019065575</v>
      </c>
      <c r="N24" s="25" t="s">
        <v>3</v>
      </c>
      <c r="O24" s="25" t="s">
        <v>3</v>
      </c>
      <c r="P24" s="57">
        <v>28966</v>
      </c>
      <c r="Q24" s="25">
        <f>+P24/$C$24*100</f>
        <v>24.274879530693482</v>
      </c>
      <c r="R24" s="57">
        <v>43106</v>
      </c>
      <c r="S24" s="25">
        <f>+R24/$C$24*100</f>
        <v>36.124869055101613</v>
      </c>
      <c r="T24" s="57">
        <v>29656</v>
      </c>
      <c r="U24" s="25">
        <f>+T24/$C$24*100</f>
        <v>24.853132201969412</v>
      </c>
      <c r="V24" s="57">
        <v>12818</v>
      </c>
      <c r="W24" s="25">
        <f>+V24/$C$24*100</f>
        <v>10.74209092813744</v>
      </c>
      <c r="X24" s="57">
        <v>33162</v>
      </c>
      <c r="Y24" s="25">
        <f>+X24/$C$24*100</f>
        <v>27.791326209930862</v>
      </c>
      <c r="Z24" s="57" t="s">
        <v>3</v>
      </c>
      <c r="AA24" s="25" t="s">
        <v>3</v>
      </c>
      <c r="AB24" s="57">
        <v>8314</v>
      </c>
      <c r="AC24" s="25">
        <f>+AB24/$C$24*100</f>
        <v>6.9675256652000837</v>
      </c>
      <c r="AD24" s="57">
        <v>7310</v>
      </c>
      <c r="AE24" s="25">
        <f>+AD24/$C$24*100</f>
        <v>6.1261261261261257</v>
      </c>
      <c r="AF24" s="57">
        <v>16913</v>
      </c>
      <c r="AG24" s="25">
        <f>+AF24/$C$24*100</f>
        <v>14.173894825057614</v>
      </c>
      <c r="AH24" s="57">
        <v>28619</v>
      </c>
      <c r="AI24" s="25">
        <f>+AH24/$C$24*100</f>
        <v>23.984077100356171</v>
      </c>
      <c r="AJ24" s="8"/>
      <c r="AK24" s="8"/>
      <c r="AL24" s="8"/>
      <c r="AM24" s="8"/>
    </row>
    <row r="25" spans="2:40" ht="15" customHeight="1" x14ac:dyDescent="0.2">
      <c r="B25" s="7" t="s">
        <v>23</v>
      </c>
      <c r="C25" s="30">
        <v>15310</v>
      </c>
      <c r="D25" s="4" t="s">
        <v>3</v>
      </c>
      <c r="E25" s="4" t="s">
        <v>3</v>
      </c>
      <c r="F25" s="4" t="s">
        <v>3</v>
      </c>
      <c r="G25" s="4" t="s">
        <v>3</v>
      </c>
      <c r="H25" s="4" t="s">
        <v>3</v>
      </c>
      <c r="I25" s="4" t="s">
        <v>3</v>
      </c>
      <c r="J25" s="4" t="s">
        <v>3</v>
      </c>
      <c r="K25" s="4" t="s">
        <v>3</v>
      </c>
      <c r="L25" s="4" t="s">
        <v>3</v>
      </c>
      <c r="M25" s="26" t="s">
        <v>3</v>
      </c>
      <c r="N25" s="26" t="s">
        <v>3</v>
      </c>
      <c r="O25" s="26" t="s">
        <v>3</v>
      </c>
      <c r="P25" s="26" t="s">
        <v>3</v>
      </c>
      <c r="Q25" s="26" t="s">
        <v>3</v>
      </c>
      <c r="R25" s="26" t="s">
        <v>3</v>
      </c>
      <c r="S25" s="26" t="s">
        <v>3</v>
      </c>
      <c r="T25" s="26" t="s">
        <v>3</v>
      </c>
      <c r="U25" s="26" t="s">
        <v>3</v>
      </c>
      <c r="V25" s="26" t="s">
        <v>3</v>
      </c>
      <c r="W25" s="26" t="s">
        <v>3</v>
      </c>
      <c r="X25" s="96">
        <v>5801</v>
      </c>
      <c r="Y25" s="26">
        <f>+X25/C25*100</f>
        <v>37.890267798824297</v>
      </c>
      <c r="Z25" s="26" t="s">
        <v>3</v>
      </c>
      <c r="AA25" s="26" t="s">
        <v>3</v>
      </c>
      <c r="AB25" s="26" t="s">
        <v>3</v>
      </c>
      <c r="AC25" s="26" t="s">
        <v>3</v>
      </c>
      <c r="AD25" s="26" t="s">
        <v>3</v>
      </c>
      <c r="AE25" s="26" t="s">
        <v>3</v>
      </c>
      <c r="AF25" s="26" t="s">
        <v>3</v>
      </c>
      <c r="AG25" s="26" t="s">
        <v>3</v>
      </c>
      <c r="AH25" s="26" t="s">
        <v>3</v>
      </c>
      <c r="AI25" s="26" t="s">
        <v>3</v>
      </c>
    </row>
    <row r="26" spans="2:40" ht="15" customHeight="1" x14ac:dyDescent="0.2">
      <c r="B26" s="7" t="s">
        <v>31</v>
      </c>
      <c r="C26" s="30">
        <v>15506</v>
      </c>
      <c r="D26" s="4" t="s">
        <v>3</v>
      </c>
      <c r="E26" s="4" t="s">
        <v>3</v>
      </c>
      <c r="F26" s="4" t="s">
        <v>3</v>
      </c>
      <c r="G26" s="4" t="s">
        <v>3</v>
      </c>
      <c r="H26" s="4" t="s">
        <v>3</v>
      </c>
      <c r="I26" s="4" t="s">
        <v>3</v>
      </c>
      <c r="J26" s="4" t="s">
        <v>3</v>
      </c>
      <c r="K26" s="4" t="s">
        <v>3</v>
      </c>
      <c r="L26" s="4" t="s">
        <v>3</v>
      </c>
      <c r="M26" s="4" t="s">
        <v>3</v>
      </c>
      <c r="N26" s="4" t="s">
        <v>3</v>
      </c>
      <c r="O26" s="4" t="s">
        <v>3</v>
      </c>
      <c r="P26" s="4" t="s">
        <v>3</v>
      </c>
      <c r="Q26" s="4" t="s">
        <v>3</v>
      </c>
      <c r="R26" s="4" t="s">
        <v>3</v>
      </c>
      <c r="S26" s="4" t="s">
        <v>3</v>
      </c>
      <c r="T26" s="4" t="s">
        <v>3</v>
      </c>
      <c r="U26" s="4" t="s">
        <v>3</v>
      </c>
      <c r="V26" s="4" t="s">
        <v>3</v>
      </c>
      <c r="W26" s="4" t="s">
        <v>3</v>
      </c>
      <c r="X26" s="30" t="s">
        <v>3</v>
      </c>
      <c r="Y26" s="4" t="s">
        <v>3</v>
      </c>
      <c r="Z26" s="4" t="s">
        <v>3</v>
      </c>
      <c r="AA26" s="4" t="s">
        <v>3</v>
      </c>
      <c r="AB26" s="4" t="s">
        <v>3</v>
      </c>
      <c r="AC26" s="4" t="s">
        <v>3</v>
      </c>
      <c r="AD26" s="4" t="s">
        <v>3</v>
      </c>
      <c r="AE26" s="4" t="s">
        <v>3</v>
      </c>
      <c r="AF26" s="4" t="s">
        <v>3</v>
      </c>
      <c r="AG26" s="4" t="s">
        <v>3</v>
      </c>
      <c r="AH26" s="4" t="s">
        <v>3</v>
      </c>
      <c r="AI26" s="4" t="s">
        <v>3</v>
      </c>
    </row>
    <row r="27" spans="2:40" ht="15" customHeight="1" x14ac:dyDescent="0.2">
      <c r="B27" s="7" t="s">
        <v>32</v>
      </c>
      <c r="C27" s="30">
        <v>19725</v>
      </c>
      <c r="D27" s="4" t="s">
        <v>3</v>
      </c>
      <c r="E27" s="4" t="s">
        <v>3</v>
      </c>
      <c r="F27" s="4" t="s">
        <v>3</v>
      </c>
      <c r="G27" s="4" t="s">
        <v>3</v>
      </c>
      <c r="H27" s="4" t="s">
        <v>3</v>
      </c>
      <c r="I27" s="4" t="s">
        <v>3</v>
      </c>
      <c r="J27" s="4" t="s">
        <v>3</v>
      </c>
      <c r="K27" s="4" t="s">
        <v>3</v>
      </c>
      <c r="L27" s="4" t="s">
        <v>3</v>
      </c>
      <c r="M27" s="4" t="s">
        <v>3</v>
      </c>
      <c r="N27" s="4" t="s">
        <v>3</v>
      </c>
      <c r="O27" s="4" t="s">
        <v>3</v>
      </c>
      <c r="P27" s="30" t="s">
        <v>3</v>
      </c>
      <c r="Q27" s="4" t="s">
        <v>3</v>
      </c>
      <c r="R27" s="3">
        <v>5653</v>
      </c>
      <c r="S27" s="4">
        <f>+R27/$C$27*100</f>
        <v>28.659062103929024</v>
      </c>
      <c r="T27" s="30">
        <v>3869</v>
      </c>
      <c r="U27" s="4">
        <f>+T27/$C$27*100</f>
        <v>19.614702154626109</v>
      </c>
      <c r="V27" s="30" t="s">
        <v>3</v>
      </c>
      <c r="W27" s="4" t="s">
        <v>3</v>
      </c>
      <c r="X27" s="30">
        <v>5810</v>
      </c>
      <c r="Y27" s="4">
        <f>+X27/$C$27*100</f>
        <v>29.455006337135615</v>
      </c>
      <c r="Z27" s="4" t="s">
        <v>3</v>
      </c>
      <c r="AA27" s="4" t="s">
        <v>3</v>
      </c>
      <c r="AB27" s="4" t="s">
        <v>3</v>
      </c>
      <c r="AC27" s="4" t="s">
        <v>3</v>
      </c>
      <c r="AD27" s="4" t="s">
        <v>3</v>
      </c>
      <c r="AE27" s="4" t="s">
        <v>3</v>
      </c>
      <c r="AF27" s="4" t="s">
        <v>3</v>
      </c>
      <c r="AG27" s="4" t="s">
        <v>3</v>
      </c>
      <c r="AH27" s="4" t="s">
        <v>3</v>
      </c>
      <c r="AI27" s="4" t="s">
        <v>3</v>
      </c>
      <c r="AN27" s="11"/>
    </row>
    <row r="28" spans="2:40" ht="15" customHeight="1" x14ac:dyDescent="0.2">
      <c r="B28" s="7" t="s">
        <v>33</v>
      </c>
      <c r="C28" s="30">
        <v>21718</v>
      </c>
      <c r="D28" s="4" t="s">
        <v>3</v>
      </c>
      <c r="E28" s="4" t="s">
        <v>3</v>
      </c>
      <c r="F28" s="4" t="s">
        <v>3</v>
      </c>
      <c r="G28" s="4" t="s">
        <v>3</v>
      </c>
      <c r="H28" s="4" t="s">
        <v>3</v>
      </c>
      <c r="I28" s="4" t="s">
        <v>3</v>
      </c>
      <c r="J28" s="4" t="s">
        <v>3</v>
      </c>
      <c r="K28" s="4" t="s">
        <v>3</v>
      </c>
      <c r="L28" s="30">
        <v>5259</v>
      </c>
      <c r="M28" s="4">
        <f>+L28/$C$28*100</f>
        <v>24.214936918684963</v>
      </c>
      <c r="N28" s="4" t="s">
        <v>3</v>
      </c>
      <c r="O28" s="4" t="s">
        <v>3</v>
      </c>
      <c r="P28" s="30">
        <v>3746</v>
      </c>
      <c r="Q28" s="4">
        <f>+P28/$C$28*100</f>
        <v>17.248365411179666</v>
      </c>
      <c r="R28" s="3">
        <v>9069</v>
      </c>
      <c r="S28" s="4">
        <f>+R28/$C$28*100</f>
        <v>41.757988765079659</v>
      </c>
      <c r="T28" s="30">
        <v>7122</v>
      </c>
      <c r="U28" s="4">
        <f>+T28/$C$28*100</f>
        <v>32.79307486877245</v>
      </c>
      <c r="V28" s="30" t="s">
        <v>3</v>
      </c>
      <c r="W28" s="4" t="s">
        <v>3</v>
      </c>
      <c r="X28" s="30">
        <v>6782</v>
      </c>
      <c r="Y28" s="4">
        <f>+X28/$C$28*100</f>
        <v>31.227553181692606</v>
      </c>
      <c r="Z28" s="30" t="s">
        <v>3</v>
      </c>
      <c r="AA28" s="4" t="s">
        <v>3</v>
      </c>
      <c r="AB28" s="4" t="s">
        <v>3</v>
      </c>
      <c r="AC28" s="4" t="s">
        <v>3</v>
      </c>
      <c r="AD28" s="4" t="s">
        <v>3</v>
      </c>
      <c r="AE28" s="4" t="s">
        <v>3</v>
      </c>
      <c r="AF28" s="30">
        <v>3015</v>
      </c>
      <c r="AG28" s="4">
        <f>+AF28/$C$28*100</f>
        <v>13.882493783958008</v>
      </c>
      <c r="AH28" s="30">
        <v>4247</v>
      </c>
      <c r="AI28" s="4">
        <f>+AH28/$C$28*100</f>
        <v>19.555207661847316</v>
      </c>
    </row>
    <row r="29" spans="2:40" ht="15" customHeight="1" x14ac:dyDescent="0.2">
      <c r="B29" s="7" t="s">
        <v>34</v>
      </c>
      <c r="C29" s="30">
        <v>19725</v>
      </c>
      <c r="D29" s="4" t="s">
        <v>3</v>
      </c>
      <c r="E29" s="4" t="s">
        <v>3</v>
      </c>
      <c r="F29" s="4" t="s">
        <v>3</v>
      </c>
      <c r="G29" s="4" t="s">
        <v>3</v>
      </c>
      <c r="H29" s="4" t="s">
        <v>3</v>
      </c>
      <c r="I29" s="4" t="s">
        <v>3</v>
      </c>
      <c r="J29" s="4" t="s">
        <v>3</v>
      </c>
      <c r="K29" s="4" t="s">
        <v>3</v>
      </c>
      <c r="L29" s="30">
        <v>9990</v>
      </c>
      <c r="M29" s="4">
        <f>+L29/$C$29*100</f>
        <v>50.646387832699624</v>
      </c>
      <c r="N29" s="4" t="s">
        <v>3</v>
      </c>
      <c r="O29" s="4" t="s">
        <v>3</v>
      </c>
      <c r="P29" s="30">
        <v>7191</v>
      </c>
      <c r="Q29" s="4">
        <f>+P29/$C$29*100</f>
        <v>36.456273764258555</v>
      </c>
      <c r="R29" s="3">
        <v>8417</v>
      </c>
      <c r="S29" s="4">
        <f>+R29/$C$29*100</f>
        <v>42.671736375158432</v>
      </c>
      <c r="T29" s="30">
        <v>5647</v>
      </c>
      <c r="U29" s="4">
        <f>+T29/$C$29*100</f>
        <v>28.628643852978453</v>
      </c>
      <c r="V29" s="30">
        <v>3351</v>
      </c>
      <c r="W29" s="4">
        <f>+V29/$C$29*100</f>
        <v>16.988593155893536</v>
      </c>
      <c r="X29" s="30">
        <v>5119</v>
      </c>
      <c r="Y29" s="4">
        <f>+X29/$C$29*100</f>
        <v>25.951837769328261</v>
      </c>
      <c r="Z29" s="30" t="s">
        <v>3</v>
      </c>
      <c r="AA29" s="4" t="s">
        <v>3</v>
      </c>
      <c r="AB29" s="4" t="s">
        <v>3</v>
      </c>
      <c r="AC29" s="4" t="s">
        <v>3</v>
      </c>
      <c r="AD29" s="4" t="s">
        <v>3</v>
      </c>
      <c r="AE29" s="4" t="s">
        <v>3</v>
      </c>
      <c r="AF29" s="30">
        <v>3881</v>
      </c>
      <c r="AG29" s="4">
        <f>+AF29/$C$29*100</f>
        <v>19.675538656527252</v>
      </c>
      <c r="AH29" s="30">
        <v>6933</v>
      </c>
      <c r="AI29" s="4">
        <f>+AH29/$C$29*100</f>
        <v>35.148288973384027</v>
      </c>
      <c r="AJ29" s="72"/>
      <c r="AK29" s="71"/>
      <c r="AL29" s="68"/>
      <c r="AM29" s="68"/>
    </row>
    <row r="30" spans="2:40" ht="15" customHeight="1" x14ac:dyDescent="0.2">
      <c r="B30" s="7" t="s">
        <v>35</v>
      </c>
      <c r="C30" s="30">
        <v>13839</v>
      </c>
      <c r="D30" s="4" t="s">
        <v>3</v>
      </c>
      <c r="E30" s="4" t="s">
        <v>3</v>
      </c>
      <c r="F30" s="4" t="s">
        <v>3</v>
      </c>
      <c r="G30" s="4" t="s">
        <v>3</v>
      </c>
      <c r="H30" s="4" t="s">
        <v>3</v>
      </c>
      <c r="I30" s="4" t="s">
        <v>3</v>
      </c>
      <c r="J30" s="4" t="s">
        <v>3</v>
      </c>
      <c r="K30" s="4" t="s">
        <v>3</v>
      </c>
      <c r="L30" s="30">
        <v>9714</v>
      </c>
      <c r="M30" s="4">
        <f>+L30/$C$30*100</f>
        <v>70.19293301539129</v>
      </c>
      <c r="N30" s="4" t="s">
        <v>3</v>
      </c>
      <c r="O30" s="4" t="s">
        <v>3</v>
      </c>
      <c r="P30" s="30">
        <v>8460</v>
      </c>
      <c r="Q30" s="4">
        <f>+P30/$C$30*100</f>
        <v>61.131584652070238</v>
      </c>
      <c r="R30" s="3">
        <v>8262</v>
      </c>
      <c r="S30" s="4">
        <f>+R30/$C$30*100</f>
        <v>59.700845436809011</v>
      </c>
      <c r="T30" s="30">
        <v>6216</v>
      </c>
      <c r="U30" s="4">
        <f>+T30/$C$30*100</f>
        <v>44.916540212443095</v>
      </c>
      <c r="V30" s="30">
        <v>4026</v>
      </c>
      <c r="W30" s="4">
        <f>+V30/$C$30*100</f>
        <v>29.091697376978104</v>
      </c>
      <c r="X30" s="30">
        <v>3992</v>
      </c>
      <c r="Y30" s="4">
        <f>+X30/$C$30*100</f>
        <v>28.846014885468602</v>
      </c>
      <c r="Z30" s="30" t="s">
        <v>3</v>
      </c>
      <c r="AA30" s="4" t="s">
        <v>3</v>
      </c>
      <c r="AB30" s="4" t="s">
        <v>3</v>
      </c>
      <c r="AC30" s="4" t="s">
        <v>3</v>
      </c>
      <c r="AD30" s="4" t="s">
        <v>3</v>
      </c>
      <c r="AE30" s="4" t="s">
        <v>3</v>
      </c>
      <c r="AF30" s="30">
        <v>3668</v>
      </c>
      <c r="AG30" s="4">
        <f>+AF30/$C$30*100</f>
        <v>26.504805260495701</v>
      </c>
      <c r="AH30" s="30">
        <v>7949</v>
      </c>
      <c r="AI30" s="4">
        <f>+AH30/$C$30*100</f>
        <v>57.439121323795071</v>
      </c>
      <c r="AJ30" s="72"/>
      <c r="AK30" s="71"/>
      <c r="AL30" s="68"/>
      <c r="AM30" s="68"/>
    </row>
    <row r="31" spans="2:40" ht="15" customHeight="1" x14ac:dyDescent="0.2">
      <c r="B31" s="7" t="s">
        <v>36</v>
      </c>
      <c r="C31" s="30">
        <v>9813</v>
      </c>
      <c r="D31" s="4" t="s">
        <v>3</v>
      </c>
      <c r="E31" s="4" t="s">
        <v>3</v>
      </c>
      <c r="F31" s="4" t="s">
        <v>3</v>
      </c>
      <c r="G31" s="4" t="s">
        <v>3</v>
      </c>
      <c r="H31" s="4" t="s">
        <v>3</v>
      </c>
      <c r="I31" s="4" t="s">
        <v>3</v>
      </c>
      <c r="J31" s="4" t="s">
        <v>3</v>
      </c>
      <c r="K31" s="4" t="s">
        <v>3</v>
      </c>
      <c r="L31" s="30">
        <v>7210</v>
      </c>
      <c r="M31" s="4">
        <f>+L31/$C$31*100</f>
        <v>73.473963110159985</v>
      </c>
      <c r="N31" s="4" t="s">
        <v>3</v>
      </c>
      <c r="O31" s="4" t="s">
        <v>3</v>
      </c>
      <c r="P31" s="30">
        <v>5102</v>
      </c>
      <c r="Q31" s="4">
        <f>+P31/$C$31*100</f>
        <v>51.992255171711001</v>
      </c>
      <c r="R31" s="3">
        <v>5883</v>
      </c>
      <c r="S31" s="4">
        <f>+R31/$C$31*100</f>
        <v>59.951085295016817</v>
      </c>
      <c r="T31" s="30">
        <v>4067</v>
      </c>
      <c r="U31" s="4">
        <f>+T31/$C$31*100</f>
        <v>41.445021909711606</v>
      </c>
      <c r="V31" s="30">
        <v>2446</v>
      </c>
      <c r="W31" s="4">
        <f>+V31/$C$31*100</f>
        <v>24.926118414348313</v>
      </c>
      <c r="X31" s="4" t="s">
        <v>3</v>
      </c>
      <c r="Y31" s="4" t="s">
        <v>3</v>
      </c>
      <c r="Z31" s="30" t="s">
        <v>3</v>
      </c>
      <c r="AA31" s="4" t="s">
        <v>3</v>
      </c>
      <c r="AB31" s="4" t="s">
        <v>3</v>
      </c>
      <c r="AC31" s="4" t="s">
        <v>3</v>
      </c>
      <c r="AD31" s="4" t="s">
        <v>3</v>
      </c>
      <c r="AE31" s="4" t="s">
        <v>3</v>
      </c>
      <c r="AF31" s="4" t="s">
        <v>3</v>
      </c>
      <c r="AG31" s="4" t="s">
        <v>3</v>
      </c>
      <c r="AH31" s="30">
        <v>4559</v>
      </c>
      <c r="AI31" s="4">
        <f>+AH31/$C$31*100</f>
        <v>46.458779170488128</v>
      </c>
      <c r="AJ31" s="72"/>
      <c r="AK31" s="71"/>
      <c r="AL31" s="68"/>
      <c r="AM31" s="68"/>
    </row>
    <row r="32" spans="2:40" ht="15" customHeight="1" x14ac:dyDescent="0.2">
      <c r="B32" s="7" t="s">
        <v>174</v>
      </c>
      <c r="C32" s="30">
        <v>3689</v>
      </c>
      <c r="D32" s="4" t="s">
        <v>3</v>
      </c>
      <c r="E32" s="4" t="s">
        <v>3</v>
      </c>
      <c r="F32" s="4" t="s">
        <v>3</v>
      </c>
      <c r="G32" s="4" t="s">
        <v>3</v>
      </c>
      <c r="H32" s="4" t="s">
        <v>3</v>
      </c>
      <c r="I32" s="4" t="s">
        <v>3</v>
      </c>
      <c r="J32" s="4" t="s">
        <v>3</v>
      </c>
      <c r="K32" s="4" t="s">
        <v>3</v>
      </c>
      <c r="L32" s="30">
        <v>2710</v>
      </c>
      <c r="M32" s="4">
        <f>+L32/$C$32*100</f>
        <v>73.461642721604775</v>
      </c>
      <c r="N32" s="4" t="s">
        <v>3</v>
      </c>
      <c r="O32" s="4" t="s">
        <v>3</v>
      </c>
      <c r="P32" s="30">
        <v>2551</v>
      </c>
      <c r="Q32" s="4">
        <f>+P32/$C$32*100</f>
        <v>69.151531580374083</v>
      </c>
      <c r="R32" s="3">
        <v>2641</v>
      </c>
      <c r="S32" s="4">
        <f>+R32/$C$32*100</f>
        <v>71.591217132014094</v>
      </c>
      <c r="T32" s="30" t="s">
        <v>3</v>
      </c>
      <c r="U32" s="4" t="s">
        <v>3</v>
      </c>
      <c r="V32" s="30" t="s">
        <v>3</v>
      </c>
      <c r="W32" s="4" t="s">
        <v>3</v>
      </c>
      <c r="X32" s="4" t="s">
        <v>3</v>
      </c>
      <c r="Y32" s="4" t="s">
        <v>3</v>
      </c>
      <c r="Z32" s="30" t="s">
        <v>3</v>
      </c>
      <c r="AA32" s="4" t="s">
        <v>3</v>
      </c>
      <c r="AB32" s="4" t="s">
        <v>3</v>
      </c>
      <c r="AC32" s="4" t="s">
        <v>3</v>
      </c>
      <c r="AD32" s="3" t="s">
        <v>3</v>
      </c>
      <c r="AE32" s="4" t="s">
        <v>3</v>
      </c>
      <c r="AF32" s="4" t="s">
        <v>3</v>
      </c>
      <c r="AG32" s="4" t="s">
        <v>3</v>
      </c>
      <c r="AH32" s="4" t="s">
        <v>3</v>
      </c>
      <c r="AI32" s="4" t="s">
        <v>3</v>
      </c>
      <c r="AJ32" s="72"/>
      <c r="AK32" s="71"/>
      <c r="AL32" s="68"/>
      <c r="AM32" s="68"/>
    </row>
    <row r="33" spans="1:39" ht="15" customHeight="1" x14ac:dyDescent="0.2">
      <c r="B33" s="7"/>
      <c r="C33" s="30"/>
      <c r="D33" s="30"/>
      <c r="E33" s="4"/>
      <c r="F33" s="30"/>
      <c r="G33" s="4"/>
      <c r="H33" s="30"/>
      <c r="I33" s="4"/>
      <c r="J33" s="30"/>
      <c r="K33" s="4"/>
      <c r="L33" s="30"/>
      <c r="M33" s="4"/>
      <c r="N33" s="30"/>
      <c r="O33" s="4"/>
      <c r="P33" s="30"/>
      <c r="Q33" s="4"/>
      <c r="R33" s="30"/>
      <c r="S33" s="4"/>
      <c r="T33" s="30"/>
      <c r="U33" s="4"/>
      <c r="V33" s="30"/>
      <c r="W33" s="4"/>
      <c r="X33" s="30"/>
      <c r="Y33" s="4"/>
      <c r="Z33" s="3"/>
      <c r="AA33" s="4"/>
      <c r="AB33" s="30"/>
      <c r="AC33" s="4"/>
      <c r="AD33" s="30"/>
      <c r="AE33" s="4"/>
      <c r="AF33" s="30"/>
      <c r="AG33" s="4"/>
      <c r="AH33" s="30"/>
      <c r="AI33" s="4"/>
      <c r="AM33" s="68"/>
    </row>
    <row r="34" spans="1:39" ht="3" customHeight="1" x14ac:dyDescent="0.2">
      <c r="A34" s="8" t="s">
        <v>4</v>
      </c>
      <c r="B34" s="44"/>
      <c r="C34" s="45"/>
      <c r="D34" s="45"/>
      <c r="E34" s="46"/>
      <c r="F34" s="45"/>
      <c r="G34" s="46"/>
      <c r="H34" s="45"/>
      <c r="I34" s="46"/>
      <c r="J34" s="45"/>
      <c r="K34" s="46"/>
      <c r="L34" s="45"/>
      <c r="M34" s="46"/>
      <c r="N34" s="45"/>
      <c r="O34" s="46"/>
      <c r="P34" s="45"/>
      <c r="Q34" s="46"/>
      <c r="R34" s="45"/>
      <c r="S34" s="46"/>
      <c r="T34" s="45"/>
      <c r="U34" s="46"/>
      <c r="V34" s="45"/>
      <c r="W34" s="46"/>
      <c r="X34" s="45"/>
      <c r="Y34" s="46"/>
      <c r="Z34" s="47"/>
      <c r="AA34" s="46"/>
      <c r="AB34" s="45"/>
      <c r="AC34" s="46"/>
      <c r="AD34" s="45"/>
      <c r="AE34" s="46"/>
      <c r="AF34" s="45"/>
      <c r="AG34" s="46"/>
      <c r="AH34" s="45"/>
      <c r="AI34" s="46"/>
      <c r="AM34" s="68"/>
    </row>
    <row r="35" spans="1:39" ht="10.5" customHeight="1" x14ac:dyDescent="0.2">
      <c r="B35" s="7"/>
      <c r="C35" s="30"/>
      <c r="D35" s="30"/>
      <c r="E35" s="4"/>
      <c r="F35" s="30"/>
      <c r="G35" s="4"/>
      <c r="H35" s="30"/>
      <c r="I35" s="4"/>
      <c r="J35" s="30"/>
      <c r="K35" s="4"/>
      <c r="L35" s="30"/>
      <c r="M35" s="4"/>
      <c r="N35" s="30"/>
      <c r="O35" s="4"/>
      <c r="P35" s="30"/>
      <c r="Q35" s="4"/>
      <c r="R35" s="30"/>
      <c r="S35" s="4"/>
      <c r="T35" s="30"/>
      <c r="U35" s="4"/>
      <c r="V35" s="30"/>
      <c r="W35" s="4"/>
      <c r="X35" s="30"/>
      <c r="Y35" s="4"/>
      <c r="Z35" s="3"/>
      <c r="AA35" s="4"/>
      <c r="AB35" s="30"/>
      <c r="AC35" s="4"/>
      <c r="AD35" s="30"/>
      <c r="AE35" s="4"/>
      <c r="AF35" s="30"/>
      <c r="AG35" s="4"/>
      <c r="AH35" s="30"/>
      <c r="AI35" s="4"/>
    </row>
    <row r="36" spans="1:39" s="20" customFormat="1" ht="12" customHeight="1" x14ac:dyDescent="0.2">
      <c r="B36" s="23" t="s">
        <v>94</v>
      </c>
      <c r="C36" s="23"/>
      <c r="D36" s="23"/>
      <c r="L36" s="13"/>
    </row>
    <row r="37" spans="1:39" ht="9" customHeight="1" x14ac:dyDescent="0.15">
      <c r="B37" s="48"/>
      <c r="C37" s="33"/>
      <c r="D37" s="33"/>
      <c r="E37" s="33"/>
      <c r="F37" s="33"/>
      <c r="G37" s="33"/>
      <c r="H37" s="33"/>
      <c r="I37" s="33"/>
      <c r="J37" s="33"/>
      <c r="K37" s="33"/>
      <c r="L37" s="33"/>
      <c r="M37" s="33"/>
      <c r="N37" s="33"/>
      <c r="O37" s="16"/>
      <c r="P37" s="107"/>
      <c r="Q37" s="106"/>
      <c r="R37" s="107"/>
      <c r="S37" s="106"/>
      <c r="T37" s="106"/>
      <c r="U37" s="106"/>
      <c r="V37" s="106"/>
      <c r="W37" s="106"/>
      <c r="X37" s="106"/>
      <c r="Y37" s="106"/>
      <c r="Z37" s="106"/>
      <c r="AA37" s="106"/>
      <c r="AB37" s="106"/>
      <c r="AC37" s="106"/>
      <c r="AD37" s="106"/>
      <c r="AE37" s="61"/>
    </row>
    <row r="38" spans="1:39" s="16" customFormat="1" ht="12.75" customHeight="1" x14ac:dyDescent="0.15">
      <c r="B38" s="105" t="s">
        <v>60</v>
      </c>
    </row>
    <row r="39" spans="1:39" s="16" customFormat="1" ht="12.75" customHeight="1" x14ac:dyDescent="0.15">
      <c r="B39" s="33" t="s">
        <v>88</v>
      </c>
    </row>
    <row r="40" spans="1:39" ht="12.75" customHeight="1" x14ac:dyDescent="0.15">
      <c r="B40" s="33" t="s">
        <v>177</v>
      </c>
    </row>
    <row r="41" spans="1:39" x14ac:dyDescent="0.2">
      <c r="L41" s="61"/>
      <c r="M41" s="61"/>
      <c r="P41" s="61"/>
      <c r="Q41" s="61"/>
      <c r="R41" s="61"/>
      <c r="S41" s="61"/>
      <c r="T41" s="61"/>
      <c r="U41" s="61"/>
      <c r="V41" s="61"/>
      <c r="W41" s="61"/>
      <c r="X41" s="61"/>
      <c r="Y41" s="61"/>
      <c r="Z41" s="61"/>
      <c r="AA41" s="61"/>
      <c r="AB41" s="61"/>
      <c r="AC41" s="61"/>
      <c r="AD41" s="61"/>
      <c r="AE41" s="61"/>
    </row>
    <row r="42" spans="1:39" x14ac:dyDescent="0.2">
      <c r="L42" s="143"/>
      <c r="M42" s="61"/>
      <c r="P42" s="61"/>
      <c r="Q42" s="61"/>
      <c r="R42" s="108"/>
      <c r="S42" s="61"/>
      <c r="T42" s="61"/>
      <c r="U42" s="61"/>
      <c r="V42" s="61"/>
      <c r="W42" s="61"/>
      <c r="X42" s="109"/>
      <c r="Y42" s="61"/>
      <c r="Z42" s="61"/>
      <c r="AA42" s="61"/>
      <c r="AB42" s="61"/>
      <c r="AC42" s="61"/>
      <c r="AD42" s="61"/>
      <c r="AE42" s="61"/>
    </row>
    <row r="43" spans="1:39" x14ac:dyDescent="0.2">
      <c r="L43" s="109"/>
      <c r="M43" s="61"/>
      <c r="P43" s="61"/>
      <c r="Q43" s="61"/>
      <c r="R43" s="109"/>
      <c r="S43" s="61"/>
      <c r="T43" s="61"/>
      <c r="U43" s="61"/>
      <c r="V43" s="61"/>
      <c r="W43" s="61"/>
      <c r="X43" s="61"/>
      <c r="Y43" s="61"/>
      <c r="Z43" s="61"/>
      <c r="AA43" s="61"/>
      <c r="AB43" s="61"/>
      <c r="AC43" s="61"/>
      <c r="AD43" s="61"/>
      <c r="AE43" s="61"/>
    </row>
    <row r="44" spans="1:39" x14ac:dyDescent="0.2">
      <c r="C44" s="12"/>
      <c r="D44" s="12"/>
      <c r="E44" s="12"/>
      <c r="L44" s="61"/>
      <c r="M44" s="61"/>
      <c r="P44" s="61"/>
      <c r="Q44" s="61"/>
      <c r="R44" s="61"/>
      <c r="S44" s="61"/>
      <c r="T44" s="61"/>
      <c r="U44" s="61"/>
      <c r="V44" s="61"/>
      <c r="W44" s="61"/>
      <c r="X44" s="61"/>
      <c r="Y44" s="61"/>
      <c r="Z44" s="61"/>
      <c r="AA44" s="61"/>
      <c r="AB44" s="61"/>
      <c r="AC44" s="61"/>
      <c r="AD44" s="61"/>
      <c r="AE44" s="61"/>
    </row>
    <row r="45" spans="1:39" x14ac:dyDescent="0.2">
      <c r="C45" s="12"/>
      <c r="D45" s="12"/>
      <c r="E45" s="12"/>
      <c r="P45" s="61"/>
      <c r="Q45" s="61"/>
      <c r="R45" s="61"/>
      <c r="S45" s="61"/>
      <c r="T45" s="61"/>
      <c r="U45" s="61"/>
      <c r="V45" s="61"/>
      <c r="W45" s="61"/>
      <c r="X45" s="61"/>
      <c r="Y45" s="61"/>
      <c r="Z45" s="61"/>
      <c r="AA45" s="61"/>
      <c r="AB45" s="61"/>
      <c r="AC45" s="61"/>
      <c r="AD45" s="61"/>
      <c r="AE45" s="61"/>
    </row>
    <row r="46" spans="1:39" x14ac:dyDescent="0.2">
      <c r="C46" s="12"/>
      <c r="D46" s="12"/>
      <c r="E46" s="12"/>
      <c r="P46" s="61"/>
      <c r="Q46" s="61"/>
      <c r="R46" s="61"/>
      <c r="S46" s="61"/>
      <c r="T46" s="61"/>
      <c r="U46" s="61"/>
      <c r="V46" s="61"/>
      <c r="W46" s="61"/>
      <c r="X46" s="61"/>
      <c r="Y46" s="61"/>
      <c r="Z46" s="61"/>
      <c r="AA46" s="61"/>
      <c r="AB46" s="61"/>
      <c r="AC46" s="61"/>
      <c r="AD46" s="61"/>
      <c r="AE46" s="61"/>
    </row>
    <row r="47" spans="1:39" x14ac:dyDescent="0.2">
      <c r="C47" s="12"/>
      <c r="D47" s="12"/>
      <c r="E47" s="12"/>
      <c r="P47" s="61"/>
      <c r="Q47" s="61"/>
      <c r="R47" s="61"/>
      <c r="S47" s="61"/>
      <c r="T47" s="61"/>
      <c r="U47" s="61"/>
      <c r="V47" s="61"/>
      <c r="W47" s="61"/>
      <c r="X47" s="61"/>
      <c r="Y47" s="61"/>
      <c r="Z47" s="61"/>
      <c r="AA47" s="61"/>
      <c r="AB47" s="61"/>
      <c r="AC47" s="61"/>
      <c r="AD47" s="61"/>
      <c r="AE47" s="61"/>
    </row>
    <row r="48" spans="1:39" x14ac:dyDescent="0.2">
      <c r="C48" s="12"/>
      <c r="D48" s="12"/>
      <c r="E48" s="12"/>
      <c r="P48" s="61"/>
      <c r="Q48" s="61"/>
      <c r="R48" s="61"/>
      <c r="S48" s="61"/>
      <c r="T48" s="61"/>
      <c r="U48" s="61"/>
      <c r="V48" s="61"/>
      <c r="W48" s="61"/>
      <c r="X48" s="61"/>
      <c r="Y48" s="61"/>
      <c r="Z48" s="61"/>
      <c r="AA48" s="61"/>
      <c r="AB48" s="61"/>
      <c r="AC48" s="61"/>
      <c r="AD48" s="61"/>
      <c r="AE48" s="61"/>
    </row>
    <row r="49" spans="3:31" x14ac:dyDescent="0.2">
      <c r="C49" s="12"/>
      <c r="D49" s="12"/>
      <c r="E49" s="12"/>
      <c r="P49" s="61"/>
      <c r="Q49" s="61"/>
      <c r="R49" s="61"/>
      <c r="S49" s="61"/>
      <c r="T49" s="61"/>
      <c r="U49" s="61"/>
      <c r="V49" s="61"/>
      <c r="W49" s="61"/>
      <c r="X49" s="61"/>
      <c r="Y49" s="61"/>
      <c r="Z49" s="61"/>
      <c r="AA49" s="61"/>
      <c r="AB49" s="61"/>
      <c r="AC49" s="61"/>
      <c r="AD49" s="61"/>
      <c r="AE49" s="61"/>
    </row>
    <row r="50" spans="3:31" x14ac:dyDescent="0.2">
      <c r="C50" s="12"/>
      <c r="D50" s="12"/>
      <c r="E50" s="12"/>
    </row>
    <row r="51" spans="3:31" x14ac:dyDescent="0.2">
      <c r="C51" s="12"/>
      <c r="D51" s="12"/>
      <c r="E51" s="12"/>
    </row>
    <row r="52" spans="3:31" x14ac:dyDescent="0.2">
      <c r="C52" s="12"/>
      <c r="D52" s="12"/>
      <c r="E52" s="12"/>
    </row>
    <row r="53" spans="3:31" x14ac:dyDescent="0.2">
      <c r="C53" s="12"/>
      <c r="D53" s="12"/>
      <c r="E53" s="12"/>
    </row>
    <row r="54" spans="3:31" x14ac:dyDescent="0.2">
      <c r="C54" s="12"/>
      <c r="D54" s="12"/>
      <c r="E54" s="12"/>
    </row>
  </sheetData>
  <mergeCells count="18">
    <mergeCell ref="L3:M3"/>
    <mergeCell ref="Z3:AA3"/>
    <mergeCell ref="AF3:AG3"/>
    <mergeCell ref="AB3:AC3"/>
    <mergeCell ref="B1:AI1"/>
    <mergeCell ref="AD3:AE3"/>
    <mergeCell ref="AH3:AI3"/>
    <mergeCell ref="X3:Y3"/>
    <mergeCell ref="N3:O3"/>
    <mergeCell ref="P3:Q3"/>
    <mergeCell ref="R3:S3"/>
    <mergeCell ref="T3:U3"/>
    <mergeCell ref="V3:W3"/>
    <mergeCell ref="B3:B4"/>
    <mergeCell ref="D3:E3"/>
    <mergeCell ref="F3:G3"/>
    <mergeCell ref="H3:I3"/>
    <mergeCell ref="J3:K3"/>
  </mergeCells>
  <hyperlinks>
    <hyperlink ref="AK2" location="Contents!A1" display="(Back to contents)"/>
  </hyperlinks>
  <printOptions horizontalCentered="1"/>
  <pageMargins left="0.47244094488188981" right="0.47244094488188981" top="0.6692913385826772" bottom="0.6692913385826772" header="0" footer="0"/>
  <pageSetup scale="7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1"/>
  <sheetViews>
    <sheetView showGridLines="0" zoomScaleNormal="100" workbookViewId="0">
      <pane xSplit="2" ySplit="5" topLeftCell="C6" activePane="bottomRight" state="frozen"/>
      <selection activeCell="S13" sqref="S13"/>
      <selection pane="topRight" activeCell="S13" sqref="S13"/>
      <selection pane="bottomLeft" activeCell="S13" sqref="S13"/>
      <selection pane="bottomRight" activeCell="B1" sqref="B1:N1"/>
    </sheetView>
  </sheetViews>
  <sheetFormatPr defaultColWidth="9.140625" defaultRowHeight="12.75" x14ac:dyDescent="0.2"/>
  <cols>
    <col min="1" max="1" width="6.7109375" style="13" customWidth="1"/>
    <col min="2" max="2" width="20" style="13" customWidth="1"/>
    <col min="3" max="14" width="8.85546875" style="13" customWidth="1"/>
    <col min="15" max="15" width="6.7109375" style="13" customWidth="1"/>
    <col min="16" max="16" width="15.140625" style="13" bestFit="1" customWidth="1"/>
    <col min="17" max="18" width="9.140625" style="77"/>
    <col min="19" max="16384" width="9.140625" style="13"/>
  </cols>
  <sheetData>
    <row r="1" spans="2:18" ht="30" customHeight="1" x14ac:dyDescent="0.2">
      <c r="B1" s="223" t="s">
        <v>238</v>
      </c>
      <c r="C1" s="223"/>
      <c r="D1" s="223"/>
      <c r="E1" s="223"/>
      <c r="F1" s="223"/>
      <c r="G1" s="223"/>
      <c r="H1" s="223"/>
      <c r="I1" s="223"/>
      <c r="J1" s="223"/>
      <c r="K1" s="223"/>
      <c r="L1" s="223"/>
      <c r="M1" s="223"/>
      <c r="N1" s="223"/>
    </row>
    <row r="2" spans="2:18" ht="15" customHeight="1" x14ac:dyDescent="0.2">
      <c r="B2" s="19">
        <v>2019</v>
      </c>
      <c r="P2" s="41" t="s">
        <v>12</v>
      </c>
    </row>
    <row r="3" spans="2:18" ht="19.5" customHeight="1" x14ac:dyDescent="0.2">
      <c r="B3" s="224" t="s">
        <v>261</v>
      </c>
      <c r="C3" s="225" t="s">
        <v>1</v>
      </c>
      <c r="D3" s="226"/>
      <c r="E3" s="227" t="s">
        <v>127</v>
      </c>
      <c r="F3" s="229"/>
      <c r="G3" s="229"/>
      <c r="H3" s="229"/>
      <c r="I3" s="229"/>
      <c r="J3" s="229"/>
      <c r="K3" s="229"/>
      <c r="L3" s="229"/>
      <c r="M3" s="229"/>
      <c r="N3" s="229"/>
    </row>
    <row r="4" spans="2:18" ht="32.1" customHeight="1" x14ac:dyDescent="0.2">
      <c r="B4" s="224"/>
      <c r="C4" s="227"/>
      <c r="D4" s="228"/>
      <c r="E4" s="230" t="s">
        <v>123</v>
      </c>
      <c r="F4" s="230"/>
      <c r="G4" s="230" t="s">
        <v>124</v>
      </c>
      <c r="H4" s="230"/>
      <c r="I4" s="230" t="s">
        <v>125</v>
      </c>
      <c r="J4" s="230"/>
      <c r="K4" s="230" t="s">
        <v>126</v>
      </c>
      <c r="L4" s="230"/>
      <c r="M4" s="231" t="s">
        <v>15</v>
      </c>
      <c r="N4" s="231"/>
    </row>
    <row r="5" spans="2:18" ht="15" customHeight="1" x14ac:dyDescent="0.2">
      <c r="B5" s="224"/>
      <c r="C5" s="193" t="s">
        <v>58</v>
      </c>
      <c r="D5" s="193" t="s">
        <v>2</v>
      </c>
      <c r="E5" s="193" t="s">
        <v>58</v>
      </c>
      <c r="F5" s="193" t="s">
        <v>2</v>
      </c>
      <c r="G5" s="193" t="s">
        <v>58</v>
      </c>
      <c r="H5" s="193" t="s">
        <v>2</v>
      </c>
      <c r="I5" s="193" t="s">
        <v>58</v>
      </c>
      <c r="J5" s="193" t="s">
        <v>2</v>
      </c>
      <c r="K5" s="193" t="s">
        <v>58</v>
      </c>
      <c r="L5" s="193" t="s">
        <v>2</v>
      </c>
      <c r="M5" s="193" t="s">
        <v>58</v>
      </c>
      <c r="N5" s="185" t="s">
        <v>2</v>
      </c>
    </row>
    <row r="6" spans="2:18" s="62" customFormat="1" ht="10.5" customHeight="1" x14ac:dyDescent="0.2">
      <c r="B6" s="56"/>
      <c r="C6" s="42"/>
      <c r="D6" s="42"/>
      <c r="E6" s="42"/>
      <c r="F6" s="42"/>
      <c r="G6" s="42"/>
      <c r="H6" s="42"/>
      <c r="I6" s="42"/>
      <c r="J6" s="42"/>
      <c r="K6" s="42"/>
      <c r="L6" s="42"/>
      <c r="M6" s="42"/>
      <c r="N6" s="42"/>
      <c r="P6" s="13"/>
      <c r="Q6" s="77"/>
      <c r="R6" s="77"/>
    </row>
    <row r="7" spans="2:18" ht="15" customHeight="1" x14ac:dyDescent="0.2">
      <c r="B7" s="50" t="s">
        <v>1</v>
      </c>
      <c r="C7" s="57">
        <v>220923</v>
      </c>
      <c r="D7" s="25">
        <v>100</v>
      </c>
      <c r="E7" s="57">
        <v>24377</v>
      </c>
      <c r="F7" s="24">
        <f>+E7/C7*100</f>
        <v>11.034161223593742</v>
      </c>
      <c r="G7" s="57">
        <v>16298</v>
      </c>
      <c r="H7" s="25">
        <f>+G7/C7*100</f>
        <v>7.3772309809300083</v>
      </c>
      <c r="I7" s="57">
        <v>45901</v>
      </c>
      <c r="J7" s="25">
        <f>+I7/C7*100</f>
        <v>20.776922276087141</v>
      </c>
      <c r="K7" s="57">
        <v>53184</v>
      </c>
      <c r="L7" s="25">
        <f>+K7/C7*100</f>
        <v>24.073545986610721</v>
      </c>
      <c r="M7" s="57">
        <v>78047</v>
      </c>
      <c r="N7" s="25">
        <f>+M7/C7*100</f>
        <v>35.32769335922471</v>
      </c>
    </row>
    <row r="8" spans="2:18" ht="15" customHeight="1" x14ac:dyDescent="0.2">
      <c r="B8" s="7" t="s">
        <v>24</v>
      </c>
      <c r="C8" s="30">
        <v>31621</v>
      </c>
      <c r="D8" s="4">
        <v>100</v>
      </c>
      <c r="E8" s="4" t="s">
        <v>3</v>
      </c>
      <c r="F8" s="4" t="s">
        <v>3</v>
      </c>
      <c r="G8" s="4" t="s">
        <v>3</v>
      </c>
      <c r="H8" s="4" t="s">
        <v>3</v>
      </c>
      <c r="I8" s="30">
        <v>7017</v>
      </c>
      <c r="J8" s="26">
        <f>+I8/C8*100</f>
        <v>22.190949052844626</v>
      </c>
      <c r="K8" s="4" t="s">
        <v>3</v>
      </c>
      <c r="L8" s="4" t="s">
        <v>3</v>
      </c>
      <c r="M8" s="30">
        <v>7607</v>
      </c>
      <c r="N8" s="26">
        <f t="shared" ref="N8:N16" si="0">+M8/C8*100</f>
        <v>24.056797697732517</v>
      </c>
    </row>
    <row r="9" spans="2:18" ht="15" customHeight="1" x14ac:dyDescent="0.2">
      <c r="B9" s="7" t="s">
        <v>25</v>
      </c>
      <c r="C9" s="30">
        <v>31730</v>
      </c>
      <c r="D9" s="4">
        <v>100</v>
      </c>
      <c r="E9" s="4" t="s">
        <v>3</v>
      </c>
      <c r="F9" s="4" t="s">
        <v>3</v>
      </c>
      <c r="G9" s="4" t="s">
        <v>3</v>
      </c>
      <c r="H9" s="4" t="s">
        <v>3</v>
      </c>
      <c r="I9" s="4" t="s">
        <v>3</v>
      </c>
      <c r="J9" s="4" t="s">
        <v>3</v>
      </c>
      <c r="K9" s="4" t="s">
        <v>3</v>
      </c>
      <c r="L9" s="4" t="s">
        <v>3</v>
      </c>
      <c r="M9" s="30">
        <v>7893</v>
      </c>
      <c r="N9" s="26">
        <f t="shared" si="0"/>
        <v>24.875512133627481</v>
      </c>
    </row>
    <row r="10" spans="2:18" ht="15" customHeight="1" x14ac:dyDescent="0.2">
      <c r="B10" s="7" t="s">
        <v>26</v>
      </c>
      <c r="C10" s="30">
        <v>38544</v>
      </c>
      <c r="D10" s="4">
        <v>100</v>
      </c>
      <c r="E10" s="30">
        <v>4903</v>
      </c>
      <c r="F10" s="4">
        <f>+E10/C10*100</f>
        <v>12.720527189705273</v>
      </c>
      <c r="G10" s="4" t="s">
        <v>3</v>
      </c>
      <c r="H10" s="4" t="s">
        <v>3</v>
      </c>
      <c r="I10" s="30">
        <v>9268</v>
      </c>
      <c r="J10" s="26">
        <f>+I10/C10*100</f>
        <v>24.045246990452469</v>
      </c>
      <c r="K10" s="30">
        <v>9967</v>
      </c>
      <c r="L10" s="26">
        <f>+K10/C10*100</f>
        <v>25.858758821087591</v>
      </c>
      <c r="M10" s="30">
        <v>11887</v>
      </c>
      <c r="N10" s="26">
        <f>+M10/C10*100</f>
        <v>30.84007887090079</v>
      </c>
    </row>
    <row r="11" spans="2:18" ht="15" customHeight="1" x14ac:dyDescent="0.2">
      <c r="B11" s="7" t="s">
        <v>27</v>
      </c>
      <c r="C11" s="30">
        <v>40654</v>
      </c>
      <c r="D11" s="4">
        <v>100</v>
      </c>
      <c r="E11" s="4" t="s">
        <v>3</v>
      </c>
      <c r="F11" s="4" t="s">
        <v>3</v>
      </c>
      <c r="G11" s="4" t="s">
        <v>3</v>
      </c>
      <c r="H11" s="4" t="s">
        <v>3</v>
      </c>
      <c r="I11" s="30">
        <v>10366</v>
      </c>
      <c r="J11" s="26">
        <f t="shared" ref="J11:J13" si="1">+I11/C11*100</f>
        <v>25.498105967432476</v>
      </c>
      <c r="K11" s="30">
        <v>10803</v>
      </c>
      <c r="L11" s="26">
        <f t="shared" ref="L11:L14" si="2">+K11/C11*100</f>
        <v>26.573030944064545</v>
      </c>
      <c r="M11" s="30">
        <v>13516</v>
      </c>
      <c r="N11" s="26">
        <f t="shared" si="0"/>
        <v>33.246421016382151</v>
      </c>
    </row>
    <row r="12" spans="2:18" ht="15" customHeight="1" x14ac:dyDescent="0.2">
      <c r="B12" s="7" t="s">
        <v>28</v>
      </c>
      <c r="C12" s="30">
        <v>35197</v>
      </c>
      <c r="D12" s="4">
        <v>100</v>
      </c>
      <c r="E12" s="30">
        <v>3365</v>
      </c>
      <c r="F12" s="4">
        <f>+E12/C12*100</f>
        <v>9.5604739040259101</v>
      </c>
      <c r="G12" s="4" t="s">
        <v>3</v>
      </c>
      <c r="H12" s="4" t="s">
        <v>3</v>
      </c>
      <c r="I12" s="30">
        <v>5234</v>
      </c>
      <c r="J12" s="26">
        <f t="shared" si="1"/>
        <v>14.870585561269426</v>
      </c>
      <c r="K12" s="30">
        <v>11962</v>
      </c>
      <c r="L12" s="26">
        <f t="shared" si="2"/>
        <v>33.985851066852291</v>
      </c>
      <c r="M12" s="30">
        <v>13753</v>
      </c>
      <c r="N12" s="26">
        <f t="shared" si="0"/>
        <v>39.074352927806352</v>
      </c>
    </row>
    <row r="13" spans="2:18" ht="15" customHeight="1" x14ac:dyDescent="0.2">
      <c r="B13" s="7" t="s">
        <v>29</v>
      </c>
      <c r="C13" s="30">
        <v>23898</v>
      </c>
      <c r="D13" s="4">
        <v>100</v>
      </c>
      <c r="E13" s="4" t="s">
        <v>3</v>
      </c>
      <c r="F13" s="4" t="s">
        <v>3</v>
      </c>
      <c r="G13" s="4" t="s">
        <v>3</v>
      </c>
      <c r="H13" s="4" t="s">
        <v>3</v>
      </c>
      <c r="I13" s="30">
        <v>3712</v>
      </c>
      <c r="J13" s="26">
        <f t="shared" si="1"/>
        <v>15.532680559042596</v>
      </c>
      <c r="K13" s="30">
        <v>4547</v>
      </c>
      <c r="L13" s="26">
        <f t="shared" si="2"/>
        <v>19.026696794710855</v>
      </c>
      <c r="M13" s="30">
        <v>13095</v>
      </c>
      <c r="N13" s="26">
        <f t="shared" si="0"/>
        <v>54.795380366557865</v>
      </c>
    </row>
    <row r="14" spans="2:18" ht="15" customHeight="1" x14ac:dyDescent="0.2">
      <c r="B14" s="7" t="s">
        <v>30</v>
      </c>
      <c r="C14" s="30">
        <v>14386</v>
      </c>
      <c r="D14" s="4">
        <v>100</v>
      </c>
      <c r="E14" s="4" t="s">
        <v>3</v>
      </c>
      <c r="F14" s="4" t="s">
        <v>3</v>
      </c>
      <c r="G14" s="4" t="s">
        <v>3</v>
      </c>
      <c r="H14" s="4" t="s">
        <v>3</v>
      </c>
      <c r="I14" s="4" t="s">
        <v>3</v>
      </c>
      <c r="J14" s="4" t="s">
        <v>3</v>
      </c>
      <c r="K14" s="30">
        <v>3379</v>
      </c>
      <c r="L14" s="26">
        <f t="shared" si="2"/>
        <v>23.488113443625746</v>
      </c>
      <c r="M14" s="30">
        <v>7712</v>
      </c>
      <c r="N14" s="26">
        <f t="shared" si="0"/>
        <v>53.60767412762408</v>
      </c>
    </row>
    <row r="15" spans="2:18" ht="15" customHeight="1" x14ac:dyDescent="0.2">
      <c r="B15" s="7" t="s">
        <v>174</v>
      </c>
      <c r="C15" s="30">
        <v>4893</v>
      </c>
      <c r="D15" s="4">
        <v>100</v>
      </c>
      <c r="E15" s="4" t="s">
        <v>3</v>
      </c>
      <c r="F15" s="4" t="s">
        <v>3</v>
      </c>
      <c r="G15" s="4" t="s">
        <v>3</v>
      </c>
      <c r="H15" s="4" t="s">
        <v>3</v>
      </c>
      <c r="I15" s="4" t="s">
        <v>3</v>
      </c>
      <c r="J15" s="4" t="s">
        <v>3</v>
      </c>
      <c r="K15" s="4" t="s">
        <v>3</v>
      </c>
      <c r="L15" s="4" t="s">
        <v>3</v>
      </c>
      <c r="M15" s="30">
        <v>2585</v>
      </c>
      <c r="N15" s="26">
        <f t="shared" si="0"/>
        <v>52.83057428980176</v>
      </c>
    </row>
    <row r="16" spans="2:18" ht="15" customHeight="1" x14ac:dyDescent="0.2">
      <c r="B16" s="2" t="s">
        <v>86</v>
      </c>
      <c r="C16" s="29">
        <v>101598</v>
      </c>
      <c r="D16" s="6">
        <v>100</v>
      </c>
      <c r="E16" s="29">
        <v>14345</v>
      </c>
      <c r="F16" s="24">
        <f>+E16/C16*100</f>
        <v>14.119372428591115</v>
      </c>
      <c r="G16" s="29">
        <v>10507</v>
      </c>
      <c r="H16" s="6">
        <f>+G16/C16*100</f>
        <v>10.341739010610446</v>
      </c>
      <c r="I16" s="29">
        <v>23395</v>
      </c>
      <c r="J16" s="6">
        <f>+I16/C16*100</f>
        <v>23.027028091104157</v>
      </c>
      <c r="K16" s="29">
        <v>21909</v>
      </c>
      <c r="L16" s="25">
        <f>+K16/C16*100</f>
        <v>21.564400874032955</v>
      </c>
      <c r="M16" s="30">
        <v>29734</v>
      </c>
      <c r="N16" s="26">
        <f t="shared" si="0"/>
        <v>29.266324140238982</v>
      </c>
    </row>
    <row r="17" spans="2:14" ht="15" customHeight="1" x14ac:dyDescent="0.2">
      <c r="B17" s="7" t="s">
        <v>24</v>
      </c>
      <c r="C17" s="30">
        <v>16311</v>
      </c>
      <c r="D17" s="4">
        <v>100</v>
      </c>
      <c r="E17" s="4" t="s">
        <v>3</v>
      </c>
      <c r="F17" s="4" t="s">
        <v>3</v>
      </c>
      <c r="G17" s="4" t="s">
        <v>3</v>
      </c>
      <c r="H17" s="4" t="s">
        <v>3</v>
      </c>
      <c r="I17" s="4" t="s">
        <v>3</v>
      </c>
      <c r="J17" s="4" t="s">
        <v>3</v>
      </c>
      <c r="K17" s="4" t="s">
        <v>3</v>
      </c>
      <c r="L17" s="4" t="s">
        <v>3</v>
      </c>
      <c r="M17" s="4" t="s">
        <v>3</v>
      </c>
      <c r="N17" s="4" t="s">
        <v>3</v>
      </c>
    </row>
    <row r="18" spans="2:14" ht="15" customHeight="1" x14ac:dyDescent="0.2">
      <c r="B18" s="7" t="s">
        <v>25</v>
      </c>
      <c r="C18" s="30">
        <v>16224</v>
      </c>
      <c r="D18" s="4">
        <v>100</v>
      </c>
      <c r="E18" s="4" t="s">
        <v>3</v>
      </c>
      <c r="F18" s="4" t="s">
        <v>3</v>
      </c>
      <c r="G18" s="4" t="s">
        <v>3</v>
      </c>
      <c r="H18" s="4" t="s">
        <v>3</v>
      </c>
      <c r="I18" s="4" t="s">
        <v>3</v>
      </c>
      <c r="J18" s="4" t="s">
        <v>3</v>
      </c>
      <c r="K18" s="4" t="s">
        <v>3</v>
      </c>
      <c r="L18" s="4" t="s">
        <v>3</v>
      </c>
      <c r="M18" s="4" t="s">
        <v>3</v>
      </c>
      <c r="N18" s="4" t="s">
        <v>3</v>
      </c>
    </row>
    <row r="19" spans="2:14" ht="15" customHeight="1" x14ac:dyDescent="0.2">
      <c r="B19" s="7" t="s">
        <v>26</v>
      </c>
      <c r="C19" s="30">
        <v>18819</v>
      </c>
      <c r="D19" s="4">
        <v>100</v>
      </c>
      <c r="E19" s="4" t="s">
        <v>3</v>
      </c>
      <c r="F19" s="4" t="s">
        <v>3</v>
      </c>
      <c r="G19" s="4" t="s">
        <v>3</v>
      </c>
      <c r="H19" s="4" t="s">
        <v>3</v>
      </c>
      <c r="I19" s="220">
        <v>5044</v>
      </c>
      <c r="J19" s="4">
        <f>+I19/C19*100</f>
        <v>26.802699399543016</v>
      </c>
      <c r="K19" s="30">
        <v>3867</v>
      </c>
      <c r="L19" s="26">
        <f t="shared" ref="L19:L21" si="3">+K19/C19*100</f>
        <v>20.54838195440778</v>
      </c>
      <c r="M19" s="30">
        <v>5047</v>
      </c>
      <c r="N19" s="26">
        <f t="shared" ref="N19:N23" si="4">+M19/C19*100</f>
        <v>26.818640735426964</v>
      </c>
    </row>
    <row r="20" spans="2:14" ht="15" customHeight="1" x14ac:dyDescent="0.2">
      <c r="B20" s="7" t="s">
        <v>27</v>
      </c>
      <c r="C20" s="30">
        <v>18936</v>
      </c>
      <c r="D20" s="4">
        <v>100</v>
      </c>
      <c r="E20" s="4" t="s">
        <v>3</v>
      </c>
      <c r="F20" s="4" t="s">
        <v>3</v>
      </c>
      <c r="G20" s="4" t="s">
        <v>3</v>
      </c>
      <c r="H20" s="4" t="s">
        <v>3</v>
      </c>
      <c r="I20" s="30">
        <v>5659</v>
      </c>
      <c r="J20" s="4">
        <f>+I20/C20*100</f>
        <v>29.88487536966624</v>
      </c>
      <c r="K20" s="30">
        <v>4637</v>
      </c>
      <c r="L20" s="26">
        <f t="shared" si="3"/>
        <v>24.487748204478244</v>
      </c>
      <c r="M20" s="30">
        <v>5421</v>
      </c>
      <c r="N20" s="26">
        <f t="shared" si="4"/>
        <v>28.628010139416983</v>
      </c>
    </row>
    <row r="21" spans="2:14" ht="15" customHeight="1" x14ac:dyDescent="0.2">
      <c r="B21" s="7" t="s">
        <v>28</v>
      </c>
      <c r="C21" s="30">
        <v>15472</v>
      </c>
      <c r="D21" s="4">
        <v>100</v>
      </c>
      <c r="E21" s="4" t="s">
        <v>3</v>
      </c>
      <c r="F21" s="4" t="s">
        <v>3</v>
      </c>
      <c r="G21" s="4" t="s">
        <v>3</v>
      </c>
      <c r="H21" s="4" t="s">
        <v>3</v>
      </c>
      <c r="I21" s="4" t="s">
        <v>3</v>
      </c>
      <c r="J21" s="4" t="s">
        <v>3</v>
      </c>
      <c r="K21" s="30">
        <v>4925</v>
      </c>
      <c r="L21" s="26">
        <f t="shared" si="3"/>
        <v>31.831695966907965</v>
      </c>
      <c r="M21" s="30">
        <v>5242</v>
      </c>
      <c r="N21" s="26">
        <f t="shared" si="4"/>
        <v>33.880558428128232</v>
      </c>
    </row>
    <row r="22" spans="2:14" ht="15" customHeight="1" x14ac:dyDescent="0.2">
      <c r="B22" s="7" t="s">
        <v>29</v>
      </c>
      <c r="C22" s="30">
        <v>10059</v>
      </c>
      <c r="D22" s="4">
        <v>100</v>
      </c>
      <c r="E22" s="4" t="s">
        <v>3</v>
      </c>
      <c r="F22" s="4" t="s">
        <v>3</v>
      </c>
      <c r="G22" s="4" t="s">
        <v>3</v>
      </c>
      <c r="H22" s="4" t="s">
        <v>3</v>
      </c>
      <c r="I22" s="4" t="s">
        <v>3</v>
      </c>
      <c r="J22" s="4" t="s">
        <v>3</v>
      </c>
      <c r="K22" s="4" t="s">
        <v>3</v>
      </c>
      <c r="L22" s="4" t="s">
        <v>3</v>
      </c>
      <c r="M22" s="30">
        <v>5404</v>
      </c>
      <c r="N22" s="26">
        <f t="shared" si="4"/>
        <v>53.723034098816981</v>
      </c>
    </row>
    <row r="23" spans="2:14" ht="15" customHeight="1" x14ac:dyDescent="0.2">
      <c r="B23" s="7" t="s">
        <v>30</v>
      </c>
      <c r="C23" s="30">
        <v>4573</v>
      </c>
      <c r="D23" s="4">
        <v>100</v>
      </c>
      <c r="E23" s="4" t="s">
        <v>3</v>
      </c>
      <c r="F23" s="4" t="s">
        <v>3</v>
      </c>
      <c r="G23" s="4" t="s">
        <v>3</v>
      </c>
      <c r="H23" s="4" t="s">
        <v>3</v>
      </c>
      <c r="I23" s="4" t="s">
        <v>3</v>
      </c>
      <c r="J23" s="4" t="s">
        <v>3</v>
      </c>
      <c r="K23" s="4" t="s">
        <v>3</v>
      </c>
      <c r="L23" s="4" t="s">
        <v>3</v>
      </c>
      <c r="M23" s="30">
        <v>2189</v>
      </c>
      <c r="N23" s="26">
        <f t="shared" si="4"/>
        <v>47.867920402361683</v>
      </c>
    </row>
    <row r="24" spans="2:14" ht="15" customHeight="1" x14ac:dyDescent="0.2">
      <c r="B24" s="7" t="s">
        <v>174</v>
      </c>
      <c r="C24" s="30">
        <v>1204</v>
      </c>
      <c r="D24" s="4">
        <v>100</v>
      </c>
      <c r="E24" s="4" t="s">
        <v>3</v>
      </c>
      <c r="F24" s="4" t="s">
        <v>3</v>
      </c>
      <c r="G24" s="4" t="s">
        <v>3</v>
      </c>
      <c r="H24" s="4" t="s">
        <v>3</v>
      </c>
      <c r="I24" s="4" t="s">
        <v>3</v>
      </c>
      <c r="J24" s="4" t="s">
        <v>3</v>
      </c>
      <c r="K24" s="4" t="s">
        <v>3</v>
      </c>
      <c r="L24" s="4" t="s">
        <v>3</v>
      </c>
      <c r="M24" s="4" t="s">
        <v>3</v>
      </c>
      <c r="N24" s="4" t="s">
        <v>3</v>
      </c>
    </row>
    <row r="25" spans="2:14" ht="15" customHeight="1" x14ac:dyDescent="0.2">
      <c r="B25" s="2" t="s">
        <v>87</v>
      </c>
      <c r="C25" s="29">
        <v>119325</v>
      </c>
      <c r="D25" s="6">
        <v>100</v>
      </c>
      <c r="E25" s="29">
        <v>10032</v>
      </c>
      <c r="F25" s="24">
        <f>+E25/C25*100</f>
        <v>8.4072910119421742</v>
      </c>
      <c r="G25" s="29">
        <v>5791</v>
      </c>
      <c r="H25" s="6">
        <f>+G25/C25*100</f>
        <v>4.8531322019694114</v>
      </c>
      <c r="I25" s="29">
        <v>22506</v>
      </c>
      <c r="J25" s="6">
        <f>+I25/C25*100</f>
        <v>18.861093651791329</v>
      </c>
      <c r="K25" s="29">
        <v>31275</v>
      </c>
      <c r="L25" s="6">
        <f>+K25/C25*100</f>
        <v>26.20993086109365</v>
      </c>
      <c r="M25" s="29">
        <v>48314</v>
      </c>
      <c r="N25" s="25">
        <f t="shared" ref="N25:N26" si="5">+M25/C25*100</f>
        <v>40.489419652210351</v>
      </c>
    </row>
    <row r="26" spans="2:14" ht="15" customHeight="1" x14ac:dyDescent="0.2">
      <c r="B26" s="7" t="s">
        <v>24</v>
      </c>
      <c r="C26" s="30">
        <v>15310</v>
      </c>
      <c r="D26" s="4">
        <v>100</v>
      </c>
      <c r="E26" s="4" t="s">
        <v>3</v>
      </c>
      <c r="F26" s="4" t="s">
        <v>3</v>
      </c>
      <c r="G26" s="4" t="s">
        <v>3</v>
      </c>
      <c r="H26" s="4" t="s">
        <v>3</v>
      </c>
      <c r="I26" s="4" t="s">
        <v>3</v>
      </c>
      <c r="J26" s="4" t="s">
        <v>3</v>
      </c>
      <c r="K26" s="4" t="s">
        <v>3</v>
      </c>
      <c r="L26" s="4" t="s">
        <v>3</v>
      </c>
      <c r="M26" s="30">
        <v>5176</v>
      </c>
      <c r="N26" s="26">
        <f t="shared" si="5"/>
        <v>33.807968647942523</v>
      </c>
    </row>
    <row r="27" spans="2:14" ht="15" customHeight="1" x14ac:dyDescent="0.2">
      <c r="B27" s="7" t="s">
        <v>25</v>
      </c>
      <c r="C27" s="30">
        <v>15506</v>
      </c>
      <c r="D27" s="4">
        <v>100</v>
      </c>
      <c r="E27" s="4" t="s">
        <v>3</v>
      </c>
      <c r="F27" s="4" t="s">
        <v>3</v>
      </c>
      <c r="G27" s="4" t="s">
        <v>3</v>
      </c>
      <c r="H27" s="4" t="s">
        <v>3</v>
      </c>
      <c r="I27" s="4" t="s">
        <v>3</v>
      </c>
      <c r="J27" s="4" t="s">
        <v>3</v>
      </c>
      <c r="K27" s="4" t="s">
        <v>3</v>
      </c>
      <c r="L27" s="4" t="s">
        <v>3</v>
      </c>
      <c r="M27" s="4" t="s">
        <v>3</v>
      </c>
      <c r="N27" s="4" t="s">
        <v>3</v>
      </c>
    </row>
    <row r="28" spans="2:14" ht="15" customHeight="1" x14ac:dyDescent="0.2">
      <c r="B28" s="7" t="s">
        <v>26</v>
      </c>
      <c r="C28" s="30">
        <v>19725</v>
      </c>
      <c r="D28" s="4">
        <v>100</v>
      </c>
      <c r="E28" s="4" t="s">
        <v>3</v>
      </c>
      <c r="F28" s="4" t="s">
        <v>3</v>
      </c>
      <c r="G28" s="4" t="s">
        <v>3</v>
      </c>
      <c r="H28" s="4" t="s">
        <v>3</v>
      </c>
      <c r="I28" s="30">
        <v>4224</v>
      </c>
      <c r="J28" s="4">
        <f t="shared" ref="J28:J29" si="6">+I28/C28*100</f>
        <v>21.414448669201523</v>
      </c>
      <c r="K28" s="30">
        <v>6100</v>
      </c>
      <c r="L28" s="26">
        <f t="shared" ref="L28:L32" si="7">+K28/C28*100</f>
        <v>30.925221799746517</v>
      </c>
      <c r="M28" s="30">
        <v>6840</v>
      </c>
      <c r="N28" s="26">
        <f t="shared" ref="N28:N32" si="8">+M28/C28*100</f>
        <v>34.676806083650192</v>
      </c>
    </row>
    <row r="29" spans="2:14" ht="15" customHeight="1" x14ac:dyDescent="0.2">
      <c r="B29" s="7" t="s">
        <v>27</v>
      </c>
      <c r="C29" s="30">
        <v>21718</v>
      </c>
      <c r="D29" s="4">
        <v>100</v>
      </c>
      <c r="E29" s="4" t="s">
        <v>3</v>
      </c>
      <c r="F29" s="4" t="s">
        <v>3</v>
      </c>
      <c r="G29" s="4" t="s">
        <v>3</v>
      </c>
      <c r="H29" s="4" t="s">
        <v>3</v>
      </c>
      <c r="I29" s="220">
        <v>4707</v>
      </c>
      <c r="J29" s="4">
        <f t="shared" si="6"/>
        <v>21.673266414955336</v>
      </c>
      <c r="K29" s="30">
        <v>6166</v>
      </c>
      <c r="L29" s="26">
        <f t="shared" si="7"/>
        <v>28.391196242747952</v>
      </c>
      <c r="M29" s="30">
        <v>8095</v>
      </c>
      <c r="N29" s="26">
        <f t="shared" si="8"/>
        <v>37.273229579150936</v>
      </c>
    </row>
    <row r="30" spans="2:14" ht="15" customHeight="1" x14ac:dyDescent="0.2">
      <c r="B30" s="7" t="s">
        <v>28</v>
      </c>
      <c r="C30" s="30">
        <v>19725</v>
      </c>
      <c r="D30" s="4">
        <v>100</v>
      </c>
      <c r="E30" s="4" t="s">
        <v>3</v>
      </c>
      <c r="F30" s="4" t="s">
        <v>3</v>
      </c>
      <c r="G30" s="4" t="s">
        <v>3</v>
      </c>
      <c r="H30" s="4" t="s">
        <v>3</v>
      </c>
      <c r="I30" s="4" t="s">
        <v>3</v>
      </c>
      <c r="J30" s="4" t="s">
        <v>3</v>
      </c>
      <c r="K30" s="30">
        <v>7038</v>
      </c>
      <c r="L30" s="26">
        <f t="shared" si="7"/>
        <v>35.680608365019012</v>
      </c>
      <c r="M30" s="30">
        <v>8511</v>
      </c>
      <c r="N30" s="26">
        <f t="shared" si="8"/>
        <v>43.148288973384027</v>
      </c>
    </row>
    <row r="31" spans="2:14" ht="15" customHeight="1" x14ac:dyDescent="0.2">
      <c r="B31" s="7" t="s">
        <v>29</v>
      </c>
      <c r="C31" s="30">
        <v>13839</v>
      </c>
      <c r="D31" s="4">
        <v>100</v>
      </c>
      <c r="E31" s="4" t="s">
        <v>3</v>
      </c>
      <c r="F31" s="4" t="s">
        <v>3</v>
      </c>
      <c r="G31" s="4" t="s">
        <v>3</v>
      </c>
      <c r="H31" s="4" t="s">
        <v>3</v>
      </c>
      <c r="I31" s="4" t="s">
        <v>3</v>
      </c>
      <c r="J31" s="4" t="s">
        <v>3</v>
      </c>
      <c r="K31" s="30">
        <v>2927</v>
      </c>
      <c r="L31" s="26">
        <f t="shared" si="7"/>
        <v>21.150372136715081</v>
      </c>
      <c r="M31" s="30">
        <v>7691</v>
      </c>
      <c r="N31" s="26">
        <f t="shared" si="8"/>
        <v>55.574824770575901</v>
      </c>
    </row>
    <row r="32" spans="2:14" ht="15" customHeight="1" x14ac:dyDescent="0.2">
      <c r="B32" s="7" t="s">
        <v>30</v>
      </c>
      <c r="C32" s="30">
        <v>9813</v>
      </c>
      <c r="D32" s="4">
        <v>100</v>
      </c>
      <c r="E32" s="4" t="s">
        <v>3</v>
      </c>
      <c r="F32" s="4" t="s">
        <v>3</v>
      </c>
      <c r="G32" s="4" t="s">
        <v>3</v>
      </c>
      <c r="H32" s="4" t="s">
        <v>3</v>
      </c>
      <c r="I32" s="4" t="s">
        <v>3</v>
      </c>
      <c r="J32" s="4" t="s">
        <v>3</v>
      </c>
      <c r="K32" s="30">
        <v>2535</v>
      </c>
      <c r="L32" s="26">
        <f t="shared" si="7"/>
        <v>25.833078569244876</v>
      </c>
      <c r="M32" s="30">
        <v>5523</v>
      </c>
      <c r="N32" s="26">
        <f t="shared" si="8"/>
        <v>56.282482421277905</v>
      </c>
    </row>
    <row r="33" spans="2:18" ht="15" customHeight="1" x14ac:dyDescent="0.2">
      <c r="B33" s="7" t="s">
        <v>174</v>
      </c>
      <c r="C33" s="3">
        <v>3689</v>
      </c>
      <c r="D33" s="4">
        <v>100</v>
      </c>
      <c r="E33" s="4" t="s">
        <v>3</v>
      </c>
      <c r="F33" s="4" t="s">
        <v>3</v>
      </c>
      <c r="G33" s="4" t="s">
        <v>3</v>
      </c>
      <c r="H33" s="4" t="s">
        <v>3</v>
      </c>
      <c r="I33" s="4" t="s">
        <v>3</v>
      </c>
      <c r="J33" s="4" t="s">
        <v>3</v>
      </c>
      <c r="K33" s="4" t="s">
        <v>3</v>
      </c>
      <c r="L33" s="4" t="s">
        <v>3</v>
      </c>
      <c r="M33" s="4" t="s">
        <v>3</v>
      </c>
      <c r="N33" s="4" t="s">
        <v>3</v>
      </c>
    </row>
    <row r="34" spans="2:18" ht="15" customHeight="1" x14ac:dyDescent="0.2">
      <c r="B34" s="7"/>
      <c r="C34" s="3"/>
      <c r="D34" s="4"/>
      <c r="E34" s="3"/>
      <c r="F34" s="4"/>
      <c r="G34" s="3"/>
      <c r="H34" s="4"/>
      <c r="I34" s="57"/>
      <c r="J34" s="4"/>
      <c r="K34" s="3"/>
      <c r="L34" s="4"/>
      <c r="M34" s="3"/>
      <c r="N34" s="4"/>
    </row>
    <row r="35" spans="2:18" ht="3" customHeight="1" x14ac:dyDescent="0.2">
      <c r="B35" s="44"/>
      <c r="C35" s="47"/>
      <c r="D35" s="46"/>
      <c r="E35" s="47"/>
      <c r="F35" s="46"/>
      <c r="G35" s="47"/>
      <c r="H35" s="46"/>
      <c r="I35" s="46"/>
      <c r="J35" s="46"/>
      <c r="K35" s="47"/>
      <c r="L35" s="46"/>
      <c r="M35" s="47"/>
      <c r="N35" s="46"/>
    </row>
    <row r="36" spans="2:18" ht="10.5" customHeight="1" x14ac:dyDescent="0.2">
      <c r="B36" s="7"/>
      <c r="C36" s="3"/>
      <c r="D36" s="4"/>
      <c r="E36" s="3"/>
      <c r="F36" s="4"/>
      <c r="G36" s="3"/>
      <c r="H36" s="4"/>
      <c r="I36" s="4"/>
      <c r="J36" s="4"/>
      <c r="K36" s="3"/>
      <c r="L36" s="4"/>
      <c r="M36" s="3"/>
      <c r="N36" s="4"/>
    </row>
    <row r="37" spans="2:18" s="20" customFormat="1" ht="12" customHeight="1" x14ac:dyDescent="0.2">
      <c r="B37" s="240" t="s">
        <v>94</v>
      </c>
      <c r="C37" s="240"/>
      <c r="D37" s="240"/>
      <c r="P37" s="13"/>
      <c r="Q37" s="77"/>
      <c r="R37" s="77"/>
    </row>
    <row r="38" spans="2:18" s="20" customFormat="1" ht="9" customHeight="1" x14ac:dyDescent="0.2">
      <c r="B38" s="23"/>
      <c r="P38" s="13"/>
      <c r="Q38" s="77"/>
      <c r="R38" s="77"/>
    </row>
    <row r="39" spans="2:18" s="16" customFormat="1" ht="12.75" customHeight="1" x14ac:dyDescent="0.15">
      <c r="B39" s="105" t="s">
        <v>60</v>
      </c>
    </row>
    <row r="40" spans="2:18" s="16" customFormat="1" ht="12.75" customHeight="1" x14ac:dyDescent="0.15">
      <c r="B40" s="33" t="s">
        <v>88</v>
      </c>
    </row>
    <row r="41" spans="2:18" s="8" customFormat="1" ht="12.75" customHeight="1" x14ac:dyDescent="0.15">
      <c r="B41" s="33" t="s">
        <v>177</v>
      </c>
    </row>
  </sheetData>
  <mergeCells count="10">
    <mergeCell ref="B37:D37"/>
    <mergeCell ref="B1:N1"/>
    <mergeCell ref="B3:B5"/>
    <mergeCell ref="C3:D4"/>
    <mergeCell ref="E3:N3"/>
    <mergeCell ref="E4:F4"/>
    <mergeCell ref="G4:H4"/>
    <mergeCell ref="I4:J4"/>
    <mergeCell ref="K4:L4"/>
    <mergeCell ref="M4:N4"/>
  </mergeCells>
  <hyperlinks>
    <hyperlink ref="P2" location="Contents!A1" display="(Back to contents)"/>
  </hyperlinks>
  <printOptions horizontalCentered="1"/>
  <pageMargins left="0.47244094488188981" right="0.47244094488188981" top="0.6692913385826772" bottom="0.6692913385826772" header="0" footer="0"/>
  <pageSetup scale="78"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40"/>
  <sheetViews>
    <sheetView showGridLines="0" zoomScaleNormal="100" workbookViewId="0">
      <pane xSplit="2" ySplit="4" topLeftCell="C5" activePane="bottomRight" state="frozen"/>
      <selection activeCell="E23" sqref="E23"/>
      <selection pane="topRight" activeCell="E23" sqref="E23"/>
      <selection pane="bottomLeft" activeCell="E23" sqref="E23"/>
      <selection pane="bottomRight" activeCell="B1" sqref="B1:O1"/>
    </sheetView>
  </sheetViews>
  <sheetFormatPr defaultColWidth="9.140625" defaultRowHeight="12.75" x14ac:dyDescent="0.2"/>
  <cols>
    <col min="1" max="1" width="6.7109375" style="13" customWidth="1"/>
    <col min="2" max="2" width="16.28515625" style="13" customWidth="1"/>
    <col min="3" max="15" width="8.85546875" style="13" customWidth="1"/>
    <col min="16" max="16" width="6.7109375" style="13" customWidth="1"/>
    <col min="17" max="17" width="15.140625" style="13" bestFit="1" customWidth="1"/>
    <col min="18" max="19" width="9.140625" style="77"/>
    <col min="20" max="16384" width="9.140625" style="13"/>
  </cols>
  <sheetData>
    <row r="1" spans="2:22" ht="30" customHeight="1" x14ac:dyDescent="0.2">
      <c r="B1" s="223" t="s">
        <v>217</v>
      </c>
      <c r="C1" s="223"/>
      <c r="D1" s="223"/>
      <c r="E1" s="223"/>
      <c r="F1" s="223"/>
      <c r="G1" s="223"/>
      <c r="H1" s="223"/>
      <c r="I1" s="223"/>
      <c r="J1" s="223"/>
      <c r="K1" s="223"/>
      <c r="L1" s="223"/>
      <c r="M1" s="223"/>
      <c r="N1" s="223"/>
      <c r="O1" s="223"/>
    </row>
    <row r="2" spans="2:22" ht="15" customHeight="1" x14ac:dyDescent="0.2">
      <c r="B2" s="19">
        <v>2019</v>
      </c>
      <c r="Q2" s="41" t="s">
        <v>12</v>
      </c>
    </row>
    <row r="3" spans="2:22" ht="34.5" customHeight="1" x14ac:dyDescent="0.2">
      <c r="B3" s="224" t="s">
        <v>261</v>
      </c>
      <c r="C3" s="260" t="s">
        <v>1</v>
      </c>
      <c r="D3" s="227" t="s">
        <v>122</v>
      </c>
      <c r="E3" s="228"/>
      <c r="F3" s="232" t="s">
        <v>117</v>
      </c>
      <c r="G3" s="233"/>
      <c r="H3" s="230" t="s">
        <v>118</v>
      </c>
      <c r="I3" s="230"/>
      <c r="J3" s="227" t="s">
        <v>121</v>
      </c>
      <c r="K3" s="228"/>
      <c r="L3" s="250" t="s">
        <v>119</v>
      </c>
      <c r="M3" s="237"/>
      <c r="N3" s="250" t="s">
        <v>120</v>
      </c>
      <c r="O3" s="237"/>
    </row>
    <row r="4" spans="2:22" ht="15" customHeight="1" x14ac:dyDescent="0.2">
      <c r="B4" s="224"/>
      <c r="C4" s="260"/>
      <c r="D4" s="193" t="s">
        <v>58</v>
      </c>
      <c r="E4" s="193" t="s">
        <v>176</v>
      </c>
      <c r="F4" s="193" t="s">
        <v>58</v>
      </c>
      <c r="G4" s="193" t="s">
        <v>176</v>
      </c>
      <c r="H4" s="193" t="s">
        <v>58</v>
      </c>
      <c r="I4" s="193" t="s">
        <v>176</v>
      </c>
      <c r="J4" s="193" t="s">
        <v>58</v>
      </c>
      <c r="K4" s="193" t="s">
        <v>176</v>
      </c>
      <c r="L4" s="193" t="s">
        <v>58</v>
      </c>
      <c r="M4" s="193" t="s">
        <v>176</v>
      </c>
      <c r="N4" s="193" t="s">
        <v>58</v>
      </c>
      <c r="O4" s="193" t="s">
        <v>2</v>
      </c>
    </row>
    <row r="5" spans="2:22" s="62" customFormat="1" ht="10.5" customHeight="1" x14ac:dyDescent="0.2">
      <c r="B5" s="56"/>
      <c r="C5" s="42"/>
      <c r="D5" s="42"/>
      <c r="E5" s="42"/>
      <c r="F5" s="42"/>
      <c r="G5" s="42"/>
      <c r="H5" s="42"/>
      <c r="I5" s="74"/>
      <c r="J5" s="74"/>
      <c r="K5" s="74"/>
      <c r="L5" s="42"/>
      <c r="M5" s="42"/>
      <c r="N5" s="42"/>
      <c r="O5" s="74"/>
      <c r="R5" s="78"/>
      <c r="S5" s="78"/>
    </row>
    <row r="6" spans="2:22" s="14" customFormat="1" ht="15" customHeight="1" x14ac:dyDescent="0.2">
      <c r="B6" s="2" t="s">
        <v>1</v>
      </c>
      <c r="C6" s="29">
        <v>220923</v>
      </c>
      <c r="D6" s="29">
        <v>181234</v>
      </c>
      <c r="E6" s="6">
        <f>+D6/C6*100</f>
        <v>82.034917143076996</v>
      </c>
      <c r="F6" s="29">
        <v>138388</v>
      </c>
      <c r="G6" s="6">
        <f>+F6/$C$6*100</f>
        <v>62.640829610316715</v>
      </c>
      <c r="H6" s="29">
        <v>42845</v>
      </c>
      <c r="I6" s="6">
        <f>+H6/C6*100</f>
        <v>19.393634886363124</v>
      </c>
      <c r="J6" s="29">
        <v>37805</v>
      </c>
      <c r="K6" s="6">
        <f>+J6/C6*100</f>
        <v>17.112297044671674</v>
      </c>
      <c r="L6" s="29">
        <v>5576</v>
      </c>
      <c r="M6" s="6">
        <f>+L6/C6*100</f>
        <v>2.523956310569746</v>
      </c>
      <c r="N6" s="29">
        <v>32229</v>
      </c>
      <c r="O6" s="6">
        <f>+N6/C6*100</f>
        <v>14.588340734101926</v>
      </c>
      <c r="P6" s="85"/>
      <c r="Q6" s="62"/>
      <c r="R6" s="78"/>
      <c r="S6" s="77"/>
      <c r="T6" s="77"/>
      <c r="U6" s="13"/>
      <c r="V6" s="13"/>
    </row>
    <row r="7" spans="2:22" ht="15" customHeight="1" x14ac:dyDescent="0.2">
      <c r="B7" s="7" t="s">
        <v>23</v>
      </c>
      <c r="C7" s="30">
        <v>31621</v>
      </c>
      <c r="D7" s="30">
        <v>27220</v>
      </c>
      <c r="E7" s="4">
        <f t="shared" ref="E7:E32" si="0">+D7/C7*100</f>
        <v>86.082034091268454</v>
      </c>
      <c r="F7" s="30">
        <v>23101</v>
      </c>
      <c r="G7" s="4">
        <f>+F7/$C$7*100</f>
        <v>73.055880585686722</v>
      </c>
      <c r="H7" s="73" t="s">
        <v>3</v>
      </c>
      <c r="I7" s="73" t="s">
        <v>3</v>
      </c>
      <c r="J7" s="30" t="s">
        <v>3</v>
      </c>
      <c r="K7" s="73" t="s">
        <v>3</v>
      </c>
      <c r="L7" s="30" t="s">
        <v>3</v>
      </c>
      <c r="M7" s="73" t="s">
        <v>3</v>
      </c>
      <c r="N7" s="73" t="s">
        <v>3</v>
      </c>
      <c r="O7" s="73" t="s">
        <v>3</v>
      </c>
      <c r="P7" s="85"/>
      <c r="Q7" s="62"/>
      <c r="R7" s="78"/>
      <c r="T7" s="77"/>
      <c r="U7" s="62"/>
      <c r="V7" s="62"/>
    </row>
    <row r="8" spans="2:22" ht="15" customHeight="1" x14ac:dyDescent="0.2">
      <c r="B8" s="7" t="s">
        <v>31</v>
      </c>
      <c r="C8" s="30">
        <v>31730</v>
      </c>
      <c r="D8" s="30">
        <v>24024</v>
      </c>
      <c r="E8" s="4">
        <f>+D8/C8*100</f>
        <v>75.7138354869209</v>
      </c>
      <c r="F8" s="30">
        <v>18438</v>
      </c>
      <c r="G8" s="4">
        <f>+F8/$C$8*100</f>
        <v>58.109045067759212</v>
      </c>
      <c r="H8" s="73" t="s">
        <v>3</v>
      </c>
      <c r="I8" s="73" t="s">
        <v>3</v>
      </c>
      <c r="J8" s="30">
        <v>7042</v>
      </c>
      <c r="K8" s="4">
        <f t="shared" ref="K8:K11" si="1">+J8/C8*100</f>
        <v>22.193507721399307</v>
      </c>
      <c r="L8" s="30" t="s">
        <v>3</v>
      </c>
      <c r="M8" s="73" t="s">
        <v>3</v>
      </c>
      <c r="N8" s="73" t="s">
        <v>3</v>
      </c>
      <c r="O8" s="73" t="s">
        <v>3</v>
      </c>
      <c r="P8" s="85"/>
      <c r="Q8" s="62"/>
      <c r="R8" s="78"/>
      <c r="T8" s="77"/>
    </row>
    <row r="9" spans="2:22" ht="15" customHeight="1" x14ac:dyDescent="0.2">
      <c r="B9" s="7" t="s">
        <v>32</v>
      </c>
      <c r="C9" s="30">
        <v>38544</v>
      </c>
      <c r="D9" s="30">
        <v>28776</v>
      </c>
      <c r="E9" s="4">
        <f t="shared" si="0"/>
        <v>74.657534246575338</v>
      </c>
      <c r="F9" s="30">
        <v>22984</v>
      </c>
      <c r="G9" s="4">
        <f>+F9/$C$9*100</f>
        <v>59.630552096305522</v>
      </c>
      <c r="H9" s="30">
        <v>5792</v>
      </c>
      <c r="I9" s="4">
        <f t="shared" ref="I9:I13" si="2">+H9/C9*100</f>
        <v>15.026982150269822</v>
      </c>
      <c r="J9" s="30">
        <v>9464</v>
      </c>
      <c r="K9" s="4">
        <f t="shared" si="1"/>
        <v>24.553756745537566</v>
      </c>
      <c r="L9" s="30" t="s">
        <v>3</v>
      </c>
      <c r="M9" s="73" t="s">
        <v>3</v>
      </c>
      <c r="N9" s="30">
        <v>7974</v>
      </c>
      <c r="O9" s="4">
        <f>+N9/C9*100</f>
        <v>20.688044831880447</v>
      </c>
      <c r="P9" s="85"/>
      <c r="Q9" s="62"/>
      <c r="R9" s="78"/>
      <c r="T9" s="77"/>
      <c r="U9" s="62"/>
      <c r="V9" s="62"/>
    </row>
    <row r="10" spans="2:22" ht="15" customHeight="1" x14ac:dyDescent="0.2">
      <c r="B10" s="7" t="s">
        <v>33</v>
      </c>
      <c r="C10" s="30">
        <v>40654</v>
      </c>
      <c r="D10" s="30">
        <v>31812</v>
      </c>
      <c r="E10" s="4">
        <f t="shared" si="0"/>
        <v>78.250602646726037</v>
      </c>
      <c r="F10" s="30">
        <v>23355</v>
      </c>
      <c r="G10" s="4">
        <f>+F10/$C$10*100</f>
        <v>57.448221577212578</v>
      </c>
      <c r="H10" s="30">
        <v>8457</v>
      </c>
      <c r="I10" s="4">
        <f t="shared" si="2"/>
        <v>20.802381069513455</v>
      </c>
      <c r="J10" s="30">
        <v>8583</v>
      </c>
      <c r="K10" s="4">
        <f t="shared" si="1"/>
        <v>21.112313671471441</v>
      </c>
      <c r="L10" s="30" t="s">
        <v>3</v>
      </c>
      <c r="M10" s="73" t="s">
        <v>3</v>
      </c>
      <c r="N10" s="30">
        <v>7486</v>
      </c>
      <c r="O10" s="4">
        <f>+N10/C10*100</f>
        <v>18.413932208392776</v>
      </c>
      <c r="P10" s="85"/>
      <c r="Q10" s="62"/>
      <c r="R10" s="78"/>
      <c r="T10" s="77"/>
    </row>
    <row r="11" spans="2:22" ht="15" customHeight="1" x14ac:dyDescent="0.2">
      <c r="B11" s="7" t="s">
        <v>34</v>
      </c>
      <c r="C11" s="30">
        <v>35197</v>
      </c>
      <c r="D11" s="30">
        <v>28758</v>
      </c>
      <c r="E11" s="4">
        <f t="shared" si="0"/>
        <v>81.705827201181918</v>
      </c>
      <c r="F11" s="30">
        <v>20169</v>
      </c>
      <c r="G11" s="4">
        <f>+F11/$C$11*100</f>
        <v>57.303179248231388</v>
      </c>
      <c r="H11" s="30">
        <v>8589</v>
      </c>
      <c r="I11" s="4">
        <f t="shared" si="2"/>
        <v>24.402647952950534</v>
      </c>
      <c r="J11" s="30">
        <v>6291</v>
      </c>
      <c r="K11" s="4">
        <f t="shared" si="1"/>
        <v>17.87368241611501</v>
      </c>
      <c r="L11" s="30" t="s">
        <v>3</v>
      </c>
      <c r="M11" s="73" t="s">
        <v>3</v>
      </c>
      <c r="N11" s="30">
        <v>5549</v>
      </c>
      <c r="O11" s="4">
        <f>+N11/C11*100</f>
        <v>15.765548200130693</v>
      </c>
      <c r="P11" s="85"/>
      <c r="Q11" s="62"/>
      <c r="R11" s="78"/>
      <c r="T11" s="77"/>
      <c r="U11" s="62"/>
      <c r="V11" s="62"/>
    </row>
    <row r="12" spans="2:22" ht="15" customHeight="1" x14ac:dyDescent="0.2">
      <c r="B12" s="7" t="s">
        <v>35</v>
      </c>
      <c r="C12" s="30">
        <v>23898</v>
      </c>
      <c r="D12" s="30">
        <v>22192</v>
      </c>
      <c r="E12" s="4">
        <f t="shared" si="0"/>
        <v>92.861327307724494</v>
      </c>
      <c r="F12" s="30">
        <v>15534</v>
      </c>
      <c r="G12" s="4">
        <f>+F12/$C$12*100</f>
        <v>65.001255335174491</v>
      </c>
      <c r="H12" s="30">
        <v>6658</v>
      </c>
      <c r="I12" s="4">
        <f t="shared" si="2"/>
        <v>27.860071972550003</v>
      </c>
      <c r="J12" s="30" t="s">
        <v>3</v>
      </c>
      <c r="K12" s="73" t="s">
        <v>3</v>
      </c>
      <c r="L12" s="30" t="s">
        <v>3</v>
      </c>
      <c r="M12" s="73" t="s">
        <v>3</v>
      </c>
      <c r="N12" s="73" t="s">
        <v>3</v>
      </c>
      <c r="O12" s="73" t="s">
        <v>3</v>
      </c>
      <c r="P12" s="85"/>
      <c r="Q12" s="62"/>
      <c r="R12" s="78"/>
      <c r="T12" s="77"/>
    </row>
    <row r="13" spans="2:22" ht="15" customHeight="1" x14ac:dyDescent="0.2">
      <c r="B13" s="7" t="s">
        <v>36</v>
      </c>
      <c r="C13" s="30">
        <v>14386</v>
      </c>
      <c r="D13" s="30">
        <v>13799</v>
      </c>
      <c r="E13" s="4">
        <f t="shared" si="0"/>
        <v>95.919644098429018</v>
      </c>
      <c r="F13" s="30">
        <v>10909</v>
      </c>
      <c r="G13" s="4">
        <f>+F13/$C$13*100</f>
        <v>75.830668705686094</v>
      </c>
      <c r="H13" s="30">
        <v>2890</v>
      </c>
      <c r="I13" s="4">
        <f t="shared" si="2"/>
        <v>20.088975392742945</v>
      </c>
      <c r="J13" s="30" t="s">
        <v>3</v>
      </c>
      <c r="K13" s="73" t="s">
        <v>3</v>
      </c>
      <c r="L13" s="30" t="s">
        <v>3</v>
      </c>
      <c r="M13" s="73" t="s">
        <v>3</v>
      </c>
      <c r="N13" s="73" t="s">
        <v>3</v>
      </c>
      <c r="O13" s="73" t="s">
        <v>3</v>
      </c>
      <c r="P13" s="85"/>
      <c r="Q13" s="62"/>
      <c r="R13" s="78"/>
      <c r="T13" s="77"/>
      <c r="U13" s="62"/>
      <c r="V13" s="62"/>
    </row>
    <row r="14" spans="2:22" ht="15" customHeight="1" x14ac:dyDescent="0.2">
      <c r="B14" s="7" t="s">
        <v>174</v>
      </c>
      <c r="C14" s="30">
        <v>4893</v>
      </c>
      <c r="D14" s="30">
        <v>4652</v>
      </c>
      <c r="E14" s="4">
        <f t="shared" si="0"/>
        <v>95.074596362150004</v>
      </c>
      <c r="F14" s="30">
        <v>3898</v>
      </c>
      <c r="G14" s="4">
        <f>+F14/$C$14*100</f>
        <v>79.664827304312283</v>
      </c>
      <c r="H14" s="30" t="s">
        <v>3</v>
      </c>
      <c r="I14" s="73" t="s">
        <v>3</v>
      </c>
      <c r="J14" s="30" t="s">
        <v>3</v>
      </c>
      <c r="K14" s="73" t="s">
        <v>3</v>
      </c>
      <c r="L14" s="30" t="s">
        <v>3</v>
      </c>
      <c r="M14" s="73" t="s">
        <v>3</v>
      </c>
      <c r="N14" s="73" t="s">
        <v>3</v>
      </c>
      <c r="O14" s="73" t="s">
        <v>3</v>
      </c>
      <c r="P14" s="85"/>
      <c r="Q14" s="62"/>
      <c r="R14" s="78"/>
      <c r="T14" s="77"/>
    </row>
    <row r="15" spans="2:22" s="14" customFormat="1" ht="15" customHeight="1" x14ac:dyDescent="0.2">
      <c r="B15" s="2" t="s">
        <v>86</v>
      </c>
      <c r="C15" s="29">
        <v>101598</v>
      </c>
      <c r="D15" s="29">
        <v>75283</v>
      </c>
      <c r="E15" s="6">
        <f t="shared" si="0"/>
        <v>74.098899584637493</v>
      </c>
      <c r="F15" s="29">
        <v>45467</v>
      </c>
      <c r="G15" s="6">
        <f>+F15/$C$15*100</f>
        <v>44.751865194196739</v>
      </c>
      <c r="H15" s="29">
        <v>29816</v>
      </c>
      <c r="I15" s="6">
        <f>+H15/$C$15*100</f>
        <v>29.347034390440758</v>
      </c>
      <c r="J15" s="29">
        <v>25098</v>
      </c>
      <c r="K15" s="6">
        <f>+J15/C15*100</f>
        <v>24.703242189806886</v>
      </c>
      <c r="L15" s="30" t="s">
        <v>3</v>
      </c>
      <c r="M15" s="73" t="s">
        <v>3</v>
      </c>
      <c r="N15" s="29">
        <v>22445</v>
      </c>
      <c r="O15" s="6">
        <f>+N15/C15*100</f>
        <v>22.091970314376265</v>
      </c>
      <c r="P15" s="85"/>
      <c r="Q15" s="62"/>
      <c r="R15" s="78"/>
      <c r="S15" s="77"/>
      <c r="T15" s="77"/>
      <c r="U15" s="62"/>
      <c r="V15" s="62"/>
    </row>
    <row r="16" spans="2:22" ht="15" customHeight="1" x14ac:dyDescent="0.2">
      <c r="B16" s="7" t="s">
        <v>47</v>
      </c>
      <c r="C16" s="30">
        <v>16311</v>
      </c>
      <c r="D16" s="30">
        <v>13879</v>
      </c>
      <c r="E16" s="4">
        <f t="shared" si="0"/>
        <v>85.089816688124571</v>
      </c>
      <c r="F16" s="30">
        <v>11384</v>
      </c>
      <c r="G16" s="4">
        <f>+F16/$C$16*100</f>
        <v>69.793390963153698</v>
      </c>
      <c r="H16" s="73" t="s">
        <v>3</v>
      </c>
      <c r="I16" s="73" t="s">
        <v>3</v>
      </c>
      <c r="J16" s="30" t="s">
        <v>3</v>
      </c>
      <c r="K16" s="73" t="s">
        <v>3</v>
      </c>
      <c r="L16" s="30" t="s">
        <v>3</v>
      </c>
      <c r="M16" s="73" t="s">
        <v>3</v>
      </c>
      <c r="N16" s="73" t="s">
        <v>3</v>
      </c>
      <c r="O16" s="73" t="s">
        <v>3</v>
      </c>
      <c r="P16" s="85"/>
      <c r="Q16" s="62"/>
      <c r="R16" s="78"/>
      <c r="T16" s="77"/>
    </row>
    <row r="17" spans="2:22" ht="15" customHeight="1" x14ac:dyDescent="0.2">
      <c r="B17" s="7" t="s">
        <v>31</v>
      </c>
      <c r="C17" s="30">
        <v>16224</v>
      </c>
      <c r="D17" s="30">
        <v>10801</v>
      </c>
      <c r="E17" s="4">
        <f t="shared" si="0"/>
        <v>66.574211045364891</v>
      </c>
      <c r="F17" s="30">
        <v>7574</v>
      </c>
      <c r="G17" s="4">
        <f>+F17/$C$17*100</f>
        <v>46.683925049309664</v>
      </c>
      <c r="H17" s="73" t="s">
        <v>3</v>
      </c>
      <c r="I17" s="73" t="s">
        <v>3</v>
      </c>
      <c r="J17" s="30" t="s">
        <v>3</v>
      </c>
      <c r="K17" s="73" t="s">
        <v>3</v>
      </c>
      <c r="L17" s="30" t="s">
        <v>3</v>
      </c>
      <c r="M17" s="73" t="s">
        <v>3</v>
      </c>
      <c r="N17" s="73" t="s">
        <v>3</v>
      </c>
      <c r="O17" s="73" t="s">
        <v>3</v>
      </c>
      <c r="P17" s="85"/>
      <c r="Q17" s="62"/>
      <c r="R17" s="78"/>
      <c r="T17" s="77"/>
      <c r="U17" s="62"/>
      <c r="V17" s="62"/>
    </row>
    <row r="18" spans="2:22" ht="15" customHeight="1" x14ac:dyDescent="0.2">
      <c r="B18" s="7" t="s">
        <v>32</v>
      </c>
      <c r="C18" s="30">
        <v>18819</v>
      </c>
      <c r="D18" s="30">
        <v>12308</v>
      </c>
      <c r="E18" s="4">
        <f t="shared" si="0"/>
        <v>65.401987353206863</v>
      </c>
      <c r="F18" s="30">
        <v>8987</v>
      </c>
      <c r="G18" s="4">
        <f>+F18/$C$18*100</f>
        <v>47.754928529677457</v>
      </c>
      <c r="H18" s="73" t="s">
        <v>3</v>
      </c>
      <c r="I18" s="73" t="s">
        <v>3</v>
      </c>
      <c r="J18" s="30">
        <v>6347</v>
      </c>
      <c r="K18" s="4">
        <f t="shared" ref="K18:K20" si="3">+J18/C18*100</f>
        <v>33.726552951804031</v>
      </c>
      <c r="L18" s="30" t="s">
        <v>3</v>
      </c>
      <c r="M18" s="73" t="s">
        <v>3</v>
      </c>
      <c r="N18" s="30">
        <v>5734</v>
      </c>
      <c r="O18" s="4">
        <f>+N18/C18*100</f>
        <v>30.469206652850843</v>
      </c>
      <c r="P18" s="85"/>
      <c r="Q18" s="62"/>
      <c r="R18" s="78"/>
      <c r="T18" s="77"/>
    </row>
    <row r="19" spans="2:22" ht="15" customHeight="1" x14ac:dyDescent="0.2">
      <c r="B19" s="7" t="s">
        <v>33</v>
      </c>
      <c r="C19" s="30">
        <v>18936</v>
      </c>
      <c r="D19" s="30">
        <v>13032</v>
      </c>
      <c r="E19" s="4">
        <f t="shared" si="0"/>
        <v>68.821292775665398</v>
      </c>
      <c r="F19" s="30">
        <v>7028</v>
      </c>
      <c r="G19" s="4">
        <f>+F19/$C$19*100</f>
        <v>37.114490916772283</v>
      </c>
      <c r="H19" s="30">
        <v>6004</v>
      </c>
      <c r="I19" s="4">
        <f t="shared" ref="I19:I22" si="4">+H19/C19*100</f>
        <v>31.706801858893112</v>
      </c>
      <c r="J19" s="30">
        <v>5645</v>
      </c>
      <c r="K19" s="4">
        <f t="shared" si="3"/>
        <v>29.810942120828056</v>
      </c>
      <c r="L19" s="30" t="s">
        <v>3</v>
      </c>
      <c r="M19" s="73" t="s">
        <v>3</v>
      </c>
      <c r="N19" s="30">
        <v>5122</v>
      </c>
      <c r="O19" s="4">
        <f>+N19/C19*100</f>
        <v>27.049007182087031</v>
      </c>
      <c r="P19" s="85"/>
      <c r="Q19" s="62"/>
      <c r="R19" s="78"/>
      <c r="T19" s="77"/>
      <c r="U19" s="62"/>
      <c r="V19" s="62"/>
    </row>
    <row r="20" spans="2:22" ht="15" customHeight="1" x14ac:dyDescent="0.2">
      <c r="B20" s="7" t="s">
        <v>34</v>
      </c>
      <c r="C20" s="30">
        <v>15472</v>
      </c>
      <c r="D20" s="30">
        <v>11474</v>
      </c>
      <c r="E20" s="4">
        <f t="shared" si="0"/>
        <v>74.159772492244059</v>
      </c>
      <c r="F20" s="30">
        <v>5301</v>
      </c>
      <c r="G20" s="4">
        <f>+F20/$C$20*100</f>
        <v>34.261892450879003</v>
      </c>
      <c r="H20" s="30">
        <v>6174</v>
      </c>
      <c r="I20" s="4">
        <f t="shared" si="4"/>
        <v>39.904343329886245</v>
      </c>
      <c r="J20" s="30">
        <v>3998</v>
      </c>
      <c r="K20" s="4">
        <f t="shared" si="3"/>
        <v>25.840227507755948</v>
      </c>
      <c r="L20" s="30" t="s">
        <v>3</v>
      </c>
      <c r="M20" s="73" t="s">
        <v>3</v>
      </c>
      <c r="N20" s="30">
        <v>3786</v>
      </c>
      <c r="O20" s="4">
        <f>+N20/C20*100</f>
        <v>24.470010341261634</v>
      </c>
      <c r="P20" s="85"/>
      <c r="Q20" s="62"/>
      <c r="R20" s="78"/>
      <c r="T20" s="77"/>
    </row>
    <row r="21" spans="2:22" ht="15" customHeight="1" x14ac:dyDescent="0.2">
      <c r="B21" s="7" t="s">
        <v>35</v>
      </c>
      <c r="C21" s="30">
        <v>10059</v>
      </c>
      <c r="D21" s="30">
        <v>8676</v>
      </c>
      <c r="E21" s="4">
        <f t="shared" si="0"/>
        <v>86.251118401431555</v>
      </c>
      <c r="F21" s="30">
        <v>3252</v>
      </c>
      <c r="G21" s="4">
        <f>+F21/$C$21*100</f>
        <v>32.329257381449452</v>
      </c>
      <c r="H21" s="30">
        <v>5425</v>
      </c>
      <c r="I21" s="4">
        <f>+H21/C21*100</f>
        <v>53.931802366040358</v>
      </c>
      <c r="J21" s="30" t="s">
        <v>3</v>
      </c>
      <c r="K21" s="73" t="s">
        <v>3</v>
      </c>
      <c r="L21" s="30" t="s">
        <v>3</v>
      </c>
      <c r="M21" s="73" t="s">
        <v>3</v>
      </c>
      <c r="N21" s="73" t="s">
        <v>3</v>
      </c>
      <c r="O21" s="73" t="s">
        <v>3</v>
      </c>
      <c r="P21" s="85"/>
      <c r="Q21" s="62"/>
      <c r="R21" s="78"/>
      <c r="T21" s="77"/>
      <c r="U21" s="62"/>
      <c r="V21" s="62"/>
    </row>
    <row r="22" spans="2:22" ht="15" customHeight="1" x14ac:dyDescent="0.2">
      <c r="B22" s="7" t="s">
        <v>36</v>
      </c>
      <c r="C22" s="30">
        <v>4573</v>
      </c>
      <c r="D22" s="30">
        <v>4149</v>
      </c>
      <c r="E22" s="4">
        <f t="shared" si="0"/>
        <v>90.728187185654932</v>
      </c>
      <c r="F22" s="73" t="s">
        <v>3</v>
      </c>
      <c r="G22" s="73" t="s">
        <v>3</v>
      </c>
      <c r="H22" s="30">
        <v>2469</v>
      </c>
      <c r="I22" s="4">
        <f t="shared" si="4"/>
        <v>53.990815657117864</v>
      </c>
      <c r="J22" s="30" t="s">
        <v>3</v>
      </c>
      <c r="K22" s="73" t="s">
        <v>3</v>
      </c>
      <c r="L22" s="30" t="s">
        <v>3</v>
      </c>
      <c r="M22" s="73" t="s">
        <v>3</v>
      </c>
      <c r="N22" s="73" t="s">
        <v>3</v>
      </c>
      <c r="O22" s="73" t="s">
        <v>3</v>
      </c>
      <c r="P22" s="85"/>
      <c r="Q22" s="62"/>
      <c r="R22" s="78"/>
      <c r="T22" s="77"/>
    </row>
    <row r="23" spans="2:22" ht="15" customHeight="1" x14ac:dyDescent="0.2">
      <c r="B23" s="7" t="s">
        <v>174</v>
      </c>
      <c r="C23" s="30">
        <v>1204</v>
      </c>
      <c r="D23" s="73" t="s">
        <v>3</v>
      </c>
      <c r="E23" s="73" t="s">
        <v>3</v>
      </c>
      <c r="F23" s="73" t="s">
        <v>3</v>
      </c>
      <c r="G23" s="73" t="s">
        <v>3</v>
      </c>
      <c r="H23" s="30" t="s">
        <v>3</v>
      </c>
      <c r="I23" s="73" t="s">
        <v>3</v>
      </c>
      <c r="J23" s="30" t="s">
        <v>3</v>
      </c>
      <c r="K23" s="73" t="s">
        <v>3</v>
      </c>
      <c r="L23" s="30" t="s">
        <v>3</v>
      </c>
      <c r="M23" s="73" t="s">
        <v>3</v>
      </c>
      <c r="N23" s="73" t="s">
        <v>3</v>
      </c>
      <c r="O23" s="73" t="s">
        <v>3</v>
      </c>
      <c r="P23" s="85"/>
      <c r="Q23" s="62"/>
      <c r="R23" s="78"/>
      <c r="T23" s="77"/>
      <c r="U23" s="62"/>
      <c r="V23" s="62"/>
    </row>
    <row r="24" spans="2:22" s="14" customFormat="1" ht="15" customHeight="1" x14ac:dyDescent="0.2">
      <c r="B24" s="2" t="s">
        <v>87</v>
      </c>
      <c r="C24" s="29">
        <v>119325</v>
      </c>
      <c r="D24" s="29">
        <v>105951</v>
      </c>
      <c r="E24" s="6">
        <f t="shared" si="0"/>
        <v>88.791954745443107</v>
      </c>
      <c r="F24" s="29">
        <v>92921</v>
      </c>
      <c r="G24" s="6">
        <f>+F24/$C$24*100</f>
        <v>77.872197779174527</v>
      </c>
      <c r="H24" s="29">
        <v>13030</v>
      </c>
      <c r="I24" s="6">
        <f>+H24/$C$24*100</f>
        <v>10.919756966268594</v>
      </c>
      <c r="J24" s="29">
        <v>12707</v>
      </c>
      <c r="K24" s="6">
        <f>+J24/C24*100</f>
        <v>10.649067672323486</v>
      </c>
      <c r="L24" s="29" t="s">
        <v>3</v>
      </c>
      <c r="M24" s="75" t="s">
        <v>3</v>
      </c>
      <c r="N24" s="29">
        <v>9784</v>
      </c>
      <c r="O24" s="6">
        <f>+N24/C24*100</f>
        <v>8.1994552692227103</v>
      </c>
      <c r="P24" s="85"/>
      <c r="Q24" s="62"/>
      <c r="R24" s="78"/>
      <c r="S24" s="77"/>
      <c r="T24" s="77"/>
      <c r="U24" s="13"/>
      <c r="V24" s="13"/>
    </row>
    <row r="25" spans="2:22" ht="15" customHeight="1" x14ac:dyDescent="0.2">
      <c r="B25" s="7" t="s">
        <v>23</v>
      </c>
      <c r="C25" s="30">
        <v>15310</v>
      </c>
      <c r="D25" s="30">
        <v>13342</v>
      </c>
      <c r="E25" s="4">
        <f t="shared" si="0"/>
        <v>87.145656433703465</v>
      </c>
      <c r="F25" s="30">
        <v>11717</v>
      </c>
      <c r="G25" s="4">
        <f>+F25/$C$25*100</f>
        <v>76.531678641410835</v>
      </c>
      <c r="H25" s="73" t="s">
        <v>3</v>
      </c>
      <c r="I25" s="73" t="s">
        <v>3</v>
      </c>
      <c r="J25" s="30" t="s">
        <v>3</v>
      </c>
      <c r="K25" s="73" t="s">
        <v>3</v>
      </c>
      <c r="L25" s="30" t="s">
        <v>3</v>
      </c>
      <c r="M25" s="73" t="s">
        <v>3</v>
      </c>
      <c r="N25" s="73" t="s">
        <v>3</v>
      </c>
      <c r="O25" s="73" t="s">
        <v>3</v>
      </c>
      <c r="P25" s="85"/>
      <c r="Q25" s="62"/>
      <c r="R25" s="78"/>
      <c r="T25" s="77"/>
      <c r="U25" s="62"/>
      <c r="V25" s="62"/>
    </row>
    <row r="26" spans="2:22" ht="15" customHeight="1" x14ac:dyDescent="0.2">
      <c r="B26" s="7" t="s">
        <v>31</v>
      </c>
      <c r="C26" s="30">
        <v>15506</v>
      </c>
      <c r="D26" s="30">
        <v>13223</v>
      </c>
      <c r="E26" s="4">
        <f t="shared" si="0"/>
        <v>85.276667096607767</v>
      </c>
      <c r="F26" s="30">
        <v>10864</v>
      </c>
      <c r="G26" s="4">
        <f>+F26/$C$26*100</f>
        <v>70.063201341416232</v>
      </c>
      <c r="H26" s="73" t="s">
        <v>3</v>
      </c>
      <c r="I26" s="73" t="s">
        <v>3</v>
      </c>
      <c r="J26" s="30" t="s">
        <v>3</v>
      </c>
      <c r="K26" s="73" t="s">
        <v>3</v>
      </c>
      <c r="L26" s="30" t="s">
        <v>3</v>
      </c>
      <c r="M26" s="73" t="s">
        <v>3</v>
      </c>
      <c r="N26" s="73" t="s">
        <v>3</v>
      </c>
      <c r="O26" s="73" t="s">
        <v>3</v>
      </c>
      <c r="P26" s="85"/>
      <c r="Q26" s="62"/>
      <c r="R26" s="78"/>
      <c r="T26" s="77"/>
    </row>
    <row r="27" spans="2:22" ht="15" customHeight="1" x14ac:dyDescent="0.2">
      <c r="B27" s="7" t="s">
        <v>32</v>
      </c>
      <c r="C27" s="30">
        <v>19725</v>
      </c>
      <c r="D27" s="30">
        <v>16468</v>
      </c>
      <c r="E27" s="4">
        <f t="shared" si="0"/>
        <v>83.48795944233207</v>
      </c>
      <c r="F27" s="30">
        <v>13997</v>
      </c>
      <c r="G27" s="4">
        <f>+F27/$C$27*100</f>
        <v>70.960709759188845</v>
      </c>
      <c r="H27" s="73" t="s">
        <v>3</v>
      </c>
      <c r="I27" s="73" t="s">
        <v>3</v>
      </c>
      <c r="J27" s="30">
        <v>3117</v>
      </c>
      <c r="K27" s="4">
        <f>+J27/C27*100</f>
        <v>15.802281368821291</v>
      </c>
      <c r="L27" s="30" t="s">
        <v>3</v>
      </c>
      <c r="M27" s="73" t="s">
        <v>3</v>
      </c>
      <c r="N27" s="73" t="s">
        <v>3</v>
      </c>
      <c r="O27" s="73" t="s">
        <v>3</v>
      </c>
      <c r="P27" s="85"/>
      <c r="Q27" s="62"/>
      <c r="R27" s="78"/>
      <c r="T27" s="77"/>
      <c r="U27" s="62"/>
      <c r="V27" s="62"/>
    </row>
    <row r="28" spans="2:22" ht="15" customHeight="1" x14ac:dyDescent="0.2">
      <c r="B28" s="7" t="s">
        <v>33</v>
      </c>
      <c r="C28" s="30">
        <v>21718</v>
      </c>
      <c r="D28" s="30">
        <v>18781</v>
      </c>
      <c r="E28" s="4">
        <f t="shared" si="0"/>
        <v>86.476655308960304</v>
      </c>
      <c r="F28" s="30">
        <v>16327</v>
      </c>
      <c r="G28" s="4">
        <f>+F28/$C$28*100</f>
        <v>75.177272308684039</v>
      </c>
      <c r="H28" s="73" t="s">
        <v>3</v>
      </c>
      <c r="I28" s="73" t="s">
        <v>3</v>
      </c>
      <c r="J28" s="30" t="s">
        <v>3</v>
      </c>
      <c r="K28" s="73" t="s">
        <v>3</v>
      </c>
      <c r="L28" s="30" t="s">
        <v>3</v>
      </c>
      <c r="M28" s="73" t="s">
        <v>3</v>
      </c>
      <c r="N28" s="73" t="s">
        <v>3</v>
      </c>
      <c r="O28" s="73" t="s">
        <v>3</v>
      </c>
      <c r="P28" s="85"/>
      <c r="Q28" s="62"/>
      <c r="R28" s="78"/>
      <c r="T28" s="77"/>
    </row>
    <row r="29" spans="2:22" ht="15" customHeight="1" x14ac:dyDescent="0.2">
      <c r="B29" s="7" t="s">
        <v>34</v>
      </c>
      <c r="C29" s="30">
        <v>19725</v>
      </c>
      <c r="D29" s="30">
        <v>17284</v>
      </c>
      <c r="E29" s="4">
        <f>+D29/C29*100</f>
        <v>87.624841571609636</v>
      </c>
      <c r="F29" s="30">
        <v>14869</v>
      </c>
      <c r="G29" s="4">
        <f>+F29/$C$29*100</f>
        <v>75.381495564005078</v>
      </c>
      <c r="H29" s="73" t="s">
        <v>3</v>
      </c>
      <c r="I29" s="73" t="s">
        <v>3</v>
      </c>
      <c r="J29" s="30" t="s">
        <v>3</v>
      </c>
      <c r="K29" s="73" t="s">
        <v>3</v>
      </c>
      <c r="L29" s="30" t="s">
        <v>3</v>
      </c>
      <c r="M29" s="73" t="s">
        <v>3</v>
      </c>
      <c r="N29" s="73" t="s">
        <v>3</v>
      </c>
      <c r="O29" s="73" t="s">
        <v>3</v>
      </c>
      <c r="P29" s="85"/>
      <c r="Q29" s="62"/>
      <c r="R29" s="78"/>
      <c r="T29" s="77"/>
      <c r="U29" s="62"/>
      <c r="V29" s="62"/>
    </row>
    <row r="30" spans="2:22" ht="15" customHeight="1" x14ac:dyDescent="0.2">
      <c r="B30" s="7" t="s">
        <v>35</v>
      </c>
      <c r="C30" s="30">
        <v>13839</v>
      </c>
      <c r="D30" s="30">
        <v>13516</v>
      </c>
      <c r="E30" s="4">
        <f t="shared" si="0"/>
        <v>97.66601633065973</v>
      </c>
      <c r="F30" s="30">
        <v>12282</v>
      </c>
      <c r="G30" s="4">
        <f>+F30/$C$30*100</f>
        <v>88.74918707999133</v>
      </c>
      <c r="H30" s="73" t="s">
        <v>3</v>
      </c>
      <c r="I30" s="73" t="s">
        <v>3</v>
      </c>
      <c r="J30" s="30" t="s">
        <v>3</v>
      </c>
      <c r="K30" s="73" t="s">
        <v>3</v>
      </c>
      <c r="L30" s="30" t="s">
        <v>3</v>
      </c>
      <c r="M30" s="73" t="s">
        <v>3</v>
      </c>
      <c r="N30" s="73" t="s">
        <v>3</v>
      </c>
      <c r="O30" s="73" t="s">
        <v>3</v>
      </c>
      <c r="P30" s="85"/>
      <c r="Q30" s="62"/>
      <c r="R30" s="78"/>
      <c r="T30" s="77"/>
    </row>
    <row r="31" spans="2:22" ht="15" customHeight="1" x14ac:dyDescent="0.2">
      <c r="B31" s="7" t="s">
        <v>36</v>
      </c>
      <c r="C31" s="30">
        <v>9813</v>
      </c>
      <c r="D31" s="30">
        <v>9650</v>
      </c>
      <c r="E31" s="4">
        <f t="shared" si="0"/>
        <v>98.338938143279321</v>
      </c>
      <c r="F31" s="73">
        <v>9229</v>
      </c>
      <c r="G31" s="4">
        <f>+F31/$C$31*100</f>
        <v>94.048710893712411</v>
      </c>
      <c r="H31" s="73" t="s">
        <v>3</v>
      </c>
      <c r="I31" s="73" t="s">
        <v>3</v>
      </c>
      <c r="J31" s="30" t="s">
        <v>3</v>
      </c>
      <c r="K31" s="73" t="s">
        <v>3</v>
      </c>
      <c r="L31" s="30" t="s">
        <v>3</v>
      </c>
      <c r="M31" s="73" t="s">
        <v>3</v>
      </c>
      <c r="N31" s="73" t="s">
        <v>3</v>
      </c>
      <c r="O31" s="73" t="s">
        <v>3</v>
      </c>
      <c r="P31" s="85"/>
      <c r="Q31" s="62"/>
      <c r="R31" s="78"/>
      <c r="T31" s="77"/>
      <c r="U31" s="62"/>
      <c r="V31" s="62"/>
    </row>
    <row r="32" spans="2:22" ht="15" customHeight="1" x14ac:dyDescent="0.2">
      <c r="B32" s="7" t="s">
        <v>174</v>
      </c>
      <c r="C32" s="30">
        <v>3689</v>
      </c>
      <c r="D32" s="30">
        <v>3689</v>
      </c>
      <c r="E32" s="4">
        <f t="shared" si="0"/>
        <v>100</v>
      </c>
      <c r="F32" s="73">
        <v>3636</v>
      </c>
      <c r="G32" s="4">
        <f>+F32/$C$32*100</f>
        <v>98.563296286256445</v>
      </c>
      <c r="H32" s="73" t="s">
        <v>3</v>
      </c>
      <c r="I32" s="73" t="s">
        <v>3</v>
      </c>
      <c r="J32" s="30" t="s">
        <v>3</v>
      </c>
      <c r="K32" s="73" t="s">
        <v>3</v>
      </c>
      <c r="L32" s="30" t="s">
        <v>3</v>
      </c>
      <c r="M32" s="73" t="s">
        <v>3</v>
      </c>
      <c r="N32" s="73" t="s">
        <v>3</v>
      </c>
      <c r="O32" s="73" t="s">
        <v>3</v>
      </c>
      <c r="P32" s="85"/>
      <c r="Q32" s="62"/>
      <c r="R32" s="78"/>
      <c r="T32" s="77"/>
    </row>
    <row r="33" spans="2:22" ht="15" customHeight="1" x14ac:dyDescent="0.2">
      <c r="B33" s="7"/>
      <c r="C33" s="30"/>
      <c r="D33" s="4"/>
      <c r="E33" s="4"/>
      <c r="F33" s="30"/>
      <c r="G33" s="4"/>
      <c r="H33" s="4"/>
      <c r="I33" s="4"/>
      <c r="J33" s="4"/>
      <c r="K33" s="4"/>
      <c r="L33" s="3"/>
      <c r="M33" s="4"/>
      <c r="N33" s="3"/>
      <c r="O33" s="4"/>
      <c r="Q33" s="62"/>
      <c r="R33" s="78"/>
      <c r="T33" s="77"/>
      <c r="U33" s="62"/>
      <c r="V33" s="62"/>
    </row>
    <row r="34" spans="2:22" ht="3" customHeight="1" x14ac:dyDescent="0.2">
      <c r="B34" s="44"/>
      <c r="C34" s="45"/>
      <c r="D34" s="46"/>
      <c r="E34" s="46"/>
      <c r="F34" s="45"/>
      <c r="G34" s="46"/>
      <c r="H34" s="46"/>
      <c r="I34" s="46"/>
      <c r="J34" s="46"/>
      <c r="K34" s="46"/>
      <c r="L34" s="47"/>
      <c r="M34" s="46"/>
      <c r="N34" s="47"/>
      <c r="O34" s="46"/>
      <c r="Q34" s="62"/>
      <c r="R34" s="78"/>
    </row>
    <row r="35" spans="2:22" ht="10.5" customHeight="1" x14ac:dyDescent="0.2">
      <c r="B35" s="7"/>
      <c r="C35" s="30"/>
      <c r="D35" s="4"/>
      <c r="E35" s="4"/>
      <c r="F35" s="30"/>
      <c r="G35" s="4"/>
      <c r="H35" s="4"/>
      <c r="I35" s="4"/>
      <c r="J35" s="4"/>
      <c r="K35" s="4"/>
      <c r="L35" s="3"/>
      <c r="M35" s="4"/>
      <c r="N35" s="3"/>
      <c r="O35" s="4"/>
      <c r="Q35" s="62"/>
      <c r="R35" s="78"/>
      <c r="S35" s="78"/>
      <c r="T35" s="62"/>
      <c r="U35" s="62"/>
      <c r="V35" s="62"/>
    </row>
    <row r="36" spans="2:22" s="20" customFormat="1" ht="12" customHeight="1" x14ac:dyDescent="0.2">
      <c r="B36" s="15" t="s">
        <v>148</v>
      </c>
      <c r="C36" s="15"/>
      <c r="D36" s="82"/>
      <c r="E36" s="82"/>
      <c r="F36" s="31"/>
      <c r="Q36" s="13"/>
      <c r="R36" s="77"/>
      <c r="S36" s="77"/>
      <c r="T36" s="13"/>
      <c r="U36" s="13"/>
      <c r="V36" s="13"/>
    </row>
    <row r="37" spans="2:22" s="20" customFormat="1" ht="9" customHeight="1" x14ac:dyDescent="0.2">
      <c r="B37" s="15"/>
      <c r="F37" s="31"/>
      <c r="R37" s="79"/>
      <c r="S37" s="79"/>
    </row>
    <row r="38" spans="2:22" s="16" customFormat="1" ht="12.75" customHeight="1" x14ac:dyDescent="0.15">
      <c r="B38" s="105" t="s">
        <v>60</v>
      </c>
    </row>
    <row r="39" spans="2:22" s="16" customFormat="1" ht="12.75" customHeight="1" x14ac:dyDescent="0.15">
      <c r="B39" s="33" t="s">
        <v>88</v>
      </c>
    </row>
    <row r="40" spans="2:22" s="8" customFormat="1" ht="12.75" customHeight="1" x14ac:dyDescent="0.15">
      <c r="B40" s="33" t="s">
        <v>177</v>
      </c>
    </row>
  </sheetData>
  <mergeCells count="9">
    <mergeCell ref="B1:O1"/>
    <mergeCell ref="L3:M3"/>
    <mergeCell ref="N3:O3"/>
    <mergeCell ref="H3:I3"/>
    <mergeCell ref="F3:G3"/>
    <mergeCell ref="D3:E3"/>
    <mergeCell ref="J3:K3"/>
    <mergeCell ref="C3:C4"/>
    <mergeCell ref="B3:B4"/>
  </mergeCells>
  <hyperlinks>
    <hyperlink ref="Q2" location="Contents!A1" display="(Back to contents)"/>
  </hyperlinks>
  <printOptions horizontalCentered="1"/>
  <pageMargins left="0.47244094488188981" right="0.47244094488188981" top="0.6692913385826772" bottom="0.6692913385826772" header="0" footer="0"/>
  <pageSetup scale="74"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1"/>
  <sheetViews>
    <sheetView showGridLines="0" zoomScaleNormal="100" workbookViewId="0">
      <pane xSplit="2" ySplit="4" topLeftCell="C5" activePane="bottomRight" state="frozen"/>
      <selection activeCell="E23" sqref="E23"/>
      <selection pane="topRight" activeCell="E23" sqref="E23"/>
      <selection pane="bottomLeft" activeCell="E23" sqref="E23"/>
      <selection pane="bottomRight" activeCell="B1" sqref="B1:J1"/>
    </sheetView>
  </sheetViews>
  <sheetFormatPr defaultColWidth="9.140625" defaultRowHeight="12.75" x14ac:dyDescent="0.2"/>
  <cols>
    <col min="1" max="1" width="6.7109375" style="13" customWidth="1"/>
    <col min="2" max="2" width="15.7109375" style="13" customWidth="1"/>
    <col min="3" max="7" width="8.85546875" style="13" customWidth="1"/>
    <col min="8" max="8" width="14.42578125" style="13" customWidth="1"/>
    <col min="9" max="10" width="8.85546875" style="13" customWidth="1"/>
    <col min="11" max="11" width="6.7109375" style="13" customWidth="1"/>
    <col min="12" max="12" width="15.140625" style="13" bestFit="1" customWidth="1"/>
    <col min="13" max="16384" width="9.140625" style="13"/>
  </cols>
  <sheetData>
    <row r="1" spans="2:12" ht="30" customHeight="1" x14ac:dyDescent="0.2">
      <c r="B1" s="223" t="s">
        <v>239</v>
      </c>
      <c r="C1" s="223"/>
      <c r="D1" s="223"/>
      <c r="E1" s="223"/>
      <c r="F1" s="223"/>
      <c r="G1" s="223"/>
      <c r="H1" s="223"/>
      <c r="I1" s="223"/>
      <c r="J1" s="223"/>
    </row>
    <row r="2" spans="2:12" ht="15" customHeight="1" x14ac:dyDescent="0.2">
      <c r="B2" s="19">
        <v>2019</v>
      </c>
      <c r="L2" s="41" t="s">
        <v>12</v>
      </c>
    </row>
    <row r="3" spans="2:12" ht="30" customHeight="1" x14ac:dyDescent="0.2">
      <c r="B3" s="224" t="s">
        <v>263</v>
      </c>
      <c r="C3" s="230" t="s">
        <v>1</v>
      </c>
      <c r="D3" s="230"/>
      <c r="E3" s="250" t="s">
        <v>114</v>
      </c>
      <c r="F3" s="237"/>
      <c r="G3" s="250" t="s">
        <v>115</v>
      </c>
      <c r="H3" s="237"/>
      <c r="I3" s="250" t="s">
        <v>116</v>
      </c>
      <c r="J3" s="231"/>
    </row>
    <row r="4" spans="2:12" ht="15" customHeight="1" x14ac:dyDescent="0.2">
      <c r="B4" s="224"/>
      <c r="C4" s="193" t="s">
        <v>58</v>
      </c>
      <c r="D4" s="193" t="s">
        <v>2</v>
      </c>
      <c r="E4" s="193" t="s">
        <v>58</v>
      </c>
      <c r="F4" s="193" t="s">
        <v>2</v>
      </c>
      <c r="G4" s="193" t="s">
        <v>58</v>
      </c>
      <c r="H4" s="193" t="s">
        <v>2</v>
      </c>
      <c r="I4" s="193" t="s">
        <v>58</v>
      </c>
      <c r="J4" s="185" t="s">
        <v>2</v>
      </c>
    </row>
    <row r="5" spans="2:12" s="62" customFormat="1" ht="10.5" customHeight="1" x14ac:dyDescent="0.2">
      <c r="B5" s="56"/>
      <c r="C5" s="42"/>
      <c r="D5" s="42"/>
      <c r="E5" s="42"/>
      <c r="F5" s="42"/>
      <c r="G5" s="42"/>
      <c r="H5" s="42"/>
      <c r="I5" s="42"/>
      <c r="J5" s="42"/>
    </row>
    <row r="6" spans="2:12" s="14" customFormat="1" ht="15" customHeight="1" x14ac:dyDescent="0.2">
      <c r="B6" s="2" t="s">
        <v>1</v>
      </c>
      <c r="C6" s="29">
        <v>30214</v>
      </c>
      <c r="D6" s="6">
        <v>100</v>
      </c>
      <c r="E6" s="29">
        <v>12576</v>
      </c>
      <c r="F6" s="6">
        <f>+E6/C6*100</f>
        <v>41.623088634407893</v>
      </c>
      <c r="G6" s="29">
        <v>14882</v>
      </c>
      <c r="H6" s="6">
        <f>+G6/C6*100</f>
        <v>49.25531210697028</v>
      </c>
      <c r="I6" s="30" t="s">
        <v>3</v>
      </c>
      <c r="J6" s="4" t="s">
        <v>3</v>
      </c>
      <c r="L6" s="76"/>
    </row>
    <row r="7" spans="2:12" ht="15" customHeight="1" x14ac:dyDescent="0.2">
      <c r="B7" s="7" t="s">
        <v>23</v>
      </c>
      <c r="C7" s="30" t="s">
        <v>3</v>
      </c>
      <c r="D7" s="4" t="s">
        <v>3</v>
      </c>
      <c r="E7" s="30" t="s">
        <v>3</v>
      </c>
      <c r="F7" s="4" t="s">
        <v>3</v>
      </c>
      <c r="G7" s="30" t="s">
        <v>3</v>
      </c>
      <c r="H7" s="4" t="s">
        <v>3</v>
      </c>
      <c r="I7" s="30" t="s">
        <v>3</v>
      </c>
      <c r="J7" s="4" t="s">
        <v>3</v>
      </c>
    </row>
    <row r="8" spans="2:12" ht="15" customHeight="1" x14ac:dyDescent="0.2">
      <c r="B8" s="7" t="s">
        <v>31</v>
      </c>
      <c r="C8" s="30" t="s">
        <v>3</v>
      </c>
      <c r="D8" s="4" t="s">
        <v>3</v>
      </c>
      <c r="E8" s="30" t="s">
        <v>3</v>
      </c>
      <c r="F8" s="4" t="s">
        <v>3</v>
      </c>
      <c r="G8" s="30" t="s">
        <v>3</v>
      </c>
      <c r="H8" s="4" t="s">
        <v>3</v>
      </c>
      <c r="I8" s="30" t="s">
        <v>3</v>
      </c>
      <c r="J8" s="4" t="s">
        <v>3</v>
      </c>
    </row>
    <row r="9" spans="2:12" ht="15" customHeight="1" x14ac:dyDescent="0.2">
      <c r="B9" s="7" t="s">
        <v>32</v>
      </c>
      <c r="C9" s="30">
        <v>7070</v>
      </c>
      <c r="D9" s="4">
        <v>100</v>
      </c>
      <c r="E9" s="30" t="s">
        <v>3</v>
      </c>
      <c r="F9" s="4" t="s">
        <v>3</v>
      </c>
      <c r="G9" s="30">
        <v>4483</v>
      </c>
      <c r="H9" s="4">
        <f>+G9/C9*100</f>
        <v>63.408769448373405</v>
      </c>
      <c r="I9" s="30" t="s">
        <v>3</v>
      </c>
      <c r="J9" s="4" t="s">
        <v>3</v>
      </c>
    </row>
    <row r="10" spans="2:12" ht="15" customHeight="1" x14ac:dyDescent="0.2">
      <c r="B10" s="7" t="s">
        <v>33</v>
      </c>
      <c r="C10" s="30">
        <v>7067</v>
      </c>
      <c r="D10" s="4">
        <v>100</v>
      </c>
      <c r="E10" s="30" t="s">
        <v>3</v>
      </c>
      <c r="F10" s="4" t="s">
        <v>3</v>
      </c>
      <c r="G10" s="30">
        <v>3534</v>
      </c>
      <c r="H10" s="4">
        <f>+G10/C10*100</f>
        <v>50.007075137965195</v>
      </c>
      <c r="I10" s="30" t="s">
        <v>3</v>
      </c>
      <c r="J10" s="4" t="s">
        <v>3</v>
      </c>
      <c r="L10" s="80"/>
    </row>
    <row r="11" spans="2:12" ht="15" customHeight="1" x14ac:dyDescent="0.2">
      <c r="B11" s="7" t="s">
        <v>34</v>
      </c>
      <c r="C11" s="30">
        <v>5065</v>
      </c>
      <c r="D11" s="4" t="s">
        <v>3</v>
      </c>
      <c r="E11" s="30" t="s">
        <v>3</v>
      </c>
      <c r="F11" s="4" t="s">
        <v>3</v>
      </c>
      <c r="G11" s="30">
        <v>2450</v>
      </c>
      <c r="H11" s="4" t="s">
        <v>3</v>
      </c>
      <c r="I11" s="30" t="s">
        <v>3</v>
      </c>
      <c r="J11" s="4" t="s">
        <v>3</v>
      </c>
      <c r="L11" s="80"/>
    </row>
    <row r="12" spans="2:12" ht="15" customHeight="1" x14ac:dyDescent="0.2">
      <c r="B12" s="7" t="s">
        <v>35</v>
      </c>
      <c r="C12" s="4" t="s">
        <v>3</v>
      </c>
      <c r="D12" s="4" t="s">
        <v>3</v>
      </c>
      <c r="E12" s="30" t="s">
        <v>3</v>
      </c>
      <c r="F12" s="4" t="s">
        <v>3</v>
      </c>
      <c r="G12" s="4" t="s">
        <v>3</v>
      </c>
      <c r="H12" s="4" t="s">
        <v>3</v>
      </c>
      <c r="I12" s="30" t="s">
        <v>3</v>
      </c>
      <c r="J12" s="4" t="s">
        <v>3</v>
      </c>
    </row>
    <row r="13" spans="2:12" ht="15" customHeight="1" x14ac:dyDescent="0.2">
      <c r="B13" s="7" t="s">
        <v>36</v>
      </c>
      <c r="C13" s="4" t="s">
        <v>3</v>
      </c>
      <c r="D13" s="4" t="s">
        <v>3</v>
      </c>
      <c r="E13" s="30" t="s">
        <v>3</v>
      </c>
      <c r="F13" s="4" t="s">
        <v>3</v>
      </c>
      <c r="G13" s="4" t="s">
        <v>3</v>
      </c>
      <c r="H13" s="4" t="s">
        <v>3</v>
      </c>
      <c r="I13" s="30" t="s">
        <v>3</v>
      </c>
      <c r="J13" s="4" t="s">
        <v>3</v>
      </c>
    </row>
    <row r="14" spans="2:12" ht="15" customHeight="1" x14ac:dyDescent="0.2">
      <c r="B14" s="7" t="s">
        <v>174</v>
      </c>
      <c r="C14" s="4" t="s">
        <v>3</v>
      </c>
      <c r="D14" s="4" t="s">
        <v>3</v>
      </c>
      <c r="E14" s="30" t="s">
        <v>3</v>
      </c>
      <c r="F14" s="4" t="s">
        <v>3</v>
      </c>
      <c r="G14" s="4" t="s">
        <v>3</v>
      </c>
      <c r="H14" s="4" t="s">
        <v>3</v>
      </c>
      <c r="I14" s="30" t="s">
        <v>3</v>
      </c>
      <c r="J14" s="4" t="s">
        <v>3</v>
      </c>
    </row>
    <row r="15" spans="2:12" s="14" customFormat="1" ht="15" customHeight="1" x14ac:dyDescent="0.2">
      <c r="B15" s="2" t="s">
        <v>86</v>
      </c>
      <c r="C15" s="29">
        <v>21206</v>
      </c>
      <c r="D15" s="6">
        <v>100</v>
      </c>
      <c r="E15" s="29">
        <v>6597</v>
      </c>
      <c r="F15" s="6">
        <f>+E15/C15*100</f>
        <v>31.109120060360272</v>
      </c>
      <c r="G15" s="29">
        <v>11888</v>
      </c>
      <c r="H15" s="6">
        <f>+G15/C15*100</f>
        <v>56.05960577195134</v>
      </c>
      <c r="I15" s="30" t="s">
        <v>3</v>
      </c>
      <c r="J15" s="4" t="s">
        <v>3</v>
      </c>
      <c r="L15" s="76"/>
    </row>
    <row r="16" spans="2:12" ht="15" customHeight="1" x14ac:dyDescent="0.2">
      <c r="B16" s="7" t="s">
        <v>47</v>
      </c>
      <c r="C16" s="4" t="s">
        <v>3</v>
      </c>
      <c r="D16" s="4" t="s">
        <v>3</v>
      </c>
      <c r="E16" s="4" t="s">
        <v>3</v>
      </c>
      <c r="F16" s="4" t="s">
        <v>3</v>
      </c>
      <c r="G16" s="30" t="s">
        <v>3</v>
      </c>
      <c r="H16" s="4" t="s">
        <v>3</v>
      </c>
      <c r="I16" s="30" t="s">
        <v>3</v>
      </c>
      <c r="J16" s="4" t="s">
        <v>3</v>
      </c>
    </row>
    <row r="17" spans="2:12" ht="15" customHeight="1" x14ac:dyDescent="0.2">
      <c r="B17" s="7" t="s">
        <v>31</v>
      </c>
      <c r="C17" s="30" t="s">
        <v>3</v>
      </c>
      <c r="D17" s="4" t="s">
        <v>3</v>
      </c>
      <c r="E17" s="4" t="s">
        <v>3</v>
      </c>
      <c r="F17" s="4" t="s">
        <v>3</v>
      </c>
      <c r="G17" s="30" t="s">
        <v>3</v>
      </c>
      <c r="H17" s="4" t="s">
        <v>3</v>
      </c>
      <c r="I17" s="30" t="s">
        <v>3</v>
      </c>
      <c r="J17" s="4" t="s">
        <v>3</v>
      </c>
    </row>
    <row r="18" spans="2:12" ht="15" customHeight="1" x14ac:dyDescent="0.2">
      <c r="B18" s="7" t="s">
        <v>32</v>
      </c>
      <c r="C18" s="29">
        <v>5340</v>
      </c>
      <c r="D18" s="4">
        <v>100</v>
      </c>
      <c r="E18" s="4" t="s">
        <v>3</v>
      </c>
      <c r="F18" s="4" t="s">
        <v>3</v>
      </c>
      <c r="G18" s="29">
        <v>3465</v>
      </c>
      <c r="H18" s="4">
        <f>+G18/C18*100</f>
        <v>64.887640449438194</v>
      </c>
      <c r="I18" s="30" t="s">
        <v>3</v>
      </c>
      <c r="J18" s="4" t="s">
        <v>3</v>
      </c>
      <c r="L18" s="80"/>
    </row>
    <row r="19" spans="2:12" ht="15" customHeight="1" x14ac:dyDescent="0.2">
      <c r="B19" s="7" t="s">
        <v>33</v>
      </c>
      <c r="C19" s="30">
        <v>4810</v>
      </c>
      <c r="D19" s="4">
        <v>100</v>
      </c>
      <c r="E19" s="4" t="s">
        <v>3</v>
      </c>
      <c r="F19" s="4" t="s">
        <v>3</v>
      </c>
      <c r="G19" s="30">
        <v>2762</v>
      </c>
      <c r="H19" s="4">
        <f>+G19/C19*100</f>
        <v>57.42203742203742</v>
      </c>
      <c r="I19" s="30" t="s">
        <v>3</v>
      </c>
      <c r="J19" s="4" t="s">
        <v>3</v>
      </c>
      <c r="L19" s="80"/>
    </row>
    <row r="20" spans="2:12" ht="15" customHeight="1" x14ac:dyDescent="0.2">
      <c r="B20" s="7" t="s">
        <v>34</v>
      </c>
      <c r="C20" s="30">
        <v>3461</v>
      </c>
      <c r="D20" s="4">
        <v>100</v>
      </c>
      <c r="E20" s="4" t="s">
        <v>3</v>
      </c>
      <c r="F20" s="4" t="s">
        <v>3</v>
      </c>
      <c r="G20" s="4" t="s">
        <v>3</v>
      </c>
      <c r="H20" s="4" t="s">
        <v>3</v>
      </c>
      <c r="I20" s="4" t="s">
        <v>3</v>
      </c>
      <c r="J20" s="4" t="s">
        <v>3</v>
      </c>
    </row>
    <row r="21" spans="2:12" ht="15" customHeight="1" x14ac:dyDescent="0.2">
      <c r="B21" s="7" t="s">
        <v>35</v>
      </c>
      <c r="C21" s="4" t="s">
        <v>3</v>
      </c>
      <c r="D21" s="4" t="s">
        <v>3</v>
      </c>
      <c r="E21" s="4" t="s">
        <v>3</v>
      </c>
      <c r="F21" s="4" t="s">
        <v>3</v>
      </c>
      <c r="G21" s="4" t="s">
        <v>3</v>
      </c>
      <c r="H21" s="4" t="s">
        <v>3</v>
      </c>
      <c r="I21" s="4" t="s">
        <v>3</v>
      </c>
      <c r="J21" s="4" t="s">
        <v>3</v>
      </c>
    </row>
    <row r="22" spans="2:12" ht="15" customHeight="1" x14ac:dyDescent="0.2">
      <c r="B22" s="7" t="s">
        <v>36</v>
      </c>
      <c r="C22" s="4" t="s">
        <v>3</v>
      </c>
      <c r="D22" s="4" t="s">
        <v>3</v>
      </c>
      <c r="E22" s="4" t="s">
        <v>3</v>
      </c>
      <c r="F22" s="4" t="s">
        <v>3</v>
      </c>
      <c r="G22" s="4" t="s">
        <v>3</v>
      </c>
      <c r="H22" s="4" t="s">
        <v>3</v>
      </c>
      <c r="I22" s="4" t="s">
        <v>3</v>
      </c>
      <c r="J22" s="4" t="s">
        <v>3</v>
      </c>
    </row>
    <row r="23" spans="2:12" ht="15" customHeight="1" x14ac:dyDescent="0.2">
      <c r="B23" s="7" t="s">
        <v>174</v>
      </c>
      <c r="C23" s="4" t="s">
        <v>3</v>
      </c>
      <c r="D23" s="4" t="s">
        <v>3</v>
      </c>
      <c r="E23" s="4" t="s">
        <v>3</v>
      </c>
      <c r="F23" s="4" t="s">
        <v>3</v>
      </c>
      <c r="G23" s="4" t="s">
        <v>3</v>
      </c>
      <c r="H23" s="4" t="s">
        <v>3</v>
      </c>
      <c r="I23" s="4" t="s">
        <v>3</v>
      </c>
      <c r="J23" s="4" t="s">
        <v>3</v>
      </c>
    </row>
    <row r="24" spans="2:12" s="14" customFormat="1" ht="15" customHeight="1" x14ac:dyDescent="0.2">
      <c r="B24" s="2" t="s">
        <v>87</v>
      </c>
      <c r="C24" s="29">
        <v>9008</v>
      </c>
      <c r="D24" s="6">
        <v>100</v>
      </c>
      <c r="E24" s="29">
        <v>5979</v>
      </c>
      <c r="F24" s="6">
        <f>+E24/C24*100</f>
        <v>66.37433392539964</v>
      </c>
      <c r="G24" s="4" t="s">
        <v>3</v>
      </c>
      <c r="H24" s="4" t="s">
        <v>3</v>
      </c>
      <c r="I24" s="30" t="s">
        <v>3</v>
      </c>
      <c r="J24" s="4" t="s">
        <v>3</v>
      </c>
      <c r="L24" s="76"/>
    </row>
    <row r="25" spans="2:12" ht="15" customHeight="1" x14ac:dyDescent="0.2">
      <c r="B25" s="7" t="s">
        <v>23</v>
      </c>
      <c r="C25" s="4" t="s">
        <v>3</v>
      </c>
      <c r="D25" s="4" t="s">
        <v>3</v>
      </c>
      <c r="E25" s="4" t="s">
        <v>3</v>
      </c>
      <c r="F25" s="4" t="s">
        <v>3</v>
      </c>
      <c r="G25" s="4" t="s">
        <v>3</v>
      </c>
      <c r="H25" s="4" t="s">
        <v>3</v>
      </c>
      <c r="I25" s="30" t="s">
        <v>3</v>
      </c>
      <c r="J25" s="4" t="s">
        <v>3</v>
      </c>
    </row>
    <row r="26" spans="2:12" ht="15" customHeight="1" x14ac:dyDescent="0.2">
      <c r="B26" s="7" t="s">
        <v>31</v>
      </c>
      <c r="C26" s="4" t="s">
        <v>3</v>
      </c>
      <c r="D26" s="4" t="s">
        <v>3</v>
      </c>
      <c r="E26" s="4" t="s">
        <v>3</v>
      </c>
      <c r="F26" s="4" t="s">
        <v>3</v>
      </c>
      <c r="G26" s="4" t="s">
        <v>3</v>
      </c>
      <c r="H26" s="4" t="s">
        <v>3</v>
      </c>
      <c r="I26" s="30" t="s">
        <v>3</v>
      </c>
      <c r="J26" s="4" t="s">
        <v>3</v>
      </c>
    </row>
    <row r="27" spans="2:12" ht="15" customHeight="1" x14ac:dyDescent="0.2">
      <c r="B27" s="7" t="s">
        <v>32</v>
      </c>
      <c r="C27" s="4" t="s">
        <v>3</v>
      </c>
      <c r="D27" s="4" t="s">
        <v>3</v>
      </c>
      <c r="E27" s="4" t="s">
        <v>3</v>
      </c>
      <c r="F27" s="4" t="s">
        <v>3</v>
      </c>
      <c r="G27" s="4" t="s">
        <v>3</v>
      </c>
      <c r="H27" s="4" t="s">
        <v>3</v>
      </c>
      <c r="I27" s="30" t="s">
        <v>3</v>
      </c>
      <c r="J27" s="4" t="s">
        <v>3</v>
      </c>
    </row>
    <row r="28" spans="2:12" ht="15" customHeight="1" x14ac:dyDescent="0.2">
      <c r="B28" s="7" t="s">
        <v>33</v>
      </c>
      <c r="C28" s="4" t="s">
        <v>3</v>
      </c>
      <c r="D28" s="4" t="s">
        <v>3</v>
      </c>
      <c r="E28" s="4" t="s">
        <v>3</v>
      </c>
      <c r="F28" s="4" t="s">
        <v>3</v>
      </c>
      <c r="G28" s="4" t="s">
        <v>3</v>
      </c>
      <c r="H28" s="4" t="s">
        <v>3</v>
      </c>
      <c r="I28" s="30" t="s">
        <v>3</v>
      </c>
      <c r="J28" s="4" t="s">
        <v>3</v>
      </c>
    </row>
    <row r="29" spans="2:12" ht="15" customHeight="1" x14ac:dyDescent="0.2">
      <c r="B29" s="7" t="s">
        <v>34</v>
      </c>
      <c r="C29" s="4" t="s">
        <v>3</v>
      </c>
      <c r="D29" s="4" t="s">
        <v>3</v>
      </c>
      <c r="E29" s="4" t="s">
        <v>3</v>
      </c>
      <c r="F29" s="4" t="s">
        <v>3</v>
      </c>
      <c r="G29" s="4" t="s">
        <v>3</v>
      </c>
      <c r="H29" s="4" t="s">
        <v>3</v>
      </c>
      <c r="I29" s="30" t="s">
        <v>3</v>
      </c>
      <c r="J29" s="4" t="s">
        <v>3</v>
      </c>
    </row>
    <row r="30" spans="2:12" ht="15" customHeight="1" x14ac:dyDescent="0.2">
      <c r="B30" s="7" t="s">
        <v>35</v>
      </c>
      <c r="C30" s="4" t="s">
        <v>3</v>
      </c>
      <c r="D30" s="4" t="s">
        <v>3</v>
      </c>
      <c r="E30" s="4" t="s">
        <v>3</v>
      </c>
      <c r="F30" s="4" t="s">
        <v>3</v>
      </c>
      <c r="G30" s="4" t="s">
        <v>3</v>
      </c>
      <c r="H30" s="4" t="s">
        <v>3</v>
      </c>
      <c r="I30" s="30" t="s">
        <v>3</v>
      </c>
      <c r="J30" s="4" t="s">
        <v>3</v>
      </c>
    </row>
    <row r="31" spans="2:12" ht="15" customHeight="1" x14ac:dyDescent="0.2">
      <c r="B31" s="7" t="s">
        <v>36</v>
      </c>
      <c r="C31" s="4" t="s">
        <v>3</v>
      </c>
      <c r="D31" s="4" t="s">
        <v>3</v>
      </c>
      <c r="E31" s="4" t="s">
        <v>3</v>
      </c>
      <c r="F31" s="4" t="s">
        <v>3</v>
      </c>
      <c r="G31" s="4" t="s">
        <v>3</v>
      </c>
      <c r="H31" s="4" t="s">
        <v>3</v>
      </c>
      <c r="I31" s="30" t="s">
        <v>3</v>
      </c>
      <c r="J31" s="4" t="s">
        <v>3</v>
      </c>
    </row>
    <row r="32" spans="2:12" ht="15" customHeight="1" x14ac:dyDescent="0.2">
      <c r="B32" s="7" t="s">
        <v>174</v>
      </c>
      <c r="C32" s="4" t="s">
        <v>3</v>
      </c>
      <c r="D32" s="4" t="s">
        <v>3</v>
      </c>
      <c r="E32" s="4" t="s">
        <v>3</v>
      </c>
      <c r="F32" s="4" t="s">
        <v>3</v>
      </c>
      <c r="G32" s="4" t="s">
        <v>3</v>
      </c>
      <c r="H32" s="4" t="s">
        <v>3</v>
      </c>
      <c r="I32" s="30" t="s">
        <v>3</v>
      </c>
      <c r="J32" s="4" t="s">
        <v>3</v>
      </c>
    </row>
    <row r="33" spans="2:10" ht="15" customHeight="1" x14ac:dyDescent="0.2">
      <c r="B33" s="7"/>
      <c r="C33" s="3"/>
      <c r="D33" s="4"/>
      <c r="E33" s="3"/>
      <c r="F33" s="4"/>
      <c r="G33" s="3"/>
      <c r="H33" s="4"/>
      <c r="I33" s="3"/>
      <c r="J33" s="4"/>
    </row>
    <row r="34" spans="2:10" ht="3" customHeight="1" x14ac:dyDescent="0.2">
      <c r="B34" s="44"/>
      <c r="C34" s="47"/>
      <c r="D34" s="46"/>
      <c r="E34" s="47"/>
      <c r="F34" s="46"/>
      <c r="G34" s="47"/>
      <c r="H34" s="46"/>
      <c r="I34" s="47"/>
      <c r="J34" s="46"/>
    </row>
    <row r="35" spans="2:10" ht="10.5" customHeight="1" x14ac:dyDescent="0.2">
      <c r="B35" s="7"/>
      <c r="C35" s="3"/>
      <c r="D35" s="4"/>
      <c r="E35" s="3"/>
      <c r="F35" s="4"/>
      <c r="G35" s="3"/>
      <c r="H35" s="4"/>
      <c r="I35" s="3"/>
      <c r="J35" s="4"/>
    </row>
    <row r="36" spans="2:10" s="20" customFormat="1" ht="12" customHeight="1" x14ac:dyDescent="0.2">
      <c r="B36" s="21" t="s">
        <v>94</v>
      </c>
      <c r="C36" s="21"/>
      <c r="D36" s="22"/>
      <c r="E36" s="22"/>
      <c r="F36" s="22"/>
      <c r="G36" s="22"/>
      <c r="H36" s="22"/>
      <c r="I36" s="22"/>
      <c r="J36" s="22"/>
    </row>
    <row r="37" spans="2:10" s="20" customFormat="1" ht="9" customHeight="1" x14ac:dyDescent="0.2">
      <c r="B37" s="21"/>
      <c r="C37" s="22"/>
      <c r="D37" s="22"/>
      <c r="E37" s="22"/>
      <c r="F37" s="22"/>
      <c r="G37" s="22"/>
      <c r="H37" s="22"/>
      <c r="I37" s="22"/>
      <c r="J37" s="22"/>
    </row>
    <row r="38" spans="2:10" s="16" customFormat="1" ht="12" customHeight="1" x14ac:dyDescent="0.2">
      <c r="B38" s="261" t="s">
        <v>60</v>
      </c>
      <c r="C38" s="261"/>
      <c r="D38" s="261"/>
      <c r="E38" s="261"/>
      <c r="F38" s="261"/>
      <c r="G38" s="261"/>
      <c r="H38" s="261"/>
      <c r="I38" s="261"/>
      <c r="J38" s="261"/>
    </row>
    <row r="39" spans="2:10" s="16" customFormat="1" ht="12.75" customHeight="1" x14ac:dyDescent="0.2">
      <c r="B39" s="21" t="s">
        <v>246</v>
      </c>
      <c r="C39" s="21"/>
      <c r="D39" s="21"/>
      <c r="E39" s="21"/>
      <c r="F39" s="21"/>
      <c r="G39" s="21"/>
      <c r="H39" s="21"/>
      <c r="I39" s="21"/>
      <c r="J39" s="21"/>
    </row>
    <row r="40" spans="2:10" x14ac:dyDescent="0.2">
      <c r="B40" s="16" t="s">
        <v>88</v>
      </c>
    </row>
    <row r="41" spans="2:10" x14ac:dyDescent="0.2">
      <c r="B41" s="16" t="s">
        <v>177</v>
      </c>
    </row>
  </sheetData>
  <mergeCells count="7">
    <mergeCell ref="B1:J1"/>
    <mergeCell ref="B38:J38"/>
    <mergeCell ref="B3:B4"/>
    <mergeCell ref="C3:D3"/>
    <mergeCell ref="E3:F3"/>
    <mergeCell ref="G3:H3"/>
    <mergeCell ref="I3:J3"/>
  </mergeCells>
  <hyperlinks>
    <hyperlink ref="L2" location="Contents!A1" display="(Back to contents)"/>
  </hyperlinks>
  <printOptions horizontalCentered="1"/>
  <pageMargins left="0.47244094488188981" right="0.47244094488188981" top="0.6692913385826772" bottom="0.6692913385826772" header="0" footer="0"/>
  <pageSetup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40"/>
  <sheetViews>
    <sheetView showGridLines="0" zoomScaleNormal="100" workbookViewId="0">
      <pane xSplit="2" ySplit="4" topLeftCell="C5" activePane="bottomRight" state="frozen"/>
      <selection activeCell="E23" sqref="E23"/>
      <selection pane="topRight" activeCell="E23" sqref="E23"/>
      <selection pane="bottomLeft" activeCell="E23" sqref="E23"/>
      <selection pane="bottomRight" activeCell="B1" sqref="B1:J1"/>
    </sheetView>
  </sheetViews>
  <sheetFormatPr defaultColWidth="9.140625" defaultRowHeight="12.75" x14ac:dyDescent="0.2"/>
  <cols>
    <col min="1" max="1" width="6.7109375" style="13" customWidth="1"/>
    <col min="2" max="2" width="15.7109375" style="13" customWidth="1"/>
    <col min="3" max="10" width="8.85546875" style="13" customWidth="1"/>
    <col min="11" max="11" width="6.7109375" style="13" customWidth="1"/>
    <col min="12" max="12" width="15.140625" style="13" bestFit="1" customWidth="1"/>
    <col min="13" max="13" width="8.7109375" style="13" customWidth="1"/>
    <col min="14" max="14" width="7.7109375" style="13" customWidth="1"/>
    <col min="15" max="15" width="8.7109375" style="13" customWidth="1"/>
    <col min="16" max="16" width="7.7109375" style="13" customWidth="1"/>
    <col min="17" max="17" width="8.7109375" style="13" customWidth="1"/>
    <col min="18" max="18" width="7.7109375" style="13" customWidth="1"/>
    <col min="19" max="19" width="8.7109375" style="13" customWidth="1"/>
    <col min="20" max="16384" width="9.140625" style="13"/>
  </cols>
  <sheetData>
    <row r="1" spans="2:24" ht="30" customHeight="1" x14ac:dyDescent="0.2">
      <c r="B1" s="223" t="s">
        <v>219</v>
      </c>
      <c r="C1" s="223"/>
      <c r="D1" s="223"/>
      <c r="E1" s="223"/>
      <c r="F1" s="223"/>
      <c r="G1" s="223"/>
      <c r="H1" s="223"/>
      <c r="I1" s="223"/>
      <c r="J1" s="223"/>
    </row>
    <row r="2" spans="2:24" x14ac:dyDescent="0.2">
      <c r="B2" s="19">
        <v>2019</v>
      </c>
      <c r="L2" s="41" t="s">
        <v>12</v>
      </c>
    </row>
    <row r="3" spans="2:24" ht="19.5" customHeight="1" x14ac:dyDescent="0.2">
      <c r="B3" s="224" t="s">
        <v>266</v>
      </c>
      <c r="C3" s="230" t="s">
        <v>1</v>
      </c>
      <c r="D3" s="230"/>
      <c r="E3" s="230" t="s">
        <v>111</v>
      </c>
      <c r="F3" s="230"/>
      <c r="G3" s="230" t="s">
        <v>112</v>
      </c>
      <c r="H3" s="230"/>
      <c r="I3" s="230" t="s">
        <v>113</v>
      </c>
      <c r="J3" s="230"/>
    </row>
    <row r="4" spans="2:24" ht="15" customHeight="1" x14ac:dyDescent="0.2">
      <c r="B4" s="224"/>
      <c r="C4" s="193" t="s">
        <v>58</v>
      </c>
      <c r="D4" s="193" t="s">
        <v>2</v>
      </c>
      <c r="E4" s="193" t="s">
        <v>58</v>
      </c>
      <c r="F4" s="193" t="s">
        <v>2</v>
      </c>
      <c r="G4" s="193" t="s">
        <v>58</v>
      </c>
      <c r="H4" s="193" t="s">
        <v>2</v>
      </c>
      <c r="I4" s="193" t="s">
        <v>58</v>
      </c>
      <c r="J4" s="193" t="s">
        <v>2</v>
      </c>
    </row>
    <row r="5" spans="2:24" s="62" customFormat="1" ht="10.5" customHeight="1" x14ac:dyDescent="0.2">
      <c r="B5" s="56"/>
      <c r="C5" s="42"/>
      <c r="D5" s="42"/>
      <c r="E5" s="42"/>
      <c r="F5" s="42"/>
      <c r="G5" s="42"/>
      <c r="H5" s="42"/>
      <c r="I5" s="42"/>
      <c r="J5" s="42"/>
      <c r="L5" s="13"/>
      <c r="M5" s="13"/>
      <c r="N5" s="13"/>
      <c r="O5" s="13"/>
      <c r="P5" s="13"/>
      <c r="Q5" s="13"/>
      <c r="R5" s="13"/>
      <c r="S5" s="13"/>
      <c r="T5" s="13"/>
      <c r="U5" s="13"/>
      <c r="V5" s="13"/>
      <c r="W5" s="13"/>
      <c r="X5" s="13"/>
    </row>
    <row r="6" spans="2:24" s="14" customFormat="1" ht="15" customHeight="1" x14ac:dyDescent="0.2">
      <c r="B6" s="2" t="s">
        <v>1</v>
      </c>
      <c r="C6" s="29">
        <v>220923</v>
      </c>
      <c r="D6" s="24">
        <v>100</v>
      </c>
      <c r="E6" s="29">
        <v>139163</v>
      </c>
      <c r="F6" s="24">
        <f>+E6/C6*100</f>
        <v>62.991630568116499</v>
      </c>
      <c r="G6" s="29">
        <v>13334</v>
      </c>
      <c r="H6" s="24">
        <f>+G6/C6*100</f>
        <v>6.035587059744798</v>
      </c>
      <c r="I6" s="29">
        <v>64389</v>
      </c>
      <c r="J6" s="24">
        <f>+I6/C6*100</f>
        <v>29.145448866799743</v>
      </c>
      <c r="L6" s="13"/>
      <c r="M6" s="13"/>
      <c r="N6" s="13"/>
      <c r="O6" s="13"/>
      <c r="P6" s="13"/>
      <c r="Q6" s="13"/>
      <c r="R6" s="13"/>
      <c r="S6" s="13"/>
      <c r="T6" s="13"/>
      <c r="U6" s="13"/>
      <c r="V6" s="13"/>
      <c r="W6" s="13"/>
      <c r="X6" s="13"/>
    </row>
    <row r="7" spans="2:24" ht="15" customHeight="1" x14ac:dyDescent="0.2">
      <c r="B7" s="7" t="s">
        <v>23</v>
      </c>
      <c r="C7" s="30">
        <v>31621</v>
      </c>
      <c r="D7" s="4">
        <v>100</v>
      </c>
      <c r="E7" s="30">
        <v>17779</v>
      </c>
      <c r="F7" s="81">
        <f t="shared" ref="F7:F31" si="0">+E7/C7*100</f>
        <v>56.225293317731882</v>
      </c>
      <c r="G7" s="4" t="s">
        <v>3</v>
      </c>
      <c r="H7" s="4" t="s">
        <v>3</v>
      </c>
      <c r="I7" s="30">
        <v>12268</v>
      </c>
      <c r="J7" s="81">
        <f t="shared" ref="J7:J16" si="1">+I7/C7*100</f>
        <v>38.797001992346857</v>
      </c>
    </row>
    <row r="8" spans="2:24" ht="15" customHeight="1" x14ac:dyDescent="0.2">
      <c r="B8" s="7" t="s">
        <v>31</v>
      </c>
      <c r="C8" s="30">
        <v>31730</v>
      </c>
      <c r="D8" s="4">
        <v>100</v>
      </c>
      <c r="E8" s="30">
        <v>21769</v>
      </c>
      <c r="F8" s="81">
        <f t="shared" si="0"/>
        <v>68.606996533249287</v>
      </c>
      <c r="G8" s="4" t="s">
        <v>3</v>
      </c>
      <c r="H8" s="4" t="s">
        <v>3</v>
      </c>
      <c r="I8" s="30">
        <v>7664</v>
      </c>
      <c r="J8" s="81">
        <f t="shared" si="1"/>
        <v>24.15379766782225</v>
      </c>
    </row>
    <row r="9" spans="2:24" ht="15" customHeight="1" x14ac:dyDescent="0.2">
      <c r="B9" s="7" t="s">
        <v>32</v>
      </c>
      <c r="C9" s="30">
        <v>38544</v>
      </c>
      <c r="D9" s="4">
        <v>100</v>
      </c>
      <c r="E9" s="30">
        <v>27190</v>
      </c>
      <c r="F9" s="81">
        <f t="shared" si="0"/>
        <v>70.542756330427565</v>
      </c>
      <c r="G9" s="4" t="s">
        <v>3</v>
      </c>
      <c r="H9" s="4" t="s">
        <v>3</v>
      </c>
      <c r="I9" s="30">
        <v>8889</v>
      </c>
      <c r="J9" s="81">
        <f t="shared" si="1"/>
        <v>23.061955168119553</v>
      </c>
    </row>
    <row r="10" spans="2:24" ht="15" customHeight="1" x14ac:dyDescent="0.2">
      <c r="B10" s="7" t="s">
        <v>33</v>
      </c>
      <c r="C10" s="30">
        <v>40654</v>
      </c>
      <c r="D10" s="4">
        <v>100</v>
      </c>
      <c r="E10" s="30">
        <v>29736</v>
      </c>
      <c r="F10" s="81">
        <f t="shared" si="0"/>
        <v>73.144094062084903</v>
      </c>
      <c r="G10" s="4" t="s">
        <v>3</v>
      </c>
      <c r="H10" s="4" t="s">
        <v>3</v>
      </c>
      <c r="I10" s="30">
        <v>7848</v>
      </c>
      <c r="J10" s="81">
        <f t="shared" si="1"/>
        <v>19.304373493383185</v>
      </c>
    </row>
    <row r="11" spans="2:24" ht="15" customHeight="1" x14ac:dyDescent="0.2">
      <c r="B11" s="7" t="s">
        <v>34</v>
      </c>
      <c r="C11" s="30">
        <v>35197</v>
      </c>
      <c r="D11" s="4">
        <v>100</v>
      </c>
      <c r="E11" s="30">
        <v>23634</v>
      </c>
      <c r="F11" s="81">
        <f t="shared" si="0"/>
        <v>67.147768275705317</v>
      </c>
      <c r="G11" s="4" t="s">
        <v>3</v>
      </c>
      <c r="H11" s="4" t="s">
        <v>3</v>
      </c>
      <c r="I11" s="30">
        <v>9223</v>
      </c>
      <c r="J11" s="81">
        <f t="shared" si="1"/>
        <v>26.20393783561099</v>
      </c>
    </row>
    <row r="12" spans="2:24" ht="15" customHeight="1" x14ac:dyDescent="0.2">
      <c r="B12" s="7" t="s">
        <v>35</v>
      </c>
      <c r="C12" s="30">
        <v>23898</v>
      </c>
      <c r="D12" s="4">
        <v>100</v>
      </c>
      <c r="E12" s="30">
        <v>12787</v>
      </c>
      <c r="F12" s="81">
        <f t="shared" si="0"/>
        <v>53.506569587413175</v>
      </c>
      <c r="G12" s="30">
        <v>2643</v>
      </c>
      <c r="H12" s="81">
        <f>+G12/C12*100</f>
        <v>11.059502887270902</v>
      </c>
      <c r="I12" s="30">
        <v>8291</v>
      </c>
      <c r="J12" s="81">
        <f t="shared" si="1"/>
        <v>34.693279772365884</v>
      </c>
    </row>
    <row r="13" spans="2:24" ht="15" customHeight="1" x14ac:dyDescent="0.2">
      <c r="B13" s="7" t="s">
        <v>36</v>
      </c>
      <c r="C13" s="30">
        <v>14386</v>
      </c>
      <c r="D13" s="4">
        <v>100</v>
      </c>
      <c r="E13" s="30">
        <v>4856</v>
      </c>
      <c r="F13" s="81">
        <f t="shared" si="0"/>
        <v>33.755039621854586</v>
      </c>
      <c r="G13" s="30" t="s">
        <v>3</v>
      </c>
      <c r="H13" s="4" t="s">
        <v>3</v>
      </c>
      <c r="I13" s="30">
        <v>7636</v>
      </c>
      <c r="J13" s="81">
        <f t="shared" si="1"/>
        <v>53.079382733212846</v>
      </c>
    </row>
    <row r="14" spans="2:24" ht="15" customHeight="1" x14ac:dyDescent="0.2">
      <c r="B14" s="7" t="s">
        <v>174</v>
      </c>
      <c r="C14" s="30">
        <v>4893</v>
      </c>
      <c r="D14" s="4">
        <v>100</v>
      </c>
      <c r="E14" s="30" t="s">
        <v>3</v>
      </c>
      <c r="F14" s="4" t="s">
        <v>3</v>
      </c>
      <c r="G14" s="30" t="s">
        <v>3</v>
      </c>
      <c r="H14" s="4" t="s">
        <v>3</v>
      </c>
      <c r="I14" s="30">
        <v>2570</v>
      </c>
      <c r="J14" s="81">
        <f t="shared" si="1"/>
        <v>52.524013897404451</v>
      </c>
    </row>
    <row r="15" spans="2:24" s="14" customFormat="1" ht="15" customHeight="1" x14ac:dyDescent="0.2">
      <c r="B15" s="2" t="s">
        <v>86</v>
      </c>
      <c r="C15" s="29">
        <v>101598</v>
      </c>
      <c r="D15" s="24">
        <v>100</v>
      </c>
      <c r="E15" s="29">
        <v>75739</v>
      </c>
      <c r="F15" s="24">
        <f t="shared" si="0"/>
        <v>74.54772731746688</v>
      </c>
      <c r="G15" s="29">
        <v>8277</v>
      </c>
      <c r="H15" s="24">
        <f>+G15/C15*100</f>
        <v>8.1468139136597166</v>
      </c>
      <c r="I15" s="29">
        <v>15481</v>
      </c>
      <c r="J15" s="24">
        <f t="shared" si="1"/>
        <v>15.237504675288886</v>
      </c>
      <c r="L15" s="13"/>
      <c r="M15" s="13"/>
      <c r="N15" s="13"/>
      <c r="O15" s="13"/>
      <c r="P15" s="13"/>
      <c r="Q15" s="13"/>
      <c r="R15" s="13"/>
      <c r="S15" s="13"/>
      <c r="T15" s="13"/>
      <c r="U15" s="13"/>
      <c r="V15" s="13"/>
      <c r="W15" s="13"/>
      <c r="X15" s="13"/>
    </row>
    <row r="16" spans="2:24" ht="15" customHeight="1" x14ac:dyDescent="0.2">
      <c r="B16" s="7" t="s">
        <v>47</v>
      </c>
      <c r="C16" s="30">
        <v>16311</v>
      </c>
      <c r="D16" s="4">
        <v>100</v>
      </c>
      <c r="E16" s="30">
        <v>9826</v>
      </c>
      <c r="F16" s="81">
        <f t="shared" si="0"/>
        <v>60.241554778983506</v>
      </c>
      <c r="G16" s="4" t="s">
        <v>3</v>
      </c>
      <c r="H16" s="4" t="s">
        <v>3</v>
      </c>
      <c r="I16" s="30">
        <v>5716</v>
      </c>
      <c r="J16" s="81">
        <f t="shared" si="1"/>
        <v>35.043835448470354</v>
      </c>
    </row>
    <row r="17" spans="2:24" ht="15" customHeight="1" x14ac:dyDescent="0.2">
      <c r="B17" s="7" t="s">
        <v>31</v>
      </c>
      <c r="C17" s="30">
        <v>16224</v>
      </c>
      <c r="D17" s="4">
        <v>100</v>
      </c>
      <c r="E17" s="30">
        <v>11637</v>
      </c>
      <c r="F17" s="81">
        <f t="shared" si="0"/>
        <v>71.727071005917168</v>
      </c>
      <c r="G17" s="4" t="s">
        <v>3</v>
      </c>
      <c r="H17" s="4" t="s">
        <v>3</v>
      </c>
      <c r="I17" s="4" t="s">
        <v>3</v>
      </c>
      <c r="J17" s="4" t="s">
        <v>3</v>
      </c>
    </row>
    <row r="18" spans="2:24" ht="15" customHeight="1" x14ac:dyDescent="0.2">
      <c r="B18" s="7" t="s">
        <v>32</v>
      </c>
      <c r="C18" s="30">
        <v>18819</v>
      </c>
      <c r="D18" s="4">
        <v>100</v>
      </c>
      <c r="E18" s="30">
        <v>15452</v>
      </c>
      <c r="F18" s="81">
        <f t="shared" si="0"/>
        <v>82.108507359583399</v>
      </c>
      <c r="G18" s="4" t="s">
        <v>3</v>
      </c>
      <c r="H18" s="4" t="s">
        <v>3</v>
      </c>
      <c r="I18" s="4" t="s">
        <v>3</v>
      </c>
      <c r="J18" s="4" t="s">
        <v>3</v>
      </c>
    </row>
    <row r="19" spans="2:24" ht="15" customHeight="1" x14ac:dyDescent="0.2">
      <c r="B19" s="7" t="s">
        <v>33</v>
      </c>
      <c r="C19" s="30">
        <v>18936</v>
      </c>
      <c r="D19" s="4">
        <v>100</v>
      </c>
      <c r="E19" s="30">
        <v>15087</v>
      </c>
      <c r="F19" s="81">
        <f t="shared" si="0"/>
        <v>79.673637515842842</v>
      </c>
      <c r="G19" s="4" t="s">
        <v>3</v>
      </c>
      <c r="H19" s="4" t="s">
        <v>3</v>
      </c>
      <c r="I19" s="4" t="s">
        <v>3</v>
      </c>
      <c r="J19" s="4" t="s">
        <v>3</v>
      </c>
    </row>
    <row r="20" spans="2:24" ht="15" customHeight="1" x14ac:dyDescent="0.2">
      <c r="B20" s="7" t="s">
        <v>34</v>
      </c>
      <c r="C20" s="30">
        <v>15472</v>
      </c>
      <c r="D20" s="4">
        <v>100</v>
      </c>
      <c r="E20" s="30">
        <v>13029</v>
      </c>
      <c r="F20" s="81">
        <f t="shared" si="0"/>
        <v>84.210186142709404</v>
      </c>
      <c r="G20" s="4" t="s">
        <v>3</v>
      </c>
      <c r="H20" s="4" t="s">
        <v>3</v>
      </c>
      <c r="I20" s="4" t="s">
        <v>3</v>
      </c>
      <c r="J20" s="4" t="s">
        <v>3</v>
      </c>
    </row>
    <row r="21" spans="2:24" ht="15" customHeight="1" x14ac:dyDescent="0.2">
      <c r="B21" s="7" t="s">
        <v>35</v>
      </c>
      <c r="C21" s="30">
        <v>10059</v>
      </c>
      <c r="D21" s="4">
        <v>100</v>
      </c>
      <c r="E21" s="30">
        <v>7362</v>
      </c>
      <c r="F21" s="81">
        <f t="shared" si="0"/>
        <v>73.188189680882786</v>
      </c>
      <c r="G21" s="4" t="s">
        <v>3</v>
      </c>
      <c r="H21" s="4" t="s">
        <v>3</v>
      </c>
      <c r="I21" s="4" t="s">
        <v>3</v>
      </c>
      <c r="J21" s="4" t="s">
        <v>3</v>
      </c>
    </row>
    <row r="22" spans="2:24" ht="15" customHeight="1" x14ac:dyDescent="0.2">
      <c r="B22" s="7" t="s">
        <v>36</v>
      </c>
      <c r="C22" s="30">
        <v>4573</v>
      </c>
      <c r="D22" s="4">
        <v>100</v>
      </c>
      <c r="E22" s="30">
        <v>2540</v>
      </c>
      <c r="F22" s="81">
        <f t="shared" si="0"/>
        <v>55.543406953859609</v>
      </c>
      <c r="G22" s="4" t="s">
        <v>3</v>
      </c>
      <c r="H22" s="4" t="s">
        <v>3</v>
      </c>
      <c r="I22" s="4" t="s">
        <v>3</v>
      </c>
      <c r="J22" s="4" t="s">
        <v>3</v>
      </c>
    </row>
    <row r="23" spans="2:24" ht="15" customHeight="1" x14ac:dyDescent="0.2">
      <c r="B23" s="7" t="s">
        <v>174</v>
      </c>
      <c r="C23" s="30">
        <v>1204</v>
      </c>
      <c r="D23" s="4">
        <v>100</v>
      </c>
      <c r="E23" s="30">
        <v>807</v>
      </c>
      <c r="F23" s="4">
        <f>+E23/C23*100</f>
        <v>67.026578073089709</v>
      </c>
      <c r="G23" s="4" t="s">
        <v>3</v>
      </c>
      <c r="H23" s="4" t="s">
        <v>3</v>
      </c>
      <c r="I23" s="4" t="s">
        <v>3</v>
      </c>
      <c r="J23" s="4" t="s">
        <v>3</v>
      </c>
    </row>
    <row r="24" spans="2:24" s="14" customFormat="1" ht="15" customHeight="1" x14ac:dyDescent="0.2">
      <c r="B24" s="2" t="s">
        <v>87</v>
      </c>
      <c r="C24" s="29">
        <v>119325</v>
      </c>
      <c r="D24" s="24">
        <v>100</v>
      </c>
      <c r="E24" s="29">
        <v>63424</v>
      </c>
      <c r="F24" s="24">
        <f t="shared" si="0"/>
        <v>53.152315105803481</v>
      </c>
      <c r="G24" s="29">
        <v>5057</v>
      </c>
      <c r="H24" s="24">
        <f>+G24/C24*100</f>
        <v>4.2380054473077733</v>
      </c>
      <c r="I24" s="29">
        <v>48908</v>
      </c>
      <c r="J24" s="24">
        <f t="shared" ref="J24:J32" si="2">+I24/C24*100</f>
        <v>40.987219777917453</v>
      </c>
      <c r="L24" s="13"/>
      <c r="M24" s="13"/>
      <c r="N24" s="13"/>
      <c r="O24" s="13"/>
      <c r="P24" s="13"/>
      <c r="Q24" s="13"/>
      <c r="R24" s="13"/>
      <c r="S24" s="13"/>
      <c r="T24" s="13"/>
      <c r="U24" s="13"/>
      <c r="V24" s="13"/>
      <c r="W24" s="13"/>
      <c r="X24" s="13"/>
    </row>
    <row r="25" spans="2:24" ht="15" customHeight="1" x14ac:dyDescent="0.2">
      <c r="B25" s="7" t="s">
        <v>23</v>
      </c>
      <c r="C25" s="30">
        <v>15310</v>
      </c>
      <c r="D25" s="4">
        <v>100</v>
      </c>
      <c r="E25" s="30">
        <v>7953</v>
      </c>
      <c r="F25" s="81">
        <f t="shared" si="0"/>
        <v>51.946440235140436</v>
      </c>
      <c r="G25" s="4" t="s">
        <v>3</v>
      </c>
      <c r="H25" s="4" t="s">
        <v>3</v>
      </c>
      <c r="I25" s="30">
        <v>6552</v>
      </c>
      <c r="J25" s="81">
        <f t="shared" si="2"/>
        <v>42.795558458523843</v>
      </c>
    </row>
    <row r="26" spans="2:24" ht="15" customHeight="1" x14ac:dyDescent="0.2">
      <c r="B26" s="7" t="s">
        <v>31</v>
      </c>
      <c r="C26" s="30">
        <v>15506</v>
      </c>
      <c r="D26" s="4">
        <v>100</v>
      </c>
      <c r="E26" s="30">
        <v>10132</v>
      </c>
      <c r="F26" s="81">
        <f t="shared" si="0"/>
        <v>65.3424480846124</v>
      </c>
      <c r="G26" s="4" t="s">
        <v>3</v>
      </c>
      <c r="H26" s="4" t="s">
        <v>3</v>
      </c>
      <c r="I26" s="30">
        <v>4744</v>
      </c>
      <c r="J26" s="81">
        <f t="shared" si="2"/>
        <v>30.594608538630208</v>
      </c>
    </row>
    <row r="27" spans="2:24" ht="15" customHeight="1" x14ac:dyDescent="0.2">
      <c r="B27" s="7" t="s">
        <v>32</v>
      </c>
      <c r="C27" s="30">
        <v>19725</v>
      </c>
      <c r="D27" s="4">
        <v>100</v>
      </c>
      <c r="E27" s="30">
        <v>11738</v>
      </c>
      <c r="F27" s="81">
        <f t="shared" si="0"/>
        <v>59.50823827629911</v>
      </c>
      <c r="G27" s="4" t="s">
        <v>3</v>
      </c>
      <c r="H27" s="4" t="s">
        <v>3</v>
      </c>
      <c r="I27" s="30">
        <v>6657</v>
      </c>
      <c r="J27" s="81">
        <f t="shared" si="2"/>
        <v>33.749049429657795</v>
      </c>
    </row>
    <row r="28" spans="2:24" ht="15" customHeight="1" x14ac:dyDescent="0.2">
      <c r="B28" s="7" t="s">
        <v>33</v>
      </c>
      <c r="C28" s="30">
        <v>21718</v>
      </c>
      <c r="D28" s="4">
        <v>100</v>
      </c>
      <c r="E28" s="30">
        <v>14648</v>
      </c>
      <c r="F28" s="81">
        <f t="shared" si="0"/>
        <v>67.446357859839765</v>
      </c>
      <c r="G28" s="4" t="s">
        <v>3</v>
      </c>
      <c r="H28" s="4" t="s">
        <v>3</v>
      </c>
      <c r="I28" s="30">
        <v>6183</v>
      </c>
      <c r="J28" s="81">
        <f t="shared" si="2"/>
        <v>28.46947232710194</v>
      </c>
    </row>
    <row r="29" spans="2:24" ht="15" customHeight="1" x14ac:dyDescent="0.2">
      <c r="B29" s="7" t="s">
        <v>34</v>
      </c>
      <c r="C29" s="30">
        <v>19725</v>
      </c>
      <c r="D29" s="4">
        <v>100</v>
      </c>
      <c r="E29" s="30">
        <v>10605</v>
      </c>
      <c r="F29" s="81">
        <f t="shared" si="0"/>
        <v>53.764258555133082</v>
      </c>
      <c r="G29" s="4" t="s">
        <v>3</v>
      </c>
      <c r="H29" s="4" t="s">
        <v>3</v>
      </c>
      <c r="I29" s="30">
        <v>8148</v>
      </c>
      <c r="J29" s="81">
        <f t="shared" si="2"/>
        <v>41.307984790874528</v>
      </c>
    </row>
    <row r="30" spans="2:24" ht="15" customHeight="1" x14ac:dyDescent="0.2">
      <c r="B30" s="7" t="s">
        <v>35</v>
      </c>
      <c r="C30" s="30">
        <v>13839</v>
      </c>
      <c r="D30" s="4">
        <v>100</v>
      </c>
      <c r="E30" s="30">
        <v>5425</v>
      </c>
      <c r="F30" s="81">
        <f t="shared" si="0"/>
        <v>39.200809307030852</v>
      </c>
      <c r="G30" s="4" t="s">
        <v>3</v>
      </c>
      <c r="H30" s="4" t="s">
        <v>3</v>
      </c>
      <c r="I30" s="30">
        <v>7446</v>
      </c>
      <c r="J30" s="81">
        <f t="shared" si="2"/>
        <v>53.804465640580965</v>
      </c>
    </row>
    <row r="31" spans="2:24" ht="15" customHeight="1" x14ac:dyDescent="0.2">
      <c r="B31" s="7" t="s">
        <v>36</v>
      </c>
      <c r="C31" s="30">
        <v>9813</v>
      </c>
      <c r="D31" s="4">
        <v>100</v>
      </c>
      <c r="E31" s="30">
        <v>2316</v>
      </c>
      <c r="F31" s="81">
        <f t="shared" si="0"/>
        <v>23.601345154387037</v>
      </c>
      <c r="G31" s="4" t="s">
        <v>3</v>
      </c>
      <c r="H31" s="4" t="s">
        <v>3</v>
      </c>
      <c r="I31" s="30">
        <v>6739</v>
      </c>
      <c r="J31" s="81">
        <f t="shared" si="2"/>
        <v>68.674207683684912</v>
      </c>
    </row>
    <row r="32" spans="2:24" ht="15" customHeight="1" x14ac:dyDescent="0.2">
      <c r="B32" s="7" t="s">
        <v>174</v>
      </c>
      <c r="C32" s="30">
        <v>3689</v>
      </c>
      <c r="D32" s="52">
        <v>100</v>
      </c>
      <c r="E32" s="30" t="s">
        <v>3</v>
      </c>
      <c r="F32" s="53" t="s">
        <v>3</v>
      </c>
      <c r="G32" s="53" t="s">
        <v>3</v>
      </c>
      <c r="H32" s="53" t="s">
        <v>3</v>
      </c>
      <c r="I32" s="30">
        <v>2439</v>
      </c>
      <c r="J32" s="81">
        <f t="shared" si="2"/>
        <v>66.115478449444296</v>
      </c>
    </row>
    <row r="33" spans="2:24" ht="15" customHeight="1" x14ac:dyDescent="0.2">
      <c r="B33" s="7"/>
      <c r="C33" s="30"/>
      <c r="D33" s="52"/>
      <c r="E33" s="53"/>
      <c r="F33" s="53"/>
      <c r="G33" s="30"/>
      <c r="H33" s="53"/>
      <c r="I33" s="30"/>
      <c r="J33" s="4"/>
    </row>
    <row r="34" spans="2:24" ht="3" customHeight="1" x14ac:dyDescent="0.2">
      <c r="B34" s="44"/>
      <c r="C34" s="45"/>
      <c r="D34" s="54"/>
      <c r="E34" s="55"/>
      <c r="F34" s="55"/>
      <c r="G34" s="55"/>
      <c r="H34" s="55"/>
      <c r="I34" s="45"/>
      <c r="J34" s="46"/>
    </row>
    <row r="35" spans="2:24" ht="10.5" customHeight="1" x14ac:dyDescent="0.2">
      <c r="B35" s="7"/>
      <c r="C35" s="30"/>
      <c r="D35" s="52"/>
      <c r="E35" s="53"/>
      <c r="F35" s="53"/>
      <c r="G35" s="53"/>
      <c r="H35" s="53"/>
      <c r="I35" s="30"/>
      <c r="J35" s="4"/>
    </row>
    <row r="36" spans="2:24" s="20" customFormat="1" ht="12" customHeight="1" x14ac:dyDescent="0.2">
      <c r="B36" s="23" t="s">
        <v>94</v>
      </c>
      <c r="L36" s="13"/>
      <c r="M36" s="13"/>
      <c r="N36" s="13"/>
      <c r="O36" s="13"/>
      <c r="P36" s="13"/>
      <c r="Q36" s="13"/>
      <c r="R36" s="13"/>
      <c r="S36" s="13"/>
      <c r="T36" s="13"/>
      <c r="U36" s="13"/>
      <c r="V36" s="13"/>
      <c r="W36" s="13"/>
      <c r="X36" s="13"/>
    </row>
    <row r="37" spans="2:24" s="20" customFormat="1" ht="9" customHeight="1" x14ac:dyDescent="0.2">
      <c r="B37" s="23"/>
      <c r="L37" s="13"/>
      <c r="M37" s="13"/>
      <c r="N37" s="13"/>
      <c r="O37" s="13"/>
      <c r="P37" s="13"/>
      <c r="Q37" s="13"/>
      <c r="R37" s="13"/>
      <c r="S37" s="13"/>
      <c r="T37" s="13"/>
      <c r="U37" s="13"/>
      <c r="V37" s="13"/>
      <c r="W37" s="13"/>
      <c r="X37" s="13"/>
    </row>
    <row r="38" spans="2:24" s="16" customFormat="1" ht="12.75" customHeight="1" x14ac:dyDescent="0.15">
      <c r="B38" s="105" t="s">
        <v>60</v>
      </c>
    </row>
    <row r="39" spans="2:24" s="16" customFormat="1" ht="12.75" customHeight="1" x14ac:dyDescent="0.15">
      <c r="B39" s="33" t="s">
        <v>88</v>
      </c>
    </row>
    <row r="40" spans="2:24" s="8" customFormat="1" ht="12.75" customHeight="1" x14ac:dyDescent="0.15">
      <c r="B40" s="33" t="s">
        <v>177</v>
      </c>
    </row>
  </sheetData>
  <mergeCells count="6">
    <mergeCell ref="B1:J1"/>
    <mergeCell ref="B3:B4"/>
    <mergeCell ref="C3:D3"/>
    <mergeCell ref="E3:F3"/>
    <mergeCell ref="G3:H3"/>
    <mergeCell ref="I3:J3"/>
  </mergeCells>
  <hyperlinks>
    <hyperlink ref="L2" location="Contents!A1" display="(Back to contents)"/>
  </hyperlinks>
  <printOptions horizontalCentered="1"/>
  <pageMargins left="0.47244094488188981" right="0.47244094488188981" top="0.6692913385826772" bottom="0.6692913385826772" header="0" footer="0"/>
  <pageSetup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0"/>
  <sheetViews>
    <sheetView showGridLines="0" zoomScaleNormal="100" workbookViewId="0">
      <pane xSplit="2" ySplit="4" topLeftCell="C5" activePane="bottomRight" state="frozen"/>
      <selection activeCell="E23" sqref="E23"/>
      <selection pane="topRight" activeCell="E23" sqref="E23"/>
      <selection pane="bottomLeft" activeCell="E23" sqref="E23"/>
      <selection pane="bottomRight" activeCell="B1" sqref="B1:L1"/>
    </sheetView>
  </sheetViews>
  <sheetFormatPr defaultColWidth="9.140625" defaultRowHeight="12.75" x14ac:dyDescent="0.2"/>
  <cols>
    <col min="1" max="1" width="6.7109375" style="13" customWidth="1"/>
    <col min="2" max="2" width="15.7109375" style="13" customWidth="1"/>
    <col min="3" max="12" width="8.85546875" style="13" customWidth="1"/>
    <col min="13" max="13" width="6.7109375" style="13" customWidth="1"/>
    <col min="14" max="14" width="15.140625" style="13" bestFit="1" customWidth="1"/>
    <col min="15" max="15" width="8.7109375" style="13" customWidth="1"/>
    <col min="16" max="16" width="7.7109375" style="13" customWidth="1"/>
    <col min="17" max="19" width="8.7109375" style="13" customWidth="1"/>
    <col min="20" max="16384" width="9.140625" style="13"/>
  </cols>
  <sheetData>
    <row r="1" spans="2:23" ht="30" customHeight="1" x14ac:dyDescent="0.2">
      <c r="B1" s="223" t="s">
        <v>220</v>
      </c>
      <c r="C1" s="223"/>
      <c r="D1" s="223"/>
      <c r="E1" s="223"/>
      <c r="F1" s="223"/>
      <c r="G1" s="223"/>
      <c r="H1" s="223"/>
      <c r="I1" s="223"/>
      <c r="J1" s="223"/>
      <c r="K1" s="223"/>
      <c r="L1" s="223"/>
    </row>
    <row r="2" spans="2:23" ht="15" customHeight="1" x14ac:dyDescent="0.2">
      <c r="B2" s="19">
        <v>2019</v>
      </c>
      <c r="N2" s="41" t="s">
        <v>12</v>
      </c>
    </row>
    <row r="3" spans="2:23" ht="19.5" customHeight="1" x14ac:dyDescent="0.2">
      <c r="B3" s="224" t="s">
        <v>259</v>
      </c>
      <c r="C3" s="230" t="s">
        <v>1</v>
      </c>
      <c r="D3" s="230"/>
      <c r="E3" s="250" t="s">
        <v>107</v>
      </c>
      <c r="F3" s="237"/>
      <c r="G3" s="250" t="s">
        <v>108</v>
      </c>
      <c r="H3" s="237"/>
      <c r="I3" s="250" t="s">
        <v>109</v>
      </c>
      <c r="J3" s="237"/>
      <c r="K3" s="250" t="s">
        <v>110</v>
      </c>
      <c r="L3" s="231"/>
    </row>
    <row r="4" spans="2:23" ht="15" customHeight="1" x14ac:dyDescent="0.2">
      <c r="B4" s="224"/>
      <c r="C4" s="193" t="s">
        <v>58</v>
      </c>
      <c r="D4" s="193" t="s">
        <v>2</v>
      </c>
      <c r="E4" s="193" t="s">
        <v>58</v>
      </c>
      <c r="F4" s="193" t="s">
        <v>2</v>
      </c>
      <c r="G4" s="193" t="s">
        <v>58</v>
      </c>
      <c r="H4" s="193" t="s">
        <v>2</v>
      </c>
      <c r="I4" s="193" t="s">
        <v>58</v>
      </c>
      <c r="J4" s="193" t="s">
        <v>2</v>
      </c>
      <c r="K4" s="193" t="s">
        <v>58</v>
      </c>
      <c r="L4" s="185" t="s">
        <v>2</v>
      </c>
    </row>
    <row r="5" spans="2:23" s="62" customFormat="1" ht="10.5" customHeight="1" x14ac:dyDescent="0.2">
      <c r="B5" s="56"/>
      <c r="C5" s="42"/>
      <c r="D5" s="42"/>
      <c r="E5" s="42"/>
      <c r="F5" s="42"/>
      <c r="G5" s="42"/>
      <c r="H5" s="42"/>
      <c r="I5" s="42"/>
      <c r="J5" s="42"/>
      <c r="K5" s="42"/>
      <c r="L5" s="42"/>
    </row>
    <row r="6" spans="2:23" ht="15" customHeight="1" x14ac:dyDescent="0.2">
      <c r="B6" s="50" t="s">
        <v>1</v>
      </c>
      <c r="C6" s="57">
        <v>139163</v>
      </c>
      <c r="D6" s="25">
        <v>62.991630568116499</v>
      </c>
      <c r="E6" s="57">
        <v>16333</v>
      </c>
      <c r="F6" s="24">
        <v>7.3930736048306427</v>
      </c>
      <c r="G6" s="57">
        <v>45706</v>
      </c>
      <c r="H6" s="25">
        <v>34.9</v>
      </c>
      <c r="I6" s="57">
        <v>43761</v>
      </c>
      <c r="J6" s="25">
        <v>19.808258986162599</v>
      </c>
      <c r="K6" s="57">
        <v>33364</v>
      </c>
      <c r="L6" s="25">
        <v>19.808258986162599</v>
      </c>
      <c r="N6" s="62"/>
      <c r="O6" s="62"/>
      <c r="P6" s="62"/>
      <c r="Q6" s="62"/>
      <c r="R6" s="62"/>
      <c r="S6" s="62"/>
      <c r="T6" s="62"/>
      <c r="U6" s="62"/>
      <c r="V6" s="62"/>
      <c r="W6" s="62"/>
    </row>
    <row r="7" spans="2:23" ht="15" customHeight="1" x14ac:dyDescent="0.2">
      <c r="B7" s="7" t="s">
        <v>23</v>
      </c>
      <c r="C7" s="30">
        <v>17779</v>
      </c>
      <c r="D7" s="4">
        <v>56.225293317731882</v>
      </c>
      <c r="E7" s="30" t="s">
        <v>3</v>
      </c>
      <c r="F7" s="4" t="s">
        <v>3</v>
      </c>
      <c r="G7" s="30" t="s">
        <v>3</v>
      </c>
      <c r="H7" s="4" t="s">
        <v>3</v>
      </c>
      <c r="I7" s="30">
        <v>6979</v>
      </c>
      <c r="J7" s="4">
        <v>22.070775750292526</v>
      </c>
      <c r="K7" s="30">
        <v>7472</v>
      </c>
      <c r="L7" s="4">
        <v>22.070775750292526</v>
      </c>
      <c r="N7" s="62"/>
      <c r="O7" s="62"/>
      <c r="P7" s="62"/>
      <c r="Q7" s="62"/>
      <c r="R7" s="62"/>
      <c r="S7" s="62"/>
      <c r="T7" s="62"/>
      <c r="U7" s="62"/>
      <c r="V7" s="62"/>
      <c r="W7" s="62"/>
    </row>
    <row r="8" spans="2:23" ht="15" customHeight="1" x14ac:dyDescent="0.2">
      <c r="B8" s="7" t="s">
        <v>31</v>
      </c>
      <c r="C8" s="30">
        <v>21769</v>
      </c>
      <c r="D8" s="4">
        <v>68.606996533249287</v>
      </c>
      <c r="E8" s="30" t="s">
        <v>3</v>
      </c>
      <c r="F8" s="4" t="s">
        <v>3</v>
      </c>
      <c r="G8" s="30">
        <v>8289</v>
      </c>
      <c r="H8" s="4">
        <v>38.700000000000003</v>
      </c>
      <c r="I8" s="30">
        <v>7212</v>
      </c>
      <c r="J8" s="4">
        <v>22.729278285534193</v>
      </c>
      <c r="K8" s="30" t="s">
        <v>3</v>
      </c>
      <c r="L8" s="4" t="s">
        <v>3</v>
      </c>
      <c r="N8" s="62"/>
      <c r="O8" s="62"/>
      <c r="P8" s="62"/>
      <c r="Q8" s="62"/>
      <c r="R8" s="62"/>
      <c r="S8" s="62"/>
      <c r="T8" s="62"/>
      <c r="U8" s="62"/>
      <c r="V8" s="62"/>
      <c r="W8" s="62"/>
    </row>
    <row r="9" spans="2:23" ht="15" customHeight="1" x14ac:dyDescent="0.2">
      <c r="B9" s="7" t="s">
        <v>32</v>
      </c>
      <c r="C9" s="30">
        <v>27190</v>
      </c>
      <c r="D9" s="4">
        <v>70.542756330427565</v>
      </c>
      <c r="E9" s="30" t="s">
        <v>3</v>
      </c>
      <c r="F9" s="4" t="s">
        <v>3</v>
      </c>
      <c r="G9" s="30">
        <v>8428</v>
      </c>
      <c r="H9" s="4">
        <v>38.799999999999997</v>
      </c>
      <c r="I9" s="30">
        <v>10151</v>
      </c>
      <c r="J9" s="4">
        <v>26.336135325861353</v>
      </c>
      <c r="K9" s="30">
        <v>5120</v>
      </c>
      <c r="L9" s="4">
        <v>26.336135325861353</v>
      </c>
      <c r="M9" s="80"/>
      <c r="N9" s="98"/>
      <c r="O9" s="99"/>
      <c r="P9" s="62"/>
      <c r="Q9" s="78"/>
      <c r="R9" s="62"/>
      <c r="S9" s="62"/>
      <c r="T9" s="62"/>
      <c r="U9" s="62"/>
      <c r="V9" s="62"/>
      <c r="W9" s="62"/>
    </row>
    <row r="10" spans="2:23" ht="15" customHeight="1" x14ac:dyDescent="0.2">
      <c r="B10" s="7" t="s">
        <v>33</v>
      </c>
      <c r="C10" s="30">
        <v>29736</v>
      </c>
      <c r="D10" s="4">
        <v>73.144094062084903</v>
      </c>
      <c r="E10" s="30" t="s">
        <v>3</v>
      </c>
      <c r="F10" s="4" t="s">
        <v>3</v>
      </c>
      <c r="G10" s="30">
        <v>11668</v>
      </c>
      <c r="H10" s="4">
        <v>35.700000000000003</v>
      </c>
      <c r="I10" s="30">
        <v>9251</v>
      </c>
      <c r="J10" s="4">
        <v>22.755448418359816</v>
      </c>
      <c r="K10" s="30">
        <v>5347</v>
      </c>
      <c r="L10" s="4">
        <v>22.755448418359816</v>
      </c>
      <c r="N10" s="98"/>
      <c r="O10" s="62"/>
      <c r="P10" s="62"/>
      <c r="Q10" s="62"/>
      <c r="R10" s="62"/>
      <c r="S10" s="62"/>
      <c r="T10" s="62"/>
      <c r="U10" s="62"/>
      <c r="V10" s="62"/>
      <c r="W10" s="62"/>
    </row>
    <row r="11" spans="2:23" ht="15" customHeight="1" x14ac:dyDescent="0.2">
      <c r="B11" s="7" t="s">
        <v>34</v>
      </c>
      <c r="C11" s="30">
        <v>23634</v>
      </c>
      <c r="D11" s="4">
        <v>67.147768275705317</v>
      </c>
      <c r="E11" s="30">
        <v>4987</v>
      </c>
      <c r="F11" s="4">
        <v>14.168821206352813</v>
      </c>
      <c r="G11" s="30">
        <v>8082</v>
      </c>
      <c r="H11" s="4">
        <v>35</v>
      </c>
      <c r="I11" s="30">
        <v>5650</v>
      </c>
      <c r="J11" s="4">
        <v>16.052504474813194</v>
      </c>
      <c r="K11" s="30">
        <v>4915</v>
      </c>
      <c r="L11" s="4">
        <v>16.052504474813194</v>
      </c>
      <c r="N11" s="62"/>
      <c r="O11" s="62"/>
      <c r="P11" s="62"/>
      <c r="Q11" s="62"/>
      <c r="R11" s="62"/>
      <c r="S11" s="62"/>
      <c r="T11" s="62"/>
      <c r="U11" s="62"/>
      <c r="V11" s="62"/>
      <c r="W11" s="62"/>
    </row>
    <row r="12" spans="2:23" ht="15" customHeight="1" x14ac:dyDescent="0.2">
      <c r="B12" s="7" t="s">
        <v>35</v>
      </c>
      <c r="C12" s="30">
        <v>12787</v>
      </c>
      <c r="D12" s="4">
        <v>53.506569587413175</v>
      </c>
      <c r="E12" s="30" t="s">
        <v>3</v>
      </c>
      <c r="F12" s="4" t="s">
        <v>3</v>
      </c>
      <c r="G12" s="30">
        <v>4585</v>
      </c>
      <c r="H12" s="4">
        <v>29.6</v>
      </c>
      <c r="I12" s="30">
        <v>2880</v>
      </c>
      <c r="J12" s="4">
        <v>12.051217675119256</v>
      </c>
      <c r="K12" s="30">
        <v>3067</v>
      </c>
      <c r="L12" s="4">
        <v>12.051217675119256</v>
      </c>
      <c r="N12" s="62"/>
      <c r="O12" s="62"/>
      <c r="P12" s="62"/>
      <c r="Q12" s="62"/>
      <c r="R12" s="62"/>
      <c r="S12" s="62"/>
      <c r="T12" s="62"/>
      <c r="U12" s="62"/>
      <c r="V12" s="62"/>
      <c r="W12" s="62"/>
    </row>
    <row r="13" spans="2:23" ht="15" customHeight="1" x14ac:dyDescent="0.2">
      <c r="B13" s="7" t="s">
        <v>36</v>
      </c>
      <c r="C13" s="30">
        <v>4856</v>
      </c>
      <c r="D13" s="4">
        <v>33.755039621854586</v>
      </c>
      <c r="E13" s="30" t="s">
        <v>3</v>
      </c>
      <c r="F13" s="4" t="s">
        <v>3</v>
      </c>
      <c r="G13" s="30" t="s">
        <v>3</v>
      </c>
      <c r="H13" s="4" t="s">
        <v>3</v>
      </c>
      <c r="I13" s="30" t="s">
        <v>3</v>
      </c>
      <c r="J13" s="4" t="s">
        <v>3</v>
      </c>
      <c r="K13" s="30" t="s">
        <v>3</v>
      </c>
      <c r="L13" s="4" t="s">
        <v>3</v>
      </c>
      <c r="N13" s="62"/>
      <c r="O13" s="62"/>
      <c r="P13" s="62"/>
      <c r="Q13" s="62"/>
      <c r="R13" s="62"/>
      <c r="S13" s="62"/>
      <c r="T13" s="62"/>
      <c r="U13" s="62"/>
      <c r="V13" s="62"/>
      <c r="W13" s="62"/>
    </row>
    <row r="14" spans="2:23" ht="15" customHeight="1" x14ac:dyDescent="0.2">
      <c r="B14" s="7" t="s">
        <v>174</v>
      </c>
      <c r="C14" s="30"/>
      <c r="D14" s="4" t="s">
        <v>3</v>
      </c>
      <c r="E14" s="30"/>
      <c r="F14" s="4" t="s">
        <v>3</v>
      </c>
      <c r="G14" s="30" t="s">
        <v>3</v>
      </c>
      <c r="H14" s="4" t="s">
        <v>3</v>
      </c>
      <c r="I14" s="30" t="s">
        <v>3</v>
      </c>
      <c r="J14" s="4" t="s">
        <v>3</v>
      </c>
      <c r="K14" s="30" t="s">
        <v>3</v>
      </c>
      <c r="L14" s="4" t="s">
        <v>3</v>
      </c>
      <c r="N14" s="62"/>
      <c r="O14" s="62"/>
      <c r="P14" s="62"/>
      <c r="Q14" s="62"/>
      <c r="R14" s="62"/>
      <c r="S14" s="62"/>
      <c r="T14" s="62"/>
      <c r="U14" s="62"/>
      <c r="V14" s="62"/>
      <c r="W14" s="62"/>
    </row>
    <row r="15" spans="2:23" ht="15" customHeight="1" x14ac:dyDescent="0.2">
      <c r="B15" s="2" t="s">
        <v>86</v>
      </c>
      <c r="C15" s="29">
        <v>75739</v>
      </c>
      <c r="D15" s="6">
        <v>74.54772731746688</v>
      </c>
      <c r="E15" s="29">
        <v>14008</v>
      </c>
      <c r="F15" s="6">
        <v>13.787672985688696</v>
      </c>
      <c r="G15" s="29">
        <v>31549</v>
      </c>
      <c r="H15" s="6">
        <v>42</v>
      </c>
      <c r="I15" s="29">
        <v>18327</v>
      </c>
      <c r="J15" s="6">
        <v>18.038740920096853</v>
      </c>
      <c r="K15" s="29">
        <v>11856</v>
      </c>
      <c r="L15" s="6">
        <v>18.038740920096853</v>
      </c>
      <c r="N15" s="62"/>
      <c r="O15" s="62"/>
      <c r="P15" s="62"/>
      <c r="Q15" s="62"/>
      <c r="R15" s="62"/>
      <c r="S15" s="62"/>
      <c r="T15" s="62"/>
      <c r="U15" s="62"/>
      <c r="V15" s="62"/>
      <c r="W15" s="62"/>
    </row>
    <row r="16" spans="2:23" ht="15" customHeight="1" x14ac:dyDescent="0.2">
      <c r="B16" s="7" t="s">
        <v>47</v>
      </c>
      <c r="C16" s="30">
        <v>9826</v>
      </c>
      <c r="D16" s="4">
        <v>60.241554778983506</v>
      </c>
      <c r="E16" s="30" t="s">
        <v>3</v>
      </c>
      <c r="F16" s="4" t="s">
        <v>3</v>
      </c>
      <c r="G16" s="30" t="s">
        <v>3</v>
      </c>
      <c r="H16" s="4" t="s">
        <v>3</v>
      </c>
      <c r="I16" s="30" t="s">
        <v>3</v>
      </c>
      <c r="J16" s="4" t="s">
        <v>3</v>
      </c>
      <c r="K16" s="30" t="s">
        <v>3</v>
      </c>
      <c r="L16" s="4" t="s">
        <v>3</v>
      </c>
      <c r="N16" s="62"/>
      <c r="O16" s="62"/>
      <c r="P16" s="62"/>
      <c r="Q16" s="62"/>
      <c r="R16" s="62"/>
      <c r="S16" s="62"/>
      <c r="T16" s="62"/>
      <c r="U16" s="62"/>
      <c r="V16" s="62"/>
      <c r="W16" s="62"/>
    </row>
    <row r="17" spans="2:23" ht="15" customHeight="1" x14ac:dyDescent="0.2">
      <c r="B17" s="7" t="s">
        <v>31</v>
      </c>
      <c r="C17" s="30">
        <v>11637</v>
      </c>
      <c r="D17" s="4">
        <v>71.727071005917168</v>
      </c>
      <c r="E17" s="30" t="s">
        <v>3</v>
      </c>
      <c r="F17" s="4" t="s">
        <v>3</v>
      </c>
      <c r="G17" s="30">
        <v>5737</v>
      </c>
      <c r="H17" s="4">
        <v>35.361193293885599</v>
      </c>
      <c r="I17" s="30" t="s">
        <v>3</v>
      </c>
      <c r="J17" s="4" t="s">
        <v>3</v>
      </c>
      <c r="K17" s="30" t="s">
        <v>3</v>
      </c>
      <c r="L17" s="4" t="s">
        <v>3</v>
      </c>
      <c r="N17" s="62"/>
      <c r="O17" s="62"/>
      <c r="P17" s="62"/>
      <c r="Q17" s="62"/>
      <c r="R17" s="62"/>
      <c r="S17" s="62"/>
      <c r="T17" s="62"/>
      <c r="U17" s="62"/>
      <c r="V17" s="62"/>
      <c r="W17" s="62"/>
    </row>
    <row r="18" spans="2:23" ht="15" customHeight="1" x14ac:dyDescent="0.2">
      <c r="B18" s="7" t="s">
        <v>32</v>
      </c>
      <c r="C18" s="30">
        <v>15452</v>
      </c>
      <c r="D18" s="4">
        <v>82.108507359583399</v>
      </c>
      <c r="E18" s="30" t="s">
        <v>3</v>
      </c>
      <c r="F18" s="4" t="s">
        <v>3</v>
      </c>
      <c r="G18" s="30">
        <v>6453</v>
      </c>
      <c r="H18" s="4">
        <v>34.289813486370157</v>
      </c>
      <c r="I18" s="30" t="s">
        <v>3</v>
      </c>
      <c r="J18" s="4" t="s">
        <v>3</v>
      </c>
      <c r="K18" s="30" t="s">
        <v>3</v>
      </c>
      <c r="L18" s="4" t="s">
        <v>3</v>
      </c>
      <c r="N18" s="62"/>
      <c r="O18" s="62"/>
      <c r="P18" s="62"/>
      <c r="Q18" s="62"/>
      <c r="R18" s="62"/>
      <c r="S18" s="62"/>
      <c r="T18" s="62"/>
      <c r="U18" s="62"/>
      <c r="V18" s="62"/>
      <c r="W18" s="62"/>
    </row>
    <row r="19" spans="2:23" ht="15" customHeight="1" x14ac:dyDescent="0.2">
      <c r="B19" s="7" t="s">
        <v>33</v>
      </c>
      <c r="C19" s="30">
        <v>15087</v>
      </c>
      <c r="D19" s="4">
        <v>79.673637515842842</v>
      </c>
      <c r="E19" s="30" t="s">
        <v>3</v>
      </c>
      <c r="F19" s="4" t="s">
        <v>3</v>
      </c>
      <c r="G19" s="30">
        <v>7298</v>
      </c>
      <c r="H19" s="4">
        <v>38.54034643008027</v>
      </c>
      <c r="I19" s="30" t="s">
        <v>3</v>
      </c>
      <c r="J19" s="4" t="s">
        <v>3</v>
      </c>
      <c r="K19" s="30" t="s">
        <v>3</v>
      </c>
      <c r="L19" s="4" t="s">
        <v>3</v>
      </c>
      <c r="N19" s="62"/>
      <c r="O19" s="62"/>
      <c r="P19" s="62"/>
      <c r="Q19" s="62"/>
      <c r="R19" s="62"/>
      <c r="S19" s="62"/>
      <c r="T19" s="62"/>
      <c r="U19" s="62"/>
      <c r="V19" s="62"/>
      <c r="W19" s="62"/>
    </row>
    <row r="20" spans="2:23" ht="15" customHeight="1" x14ac:dyDescent="0.2">
      <c r="B20" s="7" t="s">
        <v>34</v>
      </c>
      <c r="C20" s="30">
        <v>13029</v>
      </c>
      <c r="D20" s="4">
        <v>84.210186142709404</v>
      </c>
      <c r="E20" s="30">
        <v>4265</v>
      </c>
      <c r="F20" s="4">
        <v>27.6</v>
      </c>
      <c r="G20" s="30">
        <v>6100</v>
      </c>
      <c r="H20" s="4">
        <v>39.426059979317479</v>
      </c>
      <c r="I20" s="30" t="s">
        <v>3</v>
      </c>
      <c r="J20" s="4" t="s">
        <v>3</v>
      </c>
      <c r="K20" s="30" t="s">
        <v>3</v>
      </c>
      <c r="L20" s="4" t="s">
        <v>3</v>
      </c>
      <c r="N20" s="62"/>
      <c r="O20" s="62"/>
      <c r="P20" s="62"/>
      <c r="Q20" s="62"/>
      <c r="R20" s="62"/>
      <c r="S20" s="62"/>
      <c r="T20" s="62"/>
      <c r="U20" s="62"/>
      <c r="V20" s="62"/>
      <c r="W20" s="62"/>
    </row>
    <row r="21" spans="2:23" ht="15" customHeight="1" x14ac:dyDescent="0.2">
      <c r="B21" s="7" t="s">
        <v>35</v>
      </c>
      <c r="C21" s="30">
        <v>7362</v>
      </c>
      <c r="D21" s="4">
        <v>73.188189680882786</v>
      </c>
      <c r="E21" s="30" t="s">
        <v>3</v>
      </c>
      <c r="F21" s="4" t="s">
        <v>3</v>
      </c>
      <c r="G21" s="30">
        <v>3060</v>
      </c>
      <c r="H21" s="4">
        <v>30.420518938264241</v>
      </c>
      <c r="I21" s="30" t="s">
        <v>3</v>
      </c>
      <c r="J21" s="4" t="s">
        <v>3</v>
      </c>
      <c r="K21" s="30" t="s">
        <v>3</v>
      </c>
      <c r="L21" s="4" t="s">
        <v>3</v>
      </c>
      <c r="N21" s="62"/>
      <c r="O21" s="62"/>
      <c r="P21" s="62"/>
      <c r="Q21" s="62"/>
      <c r="R21" s="62"/>
      <c r="S21" s="62"/>
      <c r="T21" s="62"/>
      <c r="U21" s="62"/>
      <c r="V21" s="62"/>
      <c r="W21" s="62"/>
    </row>
    <row r="22" spans="2:23" ht="15" customHeight="1" x14ac:dyDescent="0.2">
      <c r="B22" s="7" t="s">
        <v>36</v>
      </c>
      <c r="C22" s="30">
        <v>2540</v>
      </c>
      <c r="D22" s="4">
        <v>55.543406953859609</v>
      </c>
      <c r="E22" s="30" t="s">
        <v>3</v>
      </c>
      <c r="F22" s="4" t="s">
        <v>3</v>
      </c>
      <c r="G22" s="30" t="s">
        <v>3</v>
      </c>
      <c r="H22" s="4" t="s">
        <v>3</v>
      </c>
      <c r="I22" s="30" t="s">
        <v>3</v>
      </c>
      <c r="J22" s="4" t="s">
        <v>3</v>
      </c>
      <c r="K22" s="30" t="s">
        <v>3</v>
      </c>
      <c r="L22" s="4" t="s">
        <v>3</v>
      </c>
      <c r="N22" s="62"/>
      <c r="O22" s="62"/>
      <c r="P22" s="62"/>
      <c r="Q22" s="62"/>
      <c r="R22" s="62"/>
      <c r="S22" s="62"/>
      <c r="T22" s="62"/>
      <c r="U22" s="62"/>
      <c r="V22" s="62"/>
      <c r="W22" s="62"/>
    </row>
    <row r="23" spans="2:23" ht="15" customHeight="1" x14ac:dyDescent="0.2">
      <c r="B23" s="7" t="s">
        <v>174</v>
      </c>
      <c r="C23" s="30">
        <v>807</v>
      </c>
      <c r="D23" s="4">
        <v>67.026578073089709</v>
      </c>
      <c r="E23" s="30" t="s">
        <v>3</v>
      </c>
      <c r="F23" s="4" t="s">
        <v>3</v>
      </c>
      <c r="G23" s="30" t="s">
        <v>3</v>
      </c>
      <c r="H23" s="4" t="s">
        <v>3</v>
      </c>
      <c r="I23" s="30" t="s">
        <v>3</v>
      </c>
      <c r="J23" s="4" t="s">
        <v>3</v>
      </c>
      <c r="K23" s="30" t="s">
        <v>3</v>
      </c>
      <c r="L23" s="4" t="s">
        <v>3</v>
      </c>
      <c r="N23" s="62"/>
      <c r="O23" s="62"/>
      <c r="P23" s="62"/>
      <c r="Q23" s="62"/>
      <c r="R23" s="62"/>
      <c r="S23" s="62"/>
      <c r="T23" s="62"/>
      <c r="U23" s="62"/>
      <c r="V23" s="62"/>
      <c r="W23" s="62"/>
    </row>
    <row r="24" spans="2:23" ht="15" customHeight="1" x14ac:dyDescent="0.2">
      <c r="B24" s="2" t="s">
        <v>87</v>
      </c>
      <c r="C24" s="29">
        <v>63424</v>
      </c>
      <c r="D24" s="6">
        <v>53.152315105803481</v>
      </c>
      <c r="E24" s="29" t="s">
        <v>3</v>
      </c>
      <c r="F24" s="6" t="s">
        <v>3</v>
      </c>
      <c r="G24" s="29">
        <v>14157</v>
      </c>
      <c r="H24" s="6">
        <v>11.864236329352607</v>
      </c>
      <c r="I24" s="29">
        <v>25434</v>
      </c>
      <c r="J24" s="6">
        <v>21.31489629164048</v>
      </c>
      <c r="K24" s="29">
        <v>21509</v>
      </c>
      <c r="L24" s="6">
        <v>21.31489629164048</v>
      </c>
      <c r="M24" s="80"/>
      <c r="N24" s="62"/>
      <c r="O24" s="62"/>
      <c r="P24" s="62"/>
      <c r="Q24" s="62"/>
      <c r="R24" s="62"/>
      <c r="S24" s="62"/>
      <c r="T24" s="62"/>
      <c r="U24" s="62"/>
      <c r="V24" s="62"/>
      <c r="W24" s="62"/>
    </row>
    <row r="25" spans="2:23" ht="15" customHeight="1" x14ac:dyDescent="0.2">
      <c r="B25" s="7" t="s">
        <v>23</v>
      </c>
      <c r="C25" s="30">
        <v>7953</v>
      </c>
      <c r="D25" s="4">
        <v>51.946440235140436</v>
      </c>
      <c r="E25" s="30" t="s">
        <v>3</v>
      </c>
      <c r="F25" s="4" t="s">
        <v>3</v>
      </c>
      <c r="G25" s="30" t="s">
        <v>3</v>
      </c>
      <c r="H25" s="4" t="s">
        <v>3</v>
      </c>
      <c r="I25" s="30" t="s">
        <v>3</v>
      </c>
      <c r="J25" s="4" t="s">
        <v>3</v>
      </c>
      <c r="K25" s="30" t="s">
        <v>3</v>
      </c>
      <c r="L25" s="4" t="s">
        <v>3</v>
      </c>
      <c r="N25" s="62"/>
      <c r="O25" s="98"/>
      <c r="P25" s="62"/>
      <c r="Q25" s="62"/>
      <c r="R25" s="62"/>
      <c r="S25" s="62"/>
      <c r="T25" s="62"/>
      <c r="U25" s="62"/>
      <c r="V25" s="62"/>
      <c r="W25" s="62"/>
    </row>
    <row r="26" spans="2:23" ht="15" customHeight="1" x14ac:dyDescent="0.2">
      <c r="B26" s="7" t="s">
        <v>31</v>
      </c>
      <c r="C26" s="30">
        <v>10132</v>
      </c>
      <c r="D26" s="4">
        <v>65.3424480846124</v>
      </c>
      <c r="E26" s="30" t="s">
        <v>3</v>
      </c>
      <c r="F26" s="4" t="s">
        <v>3</v>
      </c>
      <c r="G26" s="30" t="s">
        <v>3</v>
      </c>
      <c r="H26" s="4" t="s">
        <v>3</v>
      </c>
      <c r="I26" s="30" t="s">
        <v>3</v>
      </c>
      <c r="J26" s="4" t="s">
        <v>3</v>
      </c>
      <c r="K26" s="30" t="s">
        <v>3</v>
      </c>
      <c r="L26" s="4" t="s">
        <v>3</v>
      </c>
      <c r="N26" s="62"/>
      <c r="O26" s="62"/>
      <c r="P26" s="62"/>
      <c r="Q26" s="62"/>
      <c r="R26" s="62"/>
      <c r="S26" s="62"/>
      <c r="T26" s="62"/>
      <c r="U26" s="62"/>
      <c r="V26" s="62"/>
      <c r="W26" s="62"/>
    </row>
    <row r="27" spans="2:23" ht="15" customHeight="1" x14ac:dyDescent="0.2">
      <c r="B27" s="7" t="s">
        <v>32</v>
      </c>
      <c r="C27" s="30">
        <v>11738</v>
      </c>
      <c r="D27" s="4">
        <v>59.50823827629911</v>
      </c>
      <c r="E27" s="30" t="s">
        <v>3</v>
      </c>
      <c r="F27" s="4" t="s">
        <v>3</v>
      </c>
      <c r="G27" s="30" t="s">
        <v>3</v>
      </c>
      <c r="H27" s="4" t="s">
        <v>3</v>
      </c>
      <c r="I27" s="30">
        <v>5646</v>
      </c>
      <c r="J27" s="4">
        <v>28.623574144486692</v>
      </c>
      <c r="K27" s="30" t="s">
        <v>3</v>
      </c>
      <c r="L27" s="4" t="s">
        <v>3</v>
      </c>
      <c r="N27" s="62"/>
      <c r="O27" s="62"/>
      <c r="P27" s="62"/>
      <c r="Q27" s="62"/>
      <c r="R27" s="62"/>
      <c r="S27" s="62"/>
      <c r="T27" s="62"/>
      <c r="U27" s="62"/>
      <c r="V27" s="62"/>
      <c r="W27" s="62"/>
    </row>
    <row r="28" spans="2:23" ht="15" customHeight="1" x14ac:dyDescent="0.2">
      <c r="B28" s="7" t="s">
        <v>33</v>
      </c>
      <c r="C28" s="30">
        <v>14648</v>
      </c>
      <c r="D28" s="4">
        <v>67.446357859839765</v>
      </c>
      <c r="E28" s="30" t="s">
        <v>3</v>
      </c>
      <c r="F28" s="4" t="s">
        <v>3</v>
      </c>
      <c r="G28" s="30">
        <v>4371</v>
      </c>
      <c r="H28" s="4">
        <v>20.126162630076433</v>
      </c>
      <c r="I28" s="30">
        <v>6244</v>
      </c>
      <c r="J28" s="4">
        <v>28.750345335666267</v>
      </c>
      <c r="K28" s="30">
        <v>3529</v>
      </c>
      <c r="L28" s="4">
        <v>28.750345335666267</v>
      </c>
      <c r="N28" s="62"/>
      <c r="O28" s="62"/>
      <c r="P28" s="62"/>
      <c r="Q28" s="62"/>
      <c r="R28" s="62"/>
      <c r="S28" s="62"/>
      <c r="T28" s="62"/>
      <c r="U28" s="62"/>
      <c r="V28" s="62"/>
      <c r="W28" s="62"/>
    </row>
    <row r="29" spans="2:23" ht="15" customHeight="1" x14ac:dyDescent="0.2">
      <c r="B29" s="7" t="s">
        <v>34</v>
      </c>
      <c r="C29" s="30">
        <v>10605</v>
      </c>
      <c r="D29" s="4">
        <v>53.764258555133082</v>
      </c>
      <c r="E29" s="30" t="s">
        <v>3</v>
      </c>
      <c r="F29" s="4" t="s">
        <v>3</v>
      </c>
      <c r="G29" s="30" t="s">
        <v>3</v>
      </c>
      <c r="H29" s="4" t="s">
        <v>3</v>
      </c>
      <c r="I29" s="30">
        <v>3918</v>
      </c>
      <c r="J29" s="4">
        <v>19.863117870722434</v>
      </c>
      <c r="K29" s="30">
        <v>3983</v>
      </c>
      <c r="L29" s="4">
        <v>19.863117870722434</v>
      </c>
      <c r="N29" s="62"/>
      <c r="O29" s="62"/>
      <c r="P29" s="62"/>
      <c r="Q29" s="62"/>
      <c r="R29" s="62"/>
      <c r="S29" s="62"/>
      <c r="T29" s="62"/>
      <c r="U29" s="62"/>
      <c r="V29" s="62"/>
      <c r="W29" s="62"/>
    </row>
    <row r="30" spans="2:23" ht="15" customHeight="1" x14ac:dyDescent="0.2">
      <c r="B30" s="7" t="s">
        <v>35</v>
      </c>
      <c r="C30" s="30">
        <v>5425</v>
      </c>
      <c r="D30" s="4">
        <v>39.200809307030852</v>
      </c>
      <c r="E30" s="30" t="s">
        <v>3</v>
      </c>
      <c r="F30" s="4" t="s">
        <v>3</v>
      </c>
      <c r="G30" s="30" t="s">
        <v>3</v>
      </c>
      <c r="H30" s="4" t="s">
        <v>3</v>
      </c>
      <c r="I30" s="30" t="s">
        <v>3</v>
      </c>
      <c r="J30" s="4" t="s">
        <v>3</v>
      </c>
      <c r="K30" s="30" t="s">
        <v>3</v>
      </c>
      <c r="L30" s="4" t="s">
        <v>3</v>
      </c>
      <c r="N30" s="62"/>
      <c r="O30" s="62"/>
      <c r="P30" s="62"/>
      <c r="Q30" s="62"/>
      <c r="R30" s="62"/>
      <c r="S30" s="62"/>
      <c r="T30" s="62"/>
      <c r="U30" s="62"/>
      <c r="V30" s="62"/>
      <c r="W30" s="62"/>
    </row>
    <row r="31" spans="2:23" ht="15" customHeight="1" x14ac:dyDescent="0.2">
      <c r="B31" s="7" t="s">
        <v>36</v>
      </c>
      <c r="C31" s="30">
        <v>2316</v>
      </c>
      <c r="D31" s="4">
        <v>23.601345154387037</v>
      </c>
      <c r="E31" s="30" t="s">
        <v>3</v>
      </c>
      <c r="F31" s="4" t="s">
        <v>3</v>
      </c>
      <c r="G31" s="30" t="s">
        <v>3</v>
      </c>
      <c r="H31" s="4" t="s">
        <v>3</v>
      </c>
      <c r="I31" s="30" t="s">
        <v>3</v>
      </c>
      <c r="J31" s="4" t="s">
        <v>3</v>
      </c>
      <c r="K31" s="30" t="s">
        <v>3</v>
      </c>
      <c r="L31" s="4" t="s">
        <v>3</v>
      </c>
      <c r="N31" s="62"/>
      <c r="O31" s="62"/>
      <c r="P31" s="62"/>
      <c r="Q31" s="62"/>
      <c r="R31" s="62"/>
      <c r="S31" s="62"/>
      <c r="T31" s="62"/>
      <c r="U31" s="62"/>
      <c r="V31" s="62"/>
      <c r="W31" s="62"/>
    </row>
    <row r="32" spans="2:23" ht="15" customHeight="1" x14ac:dyDescent="0.2">
      <c r="B32" s="7" t="s">
        <v>174</v>
      </c>
      <c r="C32" s="3" t="s">
        <v>3</v>
      </c>
      <c r="D32" s="4" t="s">
        <v>3</v>
      </c>
      <c r="E32" s="30" t="s">
        <v>3</v>
      </c>
      <c r="F32" s="4" t="s">
        <v>3</v>
      </c>
      <c r="G32" s="30" t="s">
        <v>3</v>
      </c>
      <c r="H32" s="4" t="s">
        <v>3</v>
      </c>
      <c r="I32" s="30" t="s">
        <v>3</v>
      </c>
      <c r="J32" s="4" t="s">
        <v>3</v>
      </c>
      <c r="K32" s="30" t="s">
        <v>3</v>
      </c>
      <c r="L32" s="4" t="s">
        <v>3</v>
      </c>
      <c r="N32" s="62"/>
      <c r="O32" s="62"/>
      <c r="P32" s="62"/>
      <c r="Q32" s="62"/>
      <c r="R32" s="62"/>
      <c r="S32" s="62"/>
      <c r="T32" s="62"/>
      <c r="U32" s="62"/>
      <c r="V32" s="62"/>
      <c r="W32" s="62"/>
    </row>
    <row r="33" spans="2:23" ht="15" customHeight="1" x14ac:dyDescent="0.2">
      <c r="B33" s="7"/>
      <c r="C33" s="3"/>
      <c r="D33" s="4"/>
      <c r="E33" s="3"/>
      <c r="F33" s="4"/>
      <c r="G33" s="3"/>
      <c r="H33" s="4"/>
      <c r="I33" s="3"/>
      <c r="J33" s="4"/>
      <c r="K33" s="3"/>
      <c r="L33" s="4"/>
      <c r="N33" s="62"/>
      <c r="O33" s="62"/>
      <c r="P33" s="62"/>
      <c r="Q33" s="62"/>
      <c r="R33" s="62"/>
      <c r="S33" s="62"/>
      <c r="T33" s="62"/>
      <c r="U33" s="62"/>
      <c r="V33" s="62"/>
      <c r="W33" s="62"/>
    </row>
    <row r="34" spans="2:23" ht="3" customHeight="1" x14ac:dyDescent="0.2">
      <c r="B34" s="44"/>
      <c r="C34" s="47"/>
      <c r="D34" s="46"/>
      <c r="E34" s="47"/>
      <c r="F34" s="46"/>
      <c r="G34" s="47"/>
      <c r="H34" s="46"/>
      <c r="I34" s="47"/>
      <c r="J34" s="46"/>
      <c r="K34" s="47"/>
      <c r="L34" s="46"/>
      <c r="N34" s="62"/>
      <c r="O34" s="62"/>
      <c r="P34" s="62"/>
      <c r="Q34" s="62"/>
      <c r="R34" s="62"/>
      <c r="S34" s="62"/>
      <c r="T34" s="62"/>
      <c r="U34" s="62"/>
      <c r="V34" s="62"/>
      <c r="W34" s="62"/>
    </row>
    <row r="35" spans="2:23" ht="10.5" customHeight="1" x14ac:dyDescent="0.2">
      <c r="B35" s="7"/>
      <c r="C35" s="3"/>
      <c r="D35" s="4"/>
      <c r="E35" s="3"/>
      <c r="F35" s="4"/>
      <c r="G35" s="3"/>
      <c r="H35" s="4"/>
      <c r="I35" s="3"/>
      <c r="J35" s="4"/>
      <c r="K35" s="3"/>
      <c r="L35" s="4"/>
      <c r="N35" s="62"/>
      <c r="O35" s="62"/>
      <c r="P35" s="62"/>
      <c r="Q35" s="62"/>
      <c r="R35" s="62"/>
      <c r="S35" s="62"/>
      <c r="T35" s="62"/>
      <c r="U35" s="62"/>
      <c r="V35" s="62"/>
      <c r="W35" s="62"/>
    </row>
    <row r="36" spans="2:23" s="20" customFormat="1" ht="12" customHeight="1" x14ac:dyDescent="0.2">
      <c r="B36" s="23" t="s">
        <v>94</v>
      </c>
      <c r="C36" s="23"/>
      <c r="D36" s="23"/>
      <c r="N36" s="62"/>
      <c r="O36" s="62"/>
      <c r="P36" s="62"/>
      <c r="Q36" s="62"/>
      <c r="R36" s="62"/>
      <c r="S36" s="62"/>
      <c r="T36" s="62"/>
      <c r="U36" s="62"/>
      <c r="V36" s="62"/>
      <c r="W36" s="62"/>
    </row>
    <row r="37" spans="2:23" s="20" customFormat="1" ht="9" x14ac:dyDescent="0.2">
      <c r="B37" s="23"/>
    </row>
    <row r="38" spans="2:23" s="16" customFormat="1" ht="12.75" customHeight="1" x14ac:dyDescent="0.15">
      <c r="B38" s="105" t="s">
        <v>60</v>
      </c>
    </row>
    <row r="39" spans="2:23" s="16" customFormat="1" ht="12.75" customHeight="1" x14ac:dyDescent="0.15">
      <c r="B39" s="33" t="s">
        <v>88</v>
      </c>
    </row>
    <row r="40" spans="2:23" s="8" customFormat="1" ht="12.75" customHeight="1" x14ac:dyDescent="0.15">
      <c r="B40" s="33" t="s">
        <v>177</v>
      </c>
    </row>
  </sheetData>
  <mergeCells count="7">
    <mergeCell ref="B1:L1"/>
    <mergeCell ref="B3:B4"/>
    <mergeCell ref="C3:D3"/>
    <mergeCell ref="E3:F3"/>
    <mergeCell ref="G3:H3"/>
    <mergeCell ref="I3:J3"/>
    <mergeCell ref="K3:L3"/>
  </mergeCells>
  <hyperlinks>
    <hyperlink ref="N2" location="Contents!A1" display="(Back to contents)"/>
  </hyperlinks>
  <printOptions horizontalCentered="1"/>
  <pageMargins left="0.47244094488188981" right="0.47244094488188981" top="0.6692913385826772" bottom="0.6692913385826772" header="0" footer="0"/>
  <pageSetup scale="94"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27"/>
  <sheetViews>
    <sheetView showGridLines="0" zoomScaleNormal="100" workbookViewId="0">
      <selection activeCell="B1" sqref="B1:P1"/>
    </sheetView>
  </sheetViews>
  <sheetFormatPr defaultColWidth="9.140625" defaultRowHeight="12.75" x14ac:dyDescent="0.2"/>
  <cols>
    <col min="1" max="1" width="6.7109375" style="8" customWidth="1"/>
    <col min="2" max="2" width="15.7109375" style="8" customWidth="1"/>
    <col min="3" max="16" width="8.85546875" style="8" customWidth="1"/>
    <col min="17" max="17" width="6.7109375" style="8" customWidth="1"/>
    <col min="18" max="18" width="15.140625" style="8" bestFit="1" customWidth="1"/>
    <col min="19" max="19" width="8.7109375" style="8" customWidth="1"/>
    <col min="20" max="21" width="7.7109375" style="8" customWidth="1"/>
    <col min="22" max="22" width="8.7109375" style="8" customWidth="1"/>
    <col min="23" max="23" width="7.7109375" style="8" customWidth="1"/>
    <col min="24" max="24" width="8.7109375" style="8" customWidth="1"/>
    <col min="25" max="25" width="7.7109375" style="8" customWidth="1"/>
    <col min="26" max="26" width="8.7109375" style="8" customWidth="1"/>
    <col min="27" max="27" width="7.7109375" style="8" customWidth="1"/>
    <col min="28" max="28" width="8.7109375" style="8" customWidth="1"/>
    <col min="29" max="16384" width="9.140625" style="8"/>
  </cols>
  <sheetData>
    <row r="1" spans="2:20" s="18" customFormat="1" ht="30" customHeight="1" x14ac:dyDescent="0.2">
      <c r="B1" s="234" t="s">
        <v>248</v>
      </c>
      <c r="C1" s="234"/>
      <c r="D1" s="234"/>
      <c r="E1" s="234"/>
      <c r="F1" s="234"/>
      <c r="G1" s="234"/>
      <c r="H1" s="234"/>
      <c r="I1" s="234"/>
      <c r="J1" s="234"/>
      <c r="K1" s="234"/>
      <c r="L1" s="234"/>
      <c r="M1" s="234"/>
      <c r="N1" s="234"/>
      <c r="O1" s="234"/>
      <c r="P1" s="234"/>
    </row>
    <row r="2" spans="2:20" ht="15" customHeight="1" x14ac:dyDescent="0.2">
      <c r="B2" s="1">
        <v>2019</v>
      </c>
      <c r="R2" s="41" t="s">
        <v>12</v>
      </c>
    </row>
    <row r="3" spans="2:20" ht="20.100000000000001" customHeight="1" x14ac:dyDescent="0.2">
      <c r="B3" s="224" t="s">
        <v>265</v>
      </c>
      <c r="C3" s="249" t="s">
        <v>1</v>
      </c>
      <c r="D3" s="224"/>
      <c r="E3" s="250" t="s">
        <v>50</v>
      </c>
      <c r="F3" s="231"/>
      <c r="G3" s="231"/>
      <c r="H3" s="231"/>
      <c r="I3" s="231"/>
      <c r="J3" s="231"/>
      <c r="K3" s="231"/>
      <c r="L3" s="231"/>
      <c r="M3" s="231"/>
      <c r="N3" s="231"/>
      <c r="O3" s="231"/>
      <c r="P3" s="231"/>
      <c r="Q3" s="9"/>
    </row>
    <row r="4" spans="2:20" ht="30" customHeight="1" x14ac:dyDescent="0.2">
      <c r="B4" s="224"/>
      <c r="C4" s="250"/>
      <c r="D4" s="237"/>
      <c r="E4" s="249" t="s">
        <v>51</v>
      </c>
      <c r="F4" s="224"/>
      <c r="G4" s="249" t="s">
        <v>52</v>
      </c>
      <c r="H4" s="224"/>
      <c r="I4" s="249" t="s">
        <v>54</v>
      </c>
      <c r="J4" s="224"/>
      <c r="K4" s="249" t="s">
        <v>55</v>
      </c>
      <c r="L4" s="224"/>
      <c r="M4" s="249" t="s">
        <v>56</v>
      </c>
      <c r="N4" s="224"/>
      <c r="O4" s="232" t="s">
        <v>57</v>
      </c>
      <c r="P4" s="239"/>
      <c r="Q4" s="9"/>
    </row>
    <row r="5" spans="2:20" ht="15" customHeight="1" x14ac:dyDescent="0.2">
      <c r="B5" s="224"/>
      <c r="C5" s="186" t="s">
        <v>58</v>
      </c>
      <c r="D5" s="193" t="s">
        <v>2</v>
      </c>
      <c r="E5" s="193" t="s">
        <v>58</v>
      </c>
      <c r="F5" s="193" t="s">
        <v>2</v>
      </c>
      <c r="G5" s="193" t="s">
        <v>58</v>
      </c>
      <c r="H5" s="193" t="s">
        <v>2</v>
      </c>
      <c r="I5" s="193" t="s">
        <v>58</v>
      </c>
      <c r="J5" s="193" t="s">
        <v>2</v>
      </c>
      <c r="K5" s="193" t="s">
        <v>58</v>
      </c>
      <c r="L5" s="193" t="s">
        <v>2</v>
      </c>
      <c r="M5" s="193" t="s">
        <v>58</v>
      </c>
      <c r="N5" s="193" t="s">
        <v>2</v>
      </c>
      <c r="O5" s="193" t="s">
        <v>58</v>
      </c>
      <c r="P5" s="198" t="s">
        <v>2</v>
      </c>
      <c r="Q5" s="9"/>
    </row>
    <row r="6" spans="2:20" s="61" customFormat="1" ht="10.5" customHeight="1" x14ac:dyDescent="0.2">
      <c r="B6" s="56"/>
      <c r="C6" s="42"/>
      <c r="D6" s="42"/>
      <c r="E6" s="42"/>
      <c r="F6" s="42"/>
      <c r="G6" s="42"/>
      <c r="H6" s="42"/>
      <c r="I6" s="42"/>
      <c r="J6" s="42"/>
      <c r="K6" s="42"/>
      <c r="L6" s="42"/>
      <c r="M6" s="42"/>
      <c r="N6" s="42"/>
      <c r="O6" s="42"/>
      <c r="P6" s="42"/>
      <c r="Q6" s="9"/>
      <c r="R6" s="8"/>
      <c r="S6" s="8"/>
      <c r="T6" s="8"/>
    </row>
    <row r="7" spans="2:20" s="11" customFormat="1" ht="15" customHeight="1" x14ac:dyDescent="0.2">
      <c r="B7" s="2" t="s">
        <v>1</v>
      </c>
      <c r="C7" s="29">
        <v>220923</v>
      </c>
      <c r="D7" s="25">
        <v>100</v>
      </c>
      <c r="E7" s="5" t="s">
        <v>3</v>
      </c>
      <c r="F7" s="6" t="s">
        <v>3</v>
      </c>
      <c r="G7" s="29">
        <v>12021</v>
      </c>
      <c r="H7" s="6" t="s">
        <v>188</v>
      </c>
      <c r="I7" s="29">
        <v>22128</v>
      </c>
      <c r="J7" s="6">
        <f>+I7/C7*100</f>
        <v>10.016159476378647</v>
      </c>
      <c r="K7" s="29">
        <v>52387</v>
      </c>
      <c r="L7" s="6">
        <f>+K7/C7*100</f>
        <v>23.712786808073403</v>
      </c>
      <c r="M7" s="29">
        <v>76276</v>
      </c>
      <c r="N7" s="6">
        <f>+M7/C7*100</f>
        <v>34.526056589852573</v>
      </c>
      <c r="O7" s="29">
        <v>43159</v>
      </c>
      <c r="P7" s="6">
        <f>+O7/C7*100</f>
        <v>19.535765855071677</v>
      </c>
      <c r="Q7" s="9"/>
      <c r="R7" s="69"/>
      <c r="T7" s="8"/>
    </row>
    <row r="8" spans="2:20" ht="15" customHeight="1" x14ac:dyDescent="0.2">
      <c r="B8" s="7" t="s">
        <v>23</v>
      </c>
      <c r="C8" s="30">
        <v>31621</v>
      </c>
      <c r="D8" s="26">
        <v>100</v>
      </c>
      <c r="E8" s="3" t="s">
        <v>3</v>
      </c>
      <c r="F8" s="4" t="s">
        <v>3</v>
      </c>
      <c r="G8" s="3" t="s">
        <v>3</v>
      </c>
      <c r="H8" s="4" t="s">
        <v>3</v>
      </c>
      <c r="I8" s="3" t="s">
        <v>3</v>
      </c>
      <c r="J8" s="4" t="s">
        <v>3</v>
      </c>
      <c r="K8" s="3" t="s">
        <v>3</v>
      </c>
      <c r="L8" s="4" t="s">
        <v>3</v>
      </c>
      <c r="M8" s="30">
        <v>11811</v>
      </c>
      <c r="N8" s="4">
        <f t="shared" ref="N8:N18" si="0">+M8/C8*100</f>
        <v>37.351759906391322</v>
      </c>
      <c r="O8" s="30">
        <v>11240</v>
      </c>
      <c r="P8" s="4">
        <f t="shared" ref="P8:P18" si="1">+O8/C8*100</f>
        <v>35.545997912779484</v>
      </c>
      <c r="Q8" s="9"/>
    </row>
    <row r="9" spans="2:20" ht="15" customHeight="1" x14ac:dyDescent="0.2">
      <c r="B9" s="7" t="s">
        <v>48</v>
      </c>
      <c r="C9" s="30">
        <v>146125</v>
      </c>
      <c r="D9" s="26">
        <v>100</v>
      </c>
      <c r="E9" s="3" t="s">
        <v>3</v>
      </c>
      <c r="F9" s="4" t="s">
        <v>3</v>
      </c>
      <c r="G9" s="30">
        <v>9256</v>
      </c>
      <c r="H9" s="4" t="s">
        <v>189</v>
      </c>
      <c r="I9" s="30">
        <v>15070</v>
      </c>
      <c r="J9" s="4">
        <f t="shared" ref="J9:J11" si="2">+I9/C9*100</f>
        <v>10.313088109495295</v>
      </c>
      <c r="K9" s="30">
        <v>36796</v>
      </c>
      <c r="L9" s="4">
        <f t="shared" ref="L9:L11" si="3">+K9/C9*100</f>
        <v>25.181180496150557</v>
      </c>
      <c r="M9" s="30">
        <v>50260</v>
      </c>
      <c r="N9" s="4">
        <f t="shared" si="0"/>
        <v>34.395209580838319</v>
      </c>
      <c r="O9" s="30">
        <v>24922</v>
      </c>
      <c r="P9" s="4">
        <f t="shared" si="1"/>
        <v>17.055260906757912</v>
      </c>
      <c r="Q9" s="9"/>
    </row>
    <row r="10" spans="2:20" ht="15" customHeight="1" x14ac:dyDescent="0.2">
      <c r="B10" s="7" t="s">
        <v>175</v>
      </c>
      <c r="C10" s="30">
        <v>43177</v>
      </c>
      <c r="D10" s="26">
        <v>100</v>
      </c>
      <c r="E10" s="3" t="s">
        <v>3</v>
      </c>
      <c r="F10" s="4" t="s">
        <v>3</v>
      </c>
      <c r="G10" s="3" t="s">
        <v>3</v>
      </c>
      <c r="H10" s="4" t="s">
        <v>3</v>
      </c>
      <c r="I10" s="30">
        <v>5469</v>
      </c>
      <c r="J10" s="4">
        <f t="shared" si="2"/>
        <v>12.666465942515693</v>
      </c>
      <c r="K10" s="30">
        <v>10433</v>
      </c>
      <c r="L10" s="4">
        <f t="shared" si="3"/>
        <v>24.163327697616786</v>
      </c>
      <c r="M10" s="30">
        <v>14204</v>
      </c>
      <c r="N10" s="4">
        <f t="shared" si="0"/>
        <v>32.897144312944391</v>
      </c>
      <c r="O10" s="30">
        <v>6997</v>
      </c>
      <c r="P10" s="4">
        <f t="shared" si="1"/>
        <v>16.205387127405796</v>
      </c>
      <c r="Q10" s="9"/>
    </row>
    <row r="11" spans="2:20" s="11" customFormat="1" ht="15" customHeight="1" x14ac:dyDescent="0.2">
      <c r="B11" s="2" t="s">
        <v>86</v>
      </c>
      <c r="C11" s="29">
        <v>101598</v>
      </c>
      <c r="D11" s="25">
        <v>100</v>
      </c>
      <c r="E11" s="5" t="s">
        <v>3</v>
      </c>
      <c r="F11" s="6" t="s">
        <v>3</v>
      </c>
      <c r="G11" s="29">
        <v>5134</v>
      </c>
      <c r="H11" s="6">
        <f>+G11/C11*100</f>
        <v>5.0532490797062932</v>
      </c>
      <c r="I11" s="29">
        <v>9683</v>
      </c>
      <c r="J11" s="6">
        <f t="shared" si="2"/>
        <v>9.5306994232169924</v>
      </c>
      <c r="K11" s="29">
        <v>22563</v>
      </c>
      <c r="L11" s="6">
        <f t="shared" si="3"/>
        <v>22.208114332959312</v>
      </c>
      <c r="M11" s="29">
        <v>37173</v>
      </c>
      <c r="N11" s="6">
        <f t="shared" si="0"/>
        <v>36.588318667690309</v>
      </c>
      <c r="O11" s="29">
        <v>20529</v>
      </c>
      <c r="P11" s="6">
        <f t="shared" si="1"/>
        <v>20.206106419417704</v>
      </c>
      <c r="Q11" s="9"/>
      <c r="R11" s="69"/>
      <c r="T11" s="8"/>
    </row>
    <row r="12" spans="2:20" ht="15" customHeight="1" x14ac:dyDescent="0.2">
      <c r="B12" s="7" t="s">
        <v>23</v>
      </c>
      <c r="C12" s="30">
        <v>16311</v>
      </c>
      <c r="D12" s="26">
        <v>100</v>
      </c>
      <c r="E12" s="3" t="s">
        <v>3</v>
      </c>
      <c r="F12" s="4" t="s">
        <v>3</v>
      </c>
      <c r="G12" s="30" t="s">
        <v>3</v>
      </c>
      <c r="H12" s="4" t="s">
        <v>3</v>
      </c>
      <c r="I12" s="30" t="s">
        <v>3</v>
      </c>
      <c r="J12" s="4" t="s">
        <v>3</v>
      </c>
      <c r="K12" s="30" t="s">
        <v>3</v>
      </c>
      <c r="L12" s="4" t="s">
        <v>3</v>
      </c>
      <c r="M12" s="30">
        <v>6182</v>
      </c>
      <c r="N12" s="4">
        <f t="shared" si="0"/>
        <v>37.900803138985964</v>
      </c>
      <c r="O12" s="30">
        <v>5614</v>
      </c>
      <c r="P12" s="4">
        <f t="shared" si="1"/>
        <v>34.418490589172954</v>
      </c>
      <c r="Q12" s="9"/>
    </row>
    <row r="13" spans="2:20" ht="15" customHeight="1" x14ac:dyDescent="0.2">
      <c r="B13" s="7" t="s">
        <v>48</v>
      </c>
      <c r="C13" s="30">
        <v>69451</v>
      </c>
      <c r="D13" s="26">
        <v>100</v>
      </c>
      <c r="E13" s="3" t="s">
        <v>3</v>
      </c>
      <c r="F13" s="4" t="s">
        <v>3</v>
      </c>
      <c r="G13" s="30">
        <v>4213</v>
      </c>
      <c r="H13" s="4">
        <f>+G13/C13*100</f>
        <v>6.0661473556896235</v>
      </c>
      <c r="I13" s="30">
        <v>7087</v>
      </c>
      <c r="J13" s="4">
        <f>+I13/C13*100</f>
        <v>10.20431671250234</v>
      </c>
      <c r="K13" s="30">
        <v>15937</v>
      </c>
      <c r="L13" s="4">
        <f t="shared" ref="L13:L15" si="4">+K13/C13*100</f>
        <v>22.947113792457994</v>
      </c>
      <c r="M13" s="30">
        <v>25472</v>
      </c>
      <c r="N13" s="4">
        <f t="shared" si="0"/>
        <v>36.676217765042978</v>
      </c>
      <c r="O13" s="30">
        <v>12271</v>
      </c>
      <c r="P13" s="4">
        <f t="shared" si="1"/>
        <v>17.668572086795006</v>
      </c>
      <c r="Q13" s="9"/>
    </row>
    <row r="14" spans="2:20" ht="15" customHeight="1" x14ac:dyDescent="0.2">
      <c r="B14" s="7" t="s">
        <v>175</v>
      </c>
      <c r="C14" s="30">
        <v>15836</v>
      </c>
      <c r="D14" s="26">
        <v>100</v>
      </c>
      <c r="E14" s="3" t="s">
        <v>3</v>
      </c>
      <c r="F14" s="4" t="s">
        <v>3</v>
      </c>
      <c r="G14" s="3" t="s">
        <v>3</v>
      </c>
      <c r="H14" s="4" t="s">
        <v>3</v>
      </c>
      <c r="I14" s="3" t="s">
        <v>3</v>
      </c>
      <c r="J14" s="4" t="s">
        <v>3</v>
      </c>
      <c r="K14" s="30">
        <v>4131</v>
      </c>
      <c r="L14" s="4">
        <f t="shared" si="4"/>
        <v>26.086132861833793</v>
      </c>
      <c r="M14" s="30">
        <v>5519</v>
      </c>
      <c r="N14" s="4">
        <f t="shared" si="0"/>
        <v>34.850972467794897</v>
      </c>
      <c r="O14" s="30" t="s">
        <v>3</v>
      </c>
      <c r="P14" s="4" t="s">
        <v>3</v>
      </c>
      <c r="Q14" s="9"/>
    </row>
    <row r="15" spans="2:20" s="11" customFormat="1" ht="15" customHeight="1" x14ac:dyDescent="0.2">
      <c r="B15" s="2" t="s">
        <v>87</v>
      </c>
      <c r="C15" s="29">
        <v>119325</v>
      </c>
      <c r="D15" s="25">
        <v>100</v>
      </c>
      <c r="E15" s="5" t="s">
        <v>3</v>
      </c>
      <c r="F15" s="6" t="s">
        <v>3</v>
      </c>
      <c r="G15" s="29">
        <v>6887</v>
      </c>
      <c r="H15" s="6">
        <f>+G15/C15*100</f>
        <v>5.7716320972134927</v>
      </c>
      <c r="I15" s="29">
        <v>12445</v>
      </c>
      <c r="J15" s="6">
        <f>+I15/C15*100</f>
        <v>10.42949926670857</v>
      </c>
      <c r="K15" s="29">
        <v>29824</v>
      </c>
      <c r="L15" s="6">
        <f t="shared" si="4"/>
        <v>24.993924156714854</v>
      </c>
      <c r="M15" s="29">
        <v>39102</v>
      </c>
      <c r="N15" s="6">
        <f t="shared" si="0"/>
        <v>32.769327467001887</v>
      </c>
      <c r="O15" s="29">
        <v>22630</v>
      </c>
      <c r="P15" s="6">
        <f t="shared" si="1"/>
        <v>18.965011523151055</v>
      </c>
      <c r="Q15" s="9"/>
      <c r="R15" s="69"/>
      <c r="T15" s="8"/>
    </row>
    <row r="16" spans="2:20" ht="15" customHeight="1" x14ac:dyDescent="0.2">
      <c r="B16" s="7" t="s">
        <v>23</v>
      </c>
      <c r="C16" s="30">
        <v>15310</v>
      </c>
      <c r="D16" s="26">
        <v>100</v>
      </c>
      <c r="E16" s="3" t="s">
        <v>3</v>
      </c>
      <c r="F16" s="4" t="s">
        <v>3</v>
      </c>
      <c r="G16" s="3" t="s">
        <v>3</v>
      </c>
      <c r="H16" s="4" t="s">
        <v>3</v>
      </c>
      <c r="I16" s="3" t="s">
        <v>3</v>
      </c>
      <c r="J16" s="4" t="s">
        <v>3</v>
      </c>
      <c r="K16" s="30" t="s">
        <v>3</v>
      </c>
      <c r="L16" s="4" t="s">
        <v>3</v>
      </c>
      <c r="M16" s="30">
        <v>5629</v>
      </c>
      <c r="N16" s="4">
        <f t="shared" si="0"/>
        <v>36.766819072501633</v>
      </c>
      <c r="O16" s="30">
        <v>5626</v>
      </c>
      <c r="P16" s="4">
        <f t="shared" si="1"/>
        <v>36.7472240365774</v>
      </c>
      <c r="Q16" s="9"/>
    </row>
    <row r="17" spans="2:20" ht="15" customHeight="1" x14ac:dyDescent="0.2">
      <c r="B17" s="7" t="s">
        <v>48</v>
      </c>
      <c r="C17" s="30">
        <v>76674</v>
      </c>
      <c r="D17" s="26">
        <v>100</v>
      </c>
      <c r="E17" s="3" t="s">
        <v>3</v>
      </c>
      <c r="F17" s="4" t="s">
        <v>3</v>
      </c>
      <c r="G17" s="30">
        <v>5043</v>
      </c>
      <c r="H17" s="4">
        <f>+G17/C17*100</f>
        <v>6.5771969637686833</v>
      </c>
      <c r="I17" s="30">
        <v>7982</v>
      </c>
      <c r="J17" s="4">
        <f>+I17/C17*100</f>
        <v>10.410308579179382</v>
      </c>
      <c r="K17" s="30">
        <v>20859</v>
      </c>
      <c r="L17" s="4">
        <f t="shared" ref="L17:L18" si="5">+K17/C17*100</f>
        <v>27.204789107128885</v>
      </c>
      <c r="M17" s="30">
        <v>24788</v>
      </c>
      <c r="N17" s="4">
        <f t="shared" si="0"/>
        <v>32.329081566111064</v>
      </c>
      <c r="O17" s="30">
        <v>12650</v>
      </c>
      <c r="P17" s="4">
        <f t="shared" si="1"/>
        <v>16.498421890080078</v>
      </c>
      <c r="Q17" s="9"/>
    </row>
    <row r="18" spans="2:20" ht="15" customHeight="1" x14ac:dyDescent="0.2">
      <c r="B18" s="7" t="s">
        <v>175</v>
      </c>
      <c r="C18" s="30">
        <v>27341</v>
      </c>
      <c r="D18" s="26">
        <v>100</v>
      </c>
      <c r="E18" s="3" t="s">
        <v>3</v>
      </c>
      <c r="F18" s="4" t="s">
        <v>3</v>
      </c>
      <c r="G18" s="3" t="s">
        <v>3</v>
      </c>
      <c r="H18" s="4" t="s">
        <v>3</v>
      </c>
      <c r="I18" s="30">
        <v>3703</v>
      </c>
      <c r="J18" s="4">
        <f>+I18/C18*100</f>
        <v>13.543762115504187</v>
      </c>
      <c r="K18" s="30">
        <v>6302</v>
      </c>
      <c r="L18" s="4">
        <f t="shared" si="5"/>
        <v>23.049632420174827</v>
      </c>
      <c r="M18" s="30">
        <v>8685</v>
      </c>
      <c r="N18" s="4">
        <f t="shared" si="0"/>
        <v>31.765480414030211</v>
      </c>
      <c r="O18" s="30">
        <v>4354</v>
      </c>
      <c r="P18" s="4">
        <f t="shared" si="1"/>
        <v>15.924801580044623</v>
      </c>
      <c r="Q18" s="9"/>
    </row>
    <row r="19" spans="2:20" ht="15" customHeight="1" x14ac:dyDescent="0.2">
      <c r="B19" s="7"/>
      <c r="C19" s="30"/>
      <c r="D19" s="26"/>
      <c r="E19" s="3"/>
      <c r="F19" s="4"/>
      <c r="G19" s="30"/>
      <c r="H19" s="4"/>
      <c r="I19" s="29"/>
      <c r="J19" s="4"/>
      <c r="K19" s="30"/>
      <c r="L19" s="4"/>
      <c r="M19" s="30"/>
      <c r="N19" s="4"/>
      <c r="O19" s="30"/>
      <c r="P19" s="4"/>
      <c r="Q19" s="9"/>
    </row>
    <row r="20" spans="2:20" ht="3" customHeight="1" x14ac:dyDescent="0.2">
      <c r="B20" s="44"/>
      <c r="C20" s="45"/>
      <c r="D20" s="58"/>
      <c r="E20" s="47"/>
      <c r="F20" s="46"/>
      <c r="G20" s="45"/>
      <c r="H20" s="46"/>
      <c r="I20" s="45"/>
      <c r="J20" s="46"/>
      <c r="K20" s="45"/>
      <c r="L20" s="46"/>
      <c r="M20" s="45"/>
      <c r="N20" s="46"/>
      <c r="O20" s="45"/>
      <c r="P20" s="46"/>
      <c r="Q20" s="9"/>
    </row>
    <row r="21" spans="2:20" ht="10.5" customHeight="1" x14ac:dyDescent="0.2">
      <c r="B21" s="7"/>
      <c r="C21" s="30"/>
      <c r="D21" s="26"/>
      <c r="E21" s="3"/>
      <c r="F21" s="4"/>
      <c r="G21" s="30"/>
      <c r="H21" s="4"/>
      <c r="I21" s="30"/>
      <c r="J21" s="4"/>
      <c r="K21" s="30"/>
      <c r="L21" s="4"/>
      <c r="M21" s="30"/>
      <c r="N21" s="4"/>
      <c r="O21" s="30"/>
      <c r="P21" s="4"/>
      <c r="Q21" s="9"/>
    </row>
    <row r="22" spans="2:20" s="16" customFormat="1" ht="12" customHeight="1" x14ac:dyDescent="0.15">
      <c r="B22" s="38" t="s">
        <v>94</v>
      </c>
      <c r="C22" s="38"/>
      <c r="D22" s="38"/>
      <c r="Q22" s="9"/>
      <c r="R22" s="8"/>
      <c r="S22" s="8"/>
      <c r="T22" s="8"/>
    </row>
    <row r="23" spans="2:20" s="16" customFormat="1" ht="9" customHeight="1" x14ac:dyDescent="0.15">
      <c r="B23" s="38"/>
      <c r="C23" s="33"/>
      <c r="D23" s="33"/>
      <c r="Q23" s="9"/>
      <c r="R23" s="8"/>
      <c r="S23" s="8"/>
      <c r="T23" s="8"/>
    </row>
    <row r="24" spans="2:20" s="16" customFormat="1" ht="11.25" customHeight="1" x14ac:dyDescent="0.2">
      <c r="B24" s="261" t="s">
        <v>60</v>
      </c>
      <c r="C24" s="261"/>
      <c r="D24" s="261"/>
      <c r="E24" s="261"/>
      <c r="F24" s="261"/>
      <c r="G24" s="261"/>
      <c r="H24" s="261"/>
      <c r="I24" s="261"/>
      <c r="J24" s="261"/>
      <c r="K24" s="261"/>
      <c r="L24" s="261"/>
      <c r="M24" s="261"/>
      <c r="N24" s="261"/>
      <c r="O24" s="261"/>
      <c r="P24" s="261"/>
    </row>
    <row r="25" spans="2:20" s="16" customFormat="1" ht="18.75" customHeight="1" x14ac:dyDescent="0.2">
      <c r="B25" s="262" t="s">
        <v>247</v>
      </c>
      <c r="C25" s="262"/>
      <c r="D25" s="262"/>
      <c r="E25" s="262"/>
      <c r="F25" s="262"/>
      <c r="G25" s="262"/>
      <c r="H25" s="262"/>
      <c r="I25" s="262"/>
      <c r="J25" s="262"/>
      <c r="K25" s="262"/>
      <c r="L25" s="262"/>
      <c r="M25" s="262"/>
      <c r="N25" s="262"/>
      <c r="O25" s="262"/>
      <c r="P25" s="262"/>
    </row>
    <row r="26" spans="2:20" s="16" customFormat="1" ht="8.25" customHeight="1" x14ac:dyDescent="0.15">
      <c r="B26" s="33" t="s">
        <v>88</v>
      </c>
    </row>
    <row r="27" spans="2:20" ht="12.75" customHeight="1" x14ac:dyDescent="0.15">
      <c r="B27" s="33" t="s">
        <v>177</v>
      </c>
    </row>
  </sheetData>
  <mergeCells count="12">
    <mergeCell ref="B25:P25"/>
    <mergeCell ref="B1:P1"/>
    <mergeCell ref="B3:B5"/>
    <mergeCell ref="C3:D4"/>
    <mergeCell ref="B24:P24"/>
    <mergeCell ref="E3:P3"/>
    <mergeCell ref="E4:F4"/>
    <mergeCell ref="G4:H4"/>
    <mergeCell ref="I4:J4"/>
    <mergeCell ref="K4:L4"/>
    <mergeCell ref="M4:N4"/>
    <mergeCell ref="O4:P4"/>
  </mergeCells>
  <hyperlinks>
    <hyperlink ref="R2" location="Contents!A1" display="(Back to contents)"/>
  </hyperlinks>
  <printOptions horizontalCentered="1"/>
  <pageMargins left="0.47244094488188981" right="0.47244094488188981" top="0.6692913385826772" bottom="0.6692913385826772" header="0" footer="0"/>
  <pageSetup scale="93" orientation="landscape"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18"/>
  <sheetViews>
    <sheetView showGridLines="0" workbookViewId="0">
      <selection activeCell="B1" sqref="B1:L1"/>
    </sheetView>
  </sheetViews>
  <sheetFormatPr defaultColWidth="9.140625" defaultRowHeight="12.75" x14ac:dyDescent="0.2"/>
  <cols>
    <col min="1" max="1" width="6.7109375" style="111" customWidth="1"/>
    <col min="2" max="2" width="24.28515625" style="111" customWidth="1"/>
    <col min="3" max="12" width="8.85546875" style="111" customWidth="1"/>
    <col min="13" max="13" width="6.7109375" style="111" customWidth="1"/>
    <col min="14" max="14" width="15.140625" style="111" bestFit="1" customWidth="1"/>
    <col min="15" max="15" width="9.140625" style="111"/>
    <col min="16" max="16" width="9.85546875" style="111" customWidth="1"/>
    <col min="17" max="16384" width="9.140625" style="111"/>
  </cols>
  <sheetData>
    <row r="1" spans="2:20" ht="30" customHeight="1" x14ac:dyDescent="0.2">
      <c r="B1" s="234" t="s">
        <v>222</v>
      </c>
      <c r="C1" s="234"/>
      <c r="D1" s="234"/>
      <c r="E1" s="234"/>
      <c r="F1" s="234"/>
      <c r="G1" s="234"/>
      <c r="H1" s="234"/>
      <c r="I1" s="234"/>
      <c r="J1" s="234"/>
      <c r="K1" s="234"/>
      <c r="L1" s="234"/>
      <c r="M1" s="127"/>
      <c r="N1" s="128"/>
    </row>
    <row r="2" spans="2:20" x14ac:dyDescent="0.2">
      <c r="B2" s="120">
        <v>2019</v>
      </c>
      <c r="C2" s="129"/>
      <c r="D2" s="129"/>
      <c r="E2" s="129"/>
      <c r="F2" s="129"/>
      <c r="G2" s="129"/>
      <c r="H2" s="129"/>
      <c r="I2" s="129"/>
      <c r="J2" s="129"/>
      <c r="K2" s="129"/>
      <c r="L2" s="130"/>
      <c r="M2" s="128"/>
      <c r="N2" s="212" t="s">
        <v>12</v>
      </c>
    </row>
    <row r="3" spans="2:20" ht="19.5" customHeight="1" x14ac:dyDescent="0.2">
      <c r="B3" s="224" t="s">
        <v>90</v>
      </c>
      <c r="C3" s="250" t="s">
        <v>102</v>
      </c>
      <c r="D3" s="231"/>
      <c r="E3" s="231"/>
      <c r="F3" s="231"/>
      <c r="G3" s="231"/>
      <c r="H3" s="231"/>
      <c r="I3" s="231"/>
      <c r="J3" s="231"/>
      <c r="K3" s="231"/>
      <c r="L3" s="231"/>
      <c r="M3" s="131"/>
      <c r="N3" s="128"/>
    </row>
    <row r="4" spans="2:20" ht="19.5" customHeight="1" x14ac:dyDescent="0.2">
      <c r="B4" s="224"/>
      <c r="C4" s="253" t="s">
        <v>1</v>
      </c>
      <c r="D4" s="236"/>
      <c r="E4" s="232" t="s">
        <v>104</v>
      </c>
      <c r="F4" s="233"/>
      <c r="G4" s="232" t="s">
        <v>95</v>
      </c>
      <c r="H4" s="233"/>
      <c r="I4" s="232" t="s">
        <v>96</v>
      </c>
      <c r="J4" s="233"/>
      <c r="K4" s="232" t="s">
        <v>97</v>
      </c>
      <c r="L4" s="239"/>
      <c r="M4" s="131"/>
      <c r="N4" s="128"/>
    </row>
    <row r="5" spans="2:20" ht="15" customHeight="1" x14ac:dyDescent="0.2">
      <c r="B5" s="237"/>
      <c r="C5" s="217" t="s">
        <v>58</v>
      </c>
      <c r="D5" s="217" t="s">
        <v>2</v>
      </c>
      <c r="E5" s="217" t="s">
        <v>58</v>
      </c>
      <c r="F5" s="214" t="s">
        <v>2</v>
      </c>
      <c r="G5" s="217" t="s">
        <v>58</v>
      </c>
      <c r="H5" s="214" t="s">
        <v>2</v>
      </c>
      <c r="I5" s="217" t="s">
        <v>58</v>
      </c>
      <c r="J5" s="214" t="s">
        <v>2</v>
      </c>
      <c r="K5" s="217" t="s">
        <v>58</v>
      </c>
      <c r="L5" s="219" t="s">
        <v>2</v>
      </c>
      <c r="M5" s="131"/>
      <c r="N5" s="128"/>
    </row>
    <row r="6" spans="2:20" s="61" customFormat="1" ht="10.5" customHeight="1" x14ac:dyDescent="0.2">
      <c r="B6" s="56"/>
      <c r="C6" s="42"/>
      <c r="D6" s="42"/>
      <c r="E6" s="42"/>
      <c r="F6" s="42"/>
      <c r="G6" s="42"/>
      <c r="H6" s="42"/>
      <c r="I6" s="42"/>
      <c r="J6" s="42"/>
      <c r="K6" s="42"/>
      <c r="L6" s="42"/>
      <c r="M6" s="42"/>
      <c r="N6" s="42"/>
      <c r="O6" s="42"/>
      <c r="P6" s="42"/>
      <c r="Q6" s="9"/>
      <c r="R6" s="8"/>
      <c r="S6" s="8"/>
      <c r="T6" s="8"/>
    </row>
    <row r="7" spans="2:20" ht="15.75" customHeight="1" x14ac:dyDescent="0.2">
      <c r="B7" s="221" t="s">
        <v>192</v>
      </c>
      <c r="C7" s="121">
        <v>220923</v>
      </c>
      <c r="D7" s="188" t="s">
        <v>101</v>
      </c>
      <c r="E7" s="121">
        <v>4869</v>
      </c>
      <c r="F7" s="126" t="s">
        <v>184</v>
      </c>
      <c r="G7" s="121">
        <v>103355</v>
      </c>
      <c r="H7" s="126" t="s">
        <v>185</v>
      </c>
      <c r="I7" s="121">
        <v>77069</v>
      </c>
      <c r="J7" s="126" t="s">
        <v>186</v>
      </c>
      <c r="K7" s="121">
        <v>29246</v>
      </c>
      <c r="L7" s="123" t="s">
        <v>187</v>
      </c>
      <c r="M7" s="131"/>
      <c r="N7" s="128"/>
    </row>
    <row r="8" spans="2:20" ht="8.25" customHeight="1" x14ac:dyDescent="0.2">
      <c r="B8" s="132"/>
      <c r="C8" s="133"/>
      <c r="D8" s="133"/>
      <c r="E8" s="133"/>
      <c r="F8" s="133"/>
      <c r="G8" s="133"/>
      <c r="H8" s="133"/>
      <c r="I8" s="133"/>
      <c r="J8" s="133"/>
      <c r="K8" s="133"/>
      <c r="L8" s="133"/>
      <c r="M8" s="131"/>
      <c r="N8" s="128"/>
    </row>
    <row r="9" spans="2:20" ht="3" customHeight="1" x14ac:dyDescent="0.2">
      <c r="B9" s="251"/>
      <c r="C9" s="251"/>
      <c r="D9" s="251"/>
      <c r="E9" s="251"/>
      <c r="F9" s="251"/>
      <c r="G9" s="251"/>
      <c r="H9" s="251"/>
      <c r="I9" s="251"/>
      <c r="J9" s="251"/>
      <c r="K9" s="251"/>
      <c r="L9" s="251"/>
      <c r="M9" s="131"/>
      <c r="N9" s="128"/>
    </row>
    <row r="10" spans="2:20" x14ac:dyDescent="0.2">
      <c r="B10" s="128"/>
      <c r="C10" s="134"/>
      <c r="D10" s="134"/>
      <c r="E10" s="134"/>
      <c r="F10" s="134"/>
      <c r="G10" s="134"/>
      <c r="H10" s="134"/>
      <c r="I10" s="134"/>
      <c r="J10" s="134"/>
      <c r="K10" s="134"/>
      <c r="L10" s="134"/>
      <c r="M10" s="128"/>
      <c r="N10" s="128"/>
    </row>
    <row r="11" spans="2:20" x14ac:dyDescent="0.2">
      <c r="B11" s="135" t="s">
        <v>149</v>
      </c>
      <c r="C11" s="136"/>
      <c r="D11" s="136"/>
      <c r="E11" s="136"/>
      <c r="F11" s="136"/>
      <c r="G11" s="136"/>
      <c r="H11" s="134"/>
      <c r="I11" s="134"/>
      <c r="J11" s="134"/>
      <c r="K11" s="134"/>
      <c r="L11" s="134"/>
      <c r="M11" s="128"/>
      <c r="N11" s="128"/>
    </row>
    <row r="12" spans="2:20" ht="9" customHeight="1" x14ac:dyDescent="0.2">
      <c r="B12" s="152"/>
      <c r="C12" s="152"/>
      <c r="D12" s="136"/>
      <c r="E12" s="136"/>
      <c r="F12" s="136"/>
      <c r="G12" s="136"/>
      <c r="H12" s="134"/>
      <c r="I12" s="134"/>
      <c r="J12" s="134"/>
      <c r="K12" s="134"/>
      <c r="L12" s="134"/>
      <c r="M12" s="128"/>
      <c r="N12" s="128"/>
    </row>
    <row r="13" spans="2:20" x14ac:dyDescent="0.2">
      <c r="B13" s="137" t="s">
        <v>93</v>
      </c>
      <c r="C13" s="138"/>
      <c r="D13" s="138"/>
      <c r="E13" s="138"/>
      <c r="F13" s="138"/>
      <c r="G13" s="138"/>
      <c r="H13" s="128"/>
      <c r="I13" s="128"/>
      <c r="J13" s="128"/>
      <c r="K13" s="128"/>
      <c r="L13" s="128"/>
      <c r="M13" s="128"/>
      <c r="N13" s="128"/>
    </row>
    <row r="14" spans="2:20" x14ac:dyDescent="0.2">
      <c r="B14" s="128"/>
      <c r="C14" s="128"/>
      <c r="D14" s="128"/>
      <c r="E14" s="128"/>
      <c r="F14" s="128"/>
      <c r="G14" s="128"/>
      <c r="H14" s="128"/>
      <c r="I14" s="128"/>
      <c r="J14" s="128"/>
      <c r="K14" s="128"/>
      <c r="L14" s="128"/>
      <c r="M14" s="128"/>
      <c r="N14" s="128"/>
    </row>
    <row r="15" spans="2:20" x14ac:dyDescent="0.2">
      <c r="B15" s="128"/>
      <c r="C15" s="128"/>
      <c r="D15" s="128"/>
      <c r="E15" s="128"/>
      <c r="F15" s="128"/>
      <c r="G15" s="128"/>
      <c r="H15" s="128"/>
      <c r="I15" s="128"/>
      <c r="J15" s="128"/>
      <c r="K15" s="128"/>
      <c r="L15" s="128"/>
      <c r="M15" s="128"/>
      <c r="N15" s="128"/>
    </row>
    <row r="16" spans="2:20" x14ac:dyDescent="0.2">
      <c r="B16" s="128"/>
      <c r="C16" s="128"/>
      <c r="D16" s="128"/>
      <c r="E16" s="128"/>
      <c r="G16" s="139"/>
      <c r="I16" s="139"/>
      <c r="K16" s="139"/>
      <c r="L16" s="139"/>
      <c r="M16" s="128"/>
      <c r="N16" s="128"/>
    </row>
    <row r="17" spans="2:14" x14ac:dyDescent="0.2">
      <c r="B17" s="128"/>
      <c r="C17" s="128"/>
      <c r="D17" s="128"/>
      <c r="E17" s="128"/>
      <c r="F17" s="128"/>
      <c r="G17" s="128"/>
      <c r="H17" s="128"/>
      <c r="I17" s="128"/>
      <c r="J17" s="128"/>
      <c r="K17" s="128"/>
      <c r="L17" s="128"/>
      <c r="M17" s="128"/>
      <c r="N17" s="128"/>
    </row>
    <row r="18" spans="2:14" x14ac:dyDescent="0.2">
      <c r="B18" s="128"/>
      <c r="C18" s="128"/>
      <c r="D18" s="128"/>
      <c r="E18" s="128"/>
      <c r="F18" s="128"/>
      <c r="G18" s="128"/>
      <c r="H18" s="128"/>
      <c r="I18" s="128"/>
      <c r="J18" s="128"/>
      <c r="K18" s="128"/>
      <c r="L18" s="128"/>
      <c r="M18" s="128"/>
      <c r="N18" s="128"/>
    </row>
  </sheetData>
  <mergeCells count="9">
    <mergeCell ref="B9:L9"/>
    <mergeCell ref="B3:B5"/>
    <mergeCell ref="C3:L3"/>
    <mergeCell ref="B1:L1"/>
    <mergeCell ref="E4:F4"/>
    <mergeCell ref="G4:H4"/>
    <mergeCell ref="I4:J4"/>
    <mergeCell ref="K4:L4"/>
    <mergeCell ref="C4:D4"/>
  </mergeCells>
  <hyperlinks>
    <hyperlink ref="N2" location="Contents!A1" display="(Back to contents)"/>
  </hyperlinks>
  <printOptions horizontalCentered="1"/>
  <pageMargins left="0.47244094488188981" right="0.47244094488188981" top="0.6692913385826772" bottom="0.6692913385826772" header="0" footer="0"/>
  <pageSetup paperSize="9" orientation="landscape"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15"/>
  <sheetViews>
    <sheetView showGridLines="0" zoomScaleNormal="100" workbookViewId="0">
      <selection activeCell="B1" sqref="B1:J1"/>
    </sheetView>
  </sheetViews>
  <sheetFormatPr defaultColWidth="9.140625" defaultRowHeight="15" x14ac:dyDescent="0.25"/>
  <cols>
    <col min="1" max="1" width="6.7109375" style="112" customWidth="1"/>
    <col min="2" max="2" width="24.140625" style="112" customWidth="1"/>
    <col min="3" max="5" width="8.85546875" style="112" customWidth="1"/>
    <col min="6" max="6" width="9" style="112" customWidth="1"/>
    <col min="7" max="7" width="12.42578125" style="112" customWidth="1"/>
    <col min="8" max="8" width="8.85546875" style="112" customWidth="1"/>
    <col min="9" max="9" width="10.28515625" style="112" customWidth="1"/>
    <col min="10" max="10" width="8.85546875" style="112" customWidth="1"/>
    <col min="11" max="11" width="6.7109375" style="112" customWidth="1"/>
    <col min="12" max="12" width="15.140625" style="112" customWidth="1"/>
    <col min="13" max="13" width="9.140625" style="112"/>
    <col min="14" max="16" width="13.28515625" style="112" customWidth="1"/>
    <col min="17" max="16384" width="9.140625" style="112"/>
  </cols>
  <sheetData>
    <row r="1" spans="2:20" ht="30" customHeight="1" x14ac:dyDescent="0.25">
      <c r="B1" s="252" t="s">
        <v>223</v>
      </c>
      <c r="C1" s="252"/>
      <c r="D1" s="252"/>
      <c r="E1" s="252"/>
      <c r="F1" s="252"/>
      <c r="G1" s="252"/>
      <c r="H1" s="252"/>
      <c r="I1" s="252"/>
      <c r="J1" s="252"/>
      <c r="K1" s="117"/>
      <c r="L1" s="117"/>
    </row>
    <row r="2" spans="2:20" x14ac:dyDescent="0.25">
      <c r="B2" s="116">
        <v>2019</v>
      </c>
      <c r="C2" s="117"/>
      <c r="D2" s="117"/>
      <c r="E2" s="117"/>
      <c r="F2" s="117"/>
      <c r="G2" s="117"/>
      <c r="H2" s="117"/>
      <c r="I2" s="117"/>
      <c r="J2" s="118"/>
      <c r="K2" s="117"/>
      <c r="L2" s="212" t="s">
        <v>12</v>
      </c>
    </row>
    <row r="3" spans="2:20" ht="19.5" customHeight="1" x14ac:dyDescent="0.25">
      <c r="B3" s="224" t="s">
        <v>90</v>
      </c>
      <c r="C3" s="250" t="s">
        <v>240</v>
      </c>
      <c r="D3" s="231"/>
      <c r="E3" s="231"/>
      <c r="F3" s="231"/>
      <c r="G3" s="231"/>
      <c r="H3" s="231"/>
      <c r="I3" s="231"/>
      <c r="J3" s="231"/>
      <c r="K3" s="119"/>
      <c r="L3" s="117"/>
    </row>
    <row r="4" spans="2:20" ht="29.25" customHeight="1" x14ac:dyDescent="0.25">
      <c r="B4" s="224"/>
      <c r="C4" s="253" t="s">
        <v>1</v>
      </c>
      <c r="D4" s="236"/>
      <c r="E4" s="253" t="s">
        <v>145</v>
      </c>
      <c r="F4" s="236"/>
      <c r="G4" s="253" t="s">
        <v>146</v>
      </c>
      <c r="H4" s="236"/>
      <c r="I4" s="232" t="s">
        <v>49</v>
      </c>
      <c r="J4" s="239"/>
      <c r="K4" s="119"/>
      <c r="L4" s="117"/>
    </row>
    <row r="5" spans="2:20" ht="15" customHeight="1" x14ac:dyDescent="0.25">
      <c r="B5" s="237"/>
      <c r="C5" s="183" t="s">
        <v>59</v>
      </c>
      <c r="D5" s="183" t="s">
        <v>2</v>
      </c>
      <c r="E5" s="183" t="s">
        <v>59</v>
      </c>
      <c r="F5" s="183" t="s">
        <v>2</v>
      </c>
      <c r="G5" s="183" t="s">
        <v>59</v>
      </c>
      <c r="H5" s="183" t="s">
        <v>2</v>
      </c>
      <c r="I5" s="183" t="s">
        <v>59</v>
      </c>
      <c r="J5" s="184" t="s">
        <v>2</v>
      </c>
      <c r="K5" s="119"/>
      <c r="L5" s="117"/>
    </row>
    <row r="6" spans="2:20" s="61" customFormat="1" ht="10.5" customHeight="1" x14ac:dyDescent="0.2">
      <c r="B6" s="56"/>
      <c r="C6" s="42"/>
      <c r="D6" s="42"/>
      <c r="E6" s="42"/>
      <c r="F6" s="42"/>
      <c r="G6" s="42"/>
      <c r="H6" s="42"/>
      <c r="I6" s="42"/>
      <c r="J6" s="42"/>
      <c r="K6" s="42"/>
      <c r="L6" s="42"/>
      <c r="M6" s="42"/>
      <c r="N6" s="42"/>
      <c r="O6" s="42"/>
      <c r="P6" s="42"/>
      <c r="Q6" s="9"/>
      <c r="R6" s="8"/>
      <c r="S6" s="8"/>
      <c r="T6" s="8"/>
    </row>
    <row r="7" spans="2:20" ht="15" customHeight="1" x14ac:dyDescent="0.25">
      <c r="B7" s="221" t="s">
        <v>192</v>
      </c>
      <c r="C7" s="121">
        <v>220923</v>
      </c>
      <c r="D7" s="190" t="s">
        <v>101</v>
      </c>
      <c r="E7" s="121">
        <v>35349</v>
      </c>
      <c r="F7" s="188" t="s">
        <v>98</v>
      </c>
      <c r="G7" s="121">
        <v>124431</v>
      </c>
      <c r="H7" s="188" t="s">
        <v>100</v>
      </c>
      <c r="I7" s="121">
        <v>47110</v>
      </c>
      <c r="J7" s="189" t="s">
        <v>99</v>
      </c>
      <c r="K7" s="121"/>
      <c r="L7" s="117"/>
    </row>
    <row r="8" spans="2:20" ht="8.25" customHeight="1" x14ac:dyDescent="0.25">
      <c r="B8" s="124"/>
      <c r="C8" s="125"/>
      <c r="D8" s="125"/>
      <c r="E8" s="125"/>
      <c r="F8" s="125"/>
      <c r="G8" s="125"/>
      <c r="H8" s="125"/>
      <c r="I8" s="125"/>
      <c r="J8" s="125"/>
      <c r="K8" s="119"/>
      <c r="L8" s="117"/>
    </row>
    <row r="9" spans="2:20" ht="2.25" customHeight="1" x14ac:dyDescent="0.25">
      <c r="B9" s="251"/>
      <c r="C9" s="251"/>
      <c r="D9" s="251"/>
      <c r="E9" s="251"/>
      <c r="F9" s="251"/>
      <c r="G9" s="251"/>
      <c r="H9" s="251"/>
      <c r="I9" s="251"/>
      <c r="J9" s="251"/>
      <c r="K9" s="117"/>
      <c r="L9" s="117"/>
    </row>
    <row r="10" spans="2:20" ht="3" hidden="1" customHeight="1" x14ac:dyDescent="0.25">
      <c r="B10" s="114"/>
      <c r="C10" s="114"/>
      <c r="D10" s="115"/>
      <c r="E10" s="114"/>
      <c r="F10" s="115"/>
      <c r="G10" s="114"/>
      <c r="H10" s="115"/>
      <c r="I10" s="115"/>
      <c r="J10" s="114"/>
      <c r="K10" s="117"/>
      <c r="L10" s="117"/>
    </row>
    <row r="11" spans="2:20" x14ac:dyDescent="0.25">
      <c r="C11" s="122"/>
      <c r="D11" s="122"/>
      <c r="E11" s="122"/>
      <c r="F11" s="122"/>
      <c r="G11" s="122"/>
      <c r="H11" s="122"/>
      <c r="I11" s="122"/>
      <c r="J11" s="122"/>
      <c r="K11" s="122"/>
      <c r="L11" s="122"/>
    </row>
    <row r="12" spans="2:20" x14ac:dyDescent="0.25">
      <c r="B12" s="122" t="s">
        <v>149</v>
      </c>
      <c r="C12" s="122"/>
      <c r="D12" s="122"/>
      <c r="E12" s="122"/>
      <c r="F12" s="122"/>
      <c r="G12" s="122"/>
      <c r="H12" s="122"/>
      <c r="I12" s="122"/>
      <c r="J12" s="122"/>
      <c r="K12" s="122"/>
      <c r="L12" s="122"/>
    </row>
    <row r="13" spans="2:20" ht="9" customHeight="1" x14ac:dyDescent="0.25">
      <c r="B13" s="122"/>
      <c r="C13" s="122"/>
      <c r="D13" s="122"/>
      <c r="E13" s="122"/>
      <c r="F13" s="122"/>
      <c r="G13" s="122"/>
      <c r="H13" s="122"/>
      <c r="I13" s="122"/>
      <c r="J13" s="122"/>
      <c r="K13" s="122"/>
      <c r="L13" s="122"/>
    </row>
    <row r="14" spans="2:20" x14ac:dyDescent="0.25">
      <c r="B14" s="192" t="s">
        <v>60</v>
      </c>
      <c r="C14" s="122"/>
      <c r="D14" s="122"/>
      <c r="E14" s="122"/>
      <c r="F14" s="122"/>
      <c r="G14" s="122"/>
      <c r="H14" s="122"/>
      <c r="I14" s="122"/>
      <c r="J14" s="122"/>
      <c r="K14" s="122"/>
      <c r="L14" s="122"/>
    </row>
    <row r="15" spans="2:20" x14ac:dyDescent="0.25">
      <c r="B15" s="122" t="s">
        <v>147</v>
      </c>
      <c r="C15" s="117"/>
      <c r="D15" s="117"/>
      <c r="E15" s="117"/>
      <c r="F15" s="117"/>
      <c r="G15" s="117"/>
      <c r="H15" s="117"/>
      <c r="I15" s="117"/>
      <c r="J15" s="117"/>
      <c r="K15" s="117"/>
      <c r="L15" s="117"/>
    </row>
  </sheetData>
  <mergeCells count="8">
    <mergeCell ref="C3:J3"/>
    <mergeCell ref="B9:J9"/>
    <mergeCell ref="B1:J1"/>
    <mergeCell ref="C4:D4"/>
    <mergeCell ref="E4:F4"/>
    <mergeCell ref="G4:H4"/>
    <mergeCell ref="I4:J4"/>
    <mergeCell ref="B3:B5"/>
  </mergeCells>
  <hyperlinks>
    <hyperlink ref="L2" location="Contents!A1" display="(Back to contents)"/>
  </hyperlinks>
  <printOptions horizontalCentered="1"/>
  <pageMargins left="0.47244094488188981" right="0.47244094488188981" top="0.6692913385826772" bottom="0.6692913385826772" header="0" footer="0"/>
  <pageSetup paperSize="9" orientation="landscape"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1:O3"/>
  <sheetViews>
    <sheetView showGridLines="0" workbookViewId="0"/>
  </sheetViews>
  <sheetFormatPr defaultRowHeight="12.75" x14ac:dyDescent="0.2"/>
  <cols>
    <col min="1" max="1" width="6.7109375" customWidth="1"/>
    <col min="2" max="2" width="9.140625" customWidth="1"/>
    <col min="14" max="14" width="6.7109375" customWidth="1"/>
    <col min="15" max="15" width="15.140625" bestFit="1" customWidth="1"/>
  </cols>
  <sheetData>
    <row r="1" spans="15:15" ht="18.75" customHeight="1" x14ac:dyDescent="0.2"/>
    <row r="2" spans="15:15" ht="23.25" customHeight="1" x14ac:dyDescent="0.2">
      <c r="O2" s="37"/>
    </row>
    <row r="3" spans="15:15" x14ac:dyDescent="0.2">
      <c r="O3" s="41" t="s">
        <v>12</v>
      </c>
    </row>
  </sheetData>
  <hyperlinks>
    <hyperlink ref="O3" location="Contents!A1" display="(Back to contents)"/>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showGridLines="0" zoomScaleNormal="100" workbookViewId="0">
      <pane xSplit="2" ySplit="4" topLeftCell="C5" activePane="bottomRight" state="frozen"/>
      <selection pane="topRight" activeCell="C1" sqref="C1"/>
      <selection pane="bottomLeft" activeCell="A5" sqref="A5"/>
      <selection pane="bottomRight" activeCell="B1" sqref="B1:R1"/>
    </sheetView>
  </sheetViews>
  <sheetFormatPr defaultColWidth="9.140625" defaultRowHeight="12.75" x14ac:dyDescent="0.2"/>
  <cols>
    <col min="1" max="1" width="6.7109375" style="8" customWidth="1"/>
    <col min="2" max="2" width="39.140625" style="8" customWidth="1"/>
    <col min="3" max="7" width="12" style="8" customWidth="1"/>
    <col min="8" max="8" width="12.85546875" style="8" customWidth="1"/>
    <col min="9" max="18" width="12" style="8" customWidth="1"/>
    <col min="19" max="19" width="6.7109375" style="8" customWidth="1"/>
    <col min="20" max="16384" width="9.140625" style="8"/>
  </cols>
  <sheetData>
    <row r="1" spans="1:22" ht="30" customHeight="1" x14ac:dyDescent="0.2">
      <c r="B1" s="234" t="s">
        <v>197</v>
      </c>
      <c r="C1" s="234"/>
      <c r="D1" s="234"/>
      <c r="E1" s="234"/>
      <c r="F1" s="234"/>
      <c r="G1" s="234"/>
      <c r="H1" s="234"/>
      <c r="I1" s="234"/>
      <c r="J1" s="234"/>
      <c r="K1" s="234"/>
      <c r="L1" s="234"/>
      <c r="M1" s="234"/>
      <c r="N1" s="234"/>
      <c r="O1" s="234"/>
      <c r="P1" s="234"/>
      <c r="Q1" s="234"/>
      <c r="R1" s="234"/>
      <c r="S1" s="27"/>
      <c r="T1" s="27"/>
      <c r="U1" s="27"/>
    </row>
    <row r="2" spans="1:22" ht="15" customHeight="1" x14ac:dyDescent="0.2">
      <c r="B2" s="1">
        <v>2019</v>
      </c>
      <c r="T2" s="41" t="s">
        <v>12</v>
      </c>
    </row>
    <row r="3" spans="1:22" ht="108.75" customHeight="1" x14ac:dyDescent="0.2">
      <c r="B3" s="236" t="s">
        <v>258</v>
      </c>
      <c r="C3" s="104" t="s">
        <v>18</v>
      </c>
      <c r="D3" s="104" t="s">
        <v>67</v>
      </c>
      <c r="E3" s="104" t="s">
        <v>19</v>
      </c>
      <c r="F3" s="104" t="s">
        <v>68</v>
      </c>
      <c r="G3" s="104" t="s">
        <v>20</v>
      </c>
      <c r="H3" s="104" t="s">
        <v>21</v>
      </c>
      <c r="I3" s="104" t="s">
        <v>22</v>
      </c>
      <c r="J3" s="104" t="s">
        <v>69</v>
      </c>
      <c r="K3" s="104" t="s">
        <v>70</v>
      </c>
      <c r="L3" s="104" t="s">
        <v>71</v>
      </c>
      <c r="M3" s="104" t="s">
        <v>72</v>
      </c>
      <c r="N3" s="104" t="s">
        <v>73</v>
      </c>
      <c r="O3" s="104" t="s">
        <v>74</v>
      </c>
      <c r="P3" s="104" t="s">
        <v>75</v>
      </c>
      <c r="Q3" s="104" t="s">
        <v>76</v>
      </c>
      <c r="R3" s="104" t="s">
        <v>77</v>
      </c>
    </row>
    <row r="4" spans="1:22" ht="15" customHeight="1" x14ac:dyDescent="0.2">
      <c r="B4" s="237"/>
      <c r="C4" s="232" t="s">
        <v>58</v>
      </c>
      <c r="D4" s="239"/>
      <c r="E4" s="239"/>
      <c r="F4" s="239"/>
      <c r="G4" s="239"/>
      <c r="H4" s="239"/>
      <c r="I4" s="239"/>
      <c r="J4" s="239"/>
      <c r="K4" s="239"/>
      <c r="L4" s="239"/>
      <c r="M4" s="239"/>
      <c r="N4" s="239"/>
      <c r="O4" s="239"/>
      <c r="P4" s="239"/>
      <c r="Q4" s="239"/>
      <c r="R4" s="233"/>
    </row>
    <row r="5" spans="1:22" ht="10.5" customHeight="1" x14ac:dyDescent="0.2">
      <c r="B5" s="56"/>
      <c r="C5" s="59"/>
      <c r="D5" s="59"/>
      <c r="E5" s="59"/>
      <c r="F5" s="59"/>
      <c r="G5" s="59"/>
      <c r="H5" s="59"/>
      <c r="I5" s="59"/>
      <c r="J5" s="59"/>
      <c r="K5" s="59"/>
      <c r="L5" s="59"/>
      <c r="M5" s="59"/>
      <c r="N5" s="59"/>
      <c r="O5" s="59"/>
      <c r="P5" s="59"/>
      <c r="Q5" s="59"/>
      <c r="R5" s="59"/>
    </row>
    <row r="6" spans="1:22" s="11" customFormat="1" ht="22.5" customHeight="1" x14ac:dyDescent="0.2">
      <c r="B6" s="2" t="s">
        <v>91</v>
      </c>
      <c r="C6" s="29">
        <v>225.60184216035171</v>
      </c>
      <c r="D6" s="29" t="s">
        <v>3</v>
      </c>
      <c r="E6" s="29" t="s">
        <v>3</v>
      </c>
      <c r="F6" s="29">
        <v>181.57076205287714</v>
      </c>
      <c r="G6" s="29">
        <v>152.16786551683026</v>
      </c>
      <c r="H6" s="29" t="s">
        <v>3</v>
      </c>
      <c r="I6" s="29">
        <v>260.18144255816043</v>
      </c>
      <c r="J6" s="29">
        <v>159.42157624172489</v>
      </c>
      <c r="K6" s="29">
        <v>230.85785458508482</v>
      </c>
      <c r="L6" s="29">
        <v>139.66005665722378</v>
      </c>
      <c r="M6" s="29">
        <v>188.20658342792282</v>
      </c>
      <c r="N6" s="29" t="s">
        <v>3</v>
      </c>
      <c r="O6" s="29">
        <v>215.38860103626942</v>
      </c>
      <c r="P6" s="29">
        <v>219.51951951951952</v>
      </c>
      <c r="Q6" s="29">
        <v>283.25238653491874</v>
      </c>
      <c r="R6" s="29">
        <v>149.43086883876359</v>
      </c>
      <c r="S6" s="68"/>
      <c r="T6" s="69"/>
      <c r="U6" s="68"/>
      <c r="V6" s="68"/>
    </row>
    <row r="7" spans="1:22" s="11" customFormat="1" ht="22.5" customHeight="1" x14ac:dyDescent="0.2">
      <c r="B7" s="2" t="s">
        <v>53</v>
      </c>
      <c r="C7" s="29" t="s">
        <v>3</v>
      </c>
      <c r="D7" s="29" t="s">
        <v>3</v>
      </c>
      <c r="E7" s="29" t="s">
        <v>3</v>
      </c>
      <c r="F7" s="29" t="s">
        <v>3</v>
      </c>
      <c r="G7" s="29">
        <v>1022.1382488479262</v>
      </c>
      <c r="H7" s="29" t="s">
        <v>3</v>
      </c>
      <c r="I7" s="29" t="s">
        <v>3</v>
      </c>
      <c r="J7" s="29">
        <v>554.11864227556316</v>
      </c>
      <c r="K7" s="29">
        <v>488.56037151702782</v>
      </c>
      <c r="L7" s="29" t="s">
        <v>3</v>
      </c>
      <c r="M7" s="29">
        <v>115.67426027755955</v>
      </c>
      <c r="N7" s="29" t="s">
        <v>3</v>
      </c>
      <c r="O7" s="29" t="s">
        <v>3</v>
      </c>
      <c r="P7" s="29" t="s">
        <v>3</v>
      </c>
      <c r="Q7" s="29">
        <v>379.42276857295565</v>
      </c>
      <c r="R7" s="29">
        <v>940</v>
      </c>
      <c r="S7" s="68"/>
      <c r="T7" s="69"/>
      <c r="U7" s="68"/>
      <c r="V7" s="68"/>
    </row>
    <row r="8" spans="1:22" ht="15" customHeight="1" x14ac:dyDescent="0.2">
      <c r="B8" s="7"/>
      <c r="C8" s="30"/>
      <c r="D8" s="30"/>
      <c r="E8" s="30"/>
      <c r="F8" s="30"/>
      <c r="G8" s="30"/>
      <c r="H8" s="30"/>
      <c r="I8" s="30"/>
      <c r="J8" s="30"/>
      <c r="K8" s="30"/>
      <c r="L8" s="30"/>
      <c r="M8" s="30"/>
      <c r="N8" s="3"/>
      <c r="O8" s="30"/>
      <c r="P8" s="30"/>
      <c r="Q8" s="30"/>
      <c r="R8" s="30"/>
      <c r="V8" s="68"/>
    </row>
    <row r="9" spans="1:22" ht="3" customHeight="1" x14ac:dyDescent="0.2">
      <c r="A9" s="8" t="s">
        <v>4</v>
      </c>
      <c r="B9" s="44"/>
      <c r="C9" s="45"/>
      <c r="D9" s="45"/>
      <c r="E9" s="45"/>
      <c r="F9" s="45"/>
      <c r="G9" s="45"/>
      <c r="H9" s="45"/>
      <c r="I9" s="45"/>
      <c r="J9" s="45"/>
      <c r="K9" s="45"/>
      <c r="L9" s="45"/>
      <c r="M9" s="45"/>
      <c r="N9" s="47"/>
      <c r="O9" s="45"/>
      <c r="P9" s="45"/>
      <c r="Q9" s="45"/>
      <c r="R9" s="45"/>
      <c r="V9" s="68"/>
    </row>
    <row r="10" spans="1:22" ht="10.5" customHeight="1" x14ac:dyDescent="0.2">
      <c r="B10" s="7"/>
      <c r="C10" s="30"/>
      <c r="D10" s="30"/>
      <c r="E10" s="30"/>
      <c r="F10" s="30"/>
      <c r="G10" s="30"/>
      <c r="H10" s="30"/>
      <c r="I10" s="30"/>
      <c r="J10" s="30"/>
      <c r="K10" s="30"/>
      <c r="L10" s="30"/>
      <c r="M10" s="30"/>
      <c r="N10" s="3"/>
      <c r="O10" s="30"/>
      <c r="P10" s="30"/>
      <c r="Q10" s="30"/>
      <c r="R10" s="30"/>
    </row>
    <row r="11" spans="1:22" ht="12" customHeight="1" x14ac:dyDescent="0.15">
      <c r="B11" s="238" t="s">
        <v>94</v>
      </c>
      <c r="C11" s="238"/>
      <c r="D11" s="33"/>
      <c r="E11" s="33"/>
      <c r="F11" s="33"/>
      <c r="G11" s="33"/>
      <c r="H11" s="33"/>
      <c r="I11" s="16"/>
      <c r="J11" s="16"/>
      <c r="K11" s="16"/>
      <c r="L11" s="16"/>
      <c r="M11" s="16"/>
      <c r="N11" s="16"/>
      <c r="O11" s="16"/>
      <c r="P11" s="16"/>
    </row>
    <row r="12" spans="1:22" ht="9" customHeight="1" x14ac:dyDescent="0.15">
      <c r="B12" s="48"/>
      <c r="C12" s="33"/>
      <c r="D12" s="33"/>
      <c r="E12" s="33"/>
      <c r="F12" s="33"/>
      <c r="G12" s="33"/>
      <c r="H12" s="33"/>
      <c r="I12" s="33"/>
      <c r="J12" s="33"/>
      <c r="K12" s="16"/>
      <c r="L12" s="16"/>
      <c r="M12" s="16"/>
      <c r="N12" s="16"/>
      <c r="O12" s="16"/>
      <c r="P12" s="16"/>
    </row>
    <row r="13" spans="1:22" ht="12.75" customHeight="1" x14ac:dyDescent="0.2">
      <c r="B13" s="105" t="s">
        <v>61</v>
      </c>
      <c r="C13" s="32"/>
      <c r="D13" s="32"/>
      <c r="E13" s="32"/>
      <c r="F13" s="32"/>
      <c r="G13" s="32"/>
      <c r="H13" s="32"/>
    </row>
    <row r="14" spans="1:22" s="16" customFormat="1" ht="12.75" customHeight="1" x14ac:dyDescent="0.15">
      <c r="B14" s="205" t="s">
        <v>88</v>
      </c>
    </row>
    <row r="15" spans="1:22" ht="12.75" customHeight="1" x14ac:dyDescent="0.2">
      <c r="B15" s="205" t="s">
        <v>177</v>
      </c>
      <c r="C15" s="32"/>
      <c r="D15" s="32"/>
      <c r="E15" s="32"/>
      <c r="F15" s="32"/>
      <c r="G15" s="32"/>
      <c r="H15" s="32"/>
    </row>
    <row r="16" spans="1:22" ht="12.75" customHeight="1" x14ac:dyDescent="0.2">
      <c r="B16" s="205" t="s">
        <v>183</v>
      </c>
      <c r="C16" s="32"/>
      <c r="D16" s="32"/>
      <c r="E16" s="32"/>
      <c r="F16" s="32"/>
      <c r="G16" s="32"/>
      <c r="H16" s="32"/>
    </row>
    <row r="20" spans="3:3" x14ac:dyDescent="0.2">
      <c r="C20" s="12"/>
    </row>
    <row r="21" spans="3:3" x14ac:dyDescent="0.2">
      <c r="C21" s="12"/>
    </row>
    <row r="22" spans="3:3" x14ac:dyDescent="0.2">
      <c r="C22" s="12"/>
    </row>
    <row r="23" spans="3:3" x14ac:dyDescent="0.2">
      <c r="C23" s="12"/>
    </row>
    <row r="24" spans="3:3" x14ac:dyDescent="0.2">
      <c r="C24" s="12"/>
    </row>
    <row r="25" spans="3:3" x14ac:dyDescent="0.2">
      <c r="C25" s="12"/>
    </row>
    <row r="26" spans="3:3" x14ac:dyDescent="0.2">
      <c r="C26" s="12"/>
    </row>
    <row r="27" spans="3:3" x14ac:dyDescent="0.2">
      <c r="C27" s="12"/>
    </row>
    <row r="28" spans="3:3" x14ac:dyDescent="0.2">
      <c r="C28" s="12"/>
    </row>
    <row r="29" spans="3:3" x14ac:dyDescent="0.2">
      <c r="C29" s="12"/>
    </row>
    <row r="30" spans="3:3" x14ac:dyDescent="0.2">
      <c r="C30" s="12"/>
    </row>
  </sheetData>
  <mergeCells count="4">
    <mergeCell ref="B11:C11"/>
    <mergeCell ref="C4:R4"/>
    <mergeCell ref="B1:R1"/>
    <mergeCell ref="B3:B4"/>
  </mergeCells>
  <hyperlinks>
    <hyperlink ref="T2" location="Contents!A1" display="(Back to contents)"/>
  </hyperlinks>
  <printOptions horizontalCentered="1"/>
  <pageMargins left="0.47244094488188981" right="0.47244094488188981" top="0.6692913385826772" bottom="0.6692913385826772" header="0" footer="0"/>
  <pageSetup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zoomScaleNormal="100" workbookViewId="0">
      <selection activeCell="B1" sqref="B1:L1"/>
    </sheetView>
  </sheetViews>
  <sheetFormatPr defaultColWidth="9.140625" defaultRowHeight="12.75" x14ac:dyDescent="0.2"/>
  <cols>
    <col min="1" max="1" width="6.7109375" style="13" customWidth="1"/>
    <col min="2" max="2" width="19.140625" style="13" customWidth="1"/>
    <col min="3" max="12" width="8.85546875" style="13" customWidth="1"/>
    <col min="13" max="13" width="6.7109375" style="13" customWidth="1"/>
    <col min="14" max="14" width="15.140625" style="13" bestFit="1" customWidth="1"/>
    <col min="15" max="16384" width="9.140625" style="13"/>
  </cols>
  <sheetData>
    <row r="1" spans="2:15" ht="30" customHeight="1" x14ac:dyDescent="0.2">
      <c r="B1" s="223" t="s">
        <v>198</v>
      </c>
      <c r="C1" s="223"/>
      <c r="D1" s="223"/>
      <c r="E1" s="223"/>
      <c r="F1" s="223"/>
      <c r="G1" s="223"/>
      <c r="H1" s="223"/>
      <c r="I1" s="223"/>
      <c r="J1" s="223"/>
      <c r="K1" s="223"/>
      <c r="L1" s="223"/>
    </row>
    <row r="2" spans="2:15" ht="15" customHeight="1" x14ac:dyDescent="0.2">
      <c r="B2" s="19">
        <v>2019</v>
      </c>
      <c r="N2" s="41" t="s">
        <v>12</v>
      </c>
    </row>
    <row r="3" spans="2:15" ht="19.5" customHeight="1" x14ac:dyDescent="0.2">
      <c r="B3" s="224" t="s">
        <v>259</v>
      </c>
      <c r="C3" s="225" t="s">
        <v>1</v>
      </c>
      <c r="D3" s="226"/>
      <c r="E3" s="227" t="s">
        <v>142</v>
      </c>
      <c r="F3" s="229"/>
      <c r="G3" s="229"/>
      <c r="H3" s="229"/>
      <c r="I3" s="229"/>
      <c r="J3" s="229"/>
      <c r="K3" s="229"/>
      <c r="L3" s="229"/>
    </row>
    <row r="4" spans="2:15" ht="32.1" customHeight="1" x14ac:dyDescent="0.2">
      <c r="B4" s="224"/>
      <c r="C4" s="227"/>
      <c r="D4" s="228"/>
      <c r="E4" s="230" t="s">
        <v>78</v>
      </c>
      <c r="F4" s="230"/>
      <c r="G4" s="230" t="s">
        <v>79</v>
      </c>
      <c r="H4" s="230"/>
      <c r="I4" s="230" t="s">
        <v>80</v>
      </c>
      <c r="J4" s="230"/>
      <c r="K4" s="231" t="s">
        <v>15</v>
      </c>
      <c r="L4" s="231"/>
    </row>
    <row r="5" spans="2:15" ht="15" customHeight="1" x14ac:dyDescent="0.2">
      <c r="B5" s="224"/>
      <c r="C5" s="193" t="s">
        <v>58</v>
      </c>
      <c r="D5" s="193" t="s">
        <v>2</v>
      </c>
      <c r="E5" s="193" t="s">
        <v>58</v>
      </c>
      <c r="F5" s="193" t="s">
        <v>2</v>
      </c>
      <c r="G5" s="193" t="s">
        <v>58</v>
      </c>
      <c r="H5" s="193" t="s">
        <v>2</v>
      </c>
      <c r="I5" s="193" t="s">
        <v>58</v>
      </c>
      <c r="J5" s="193" t="s">
        <v>2</v>
      </c>
      <c r="K5" s="193" t="s">
        <v>58</v>
      </c>
      <c r="L5" s="185" t="s">
        <v>2</v>
      </c>
    </row>
    <row r="6" spans="2:15" s="62" customFormat="1" ht="10.5" customHeight="1" x14ac:dyDescent="0.2">
      <c r="B6" s="56"/>
      <c r="C6" s="42"/>
      <c r="D6" s="42"/>
      <c r="E6" s="42"/>
      <c r="F6" s="42"/>
      <c r="G6" s="42"/>
      <c r="H6" s="42"/>
      <c r="I6" s="42"/>
      <c r="J6" s="42"/>
      <c r="K6" s="42"/>
      <c r="L6" s="42"/>
      <c r="N6" s="13"/>
    </row>
    <row r="7" spans="2:15" ht="15" customHeight="1" x14ac:dyDescent="0.2">
      <c r="B7" s="50" t="s">
        <v>1</v>
      </c>
      <c r="C7" s="57">
        <v>220923</v>
      </c>
      <c r="D7" s="25">
        <v>100</v>
      </c>
      <c r="E7" s="57">
        <v>77007</v>
      </c>
      <c r="F7" s="24">
        <f>+E7/C7*100</f>
        <v>34.856941106177267</v>
      </c>
      <c r="G7" s="57">
        <v>39764</v>
      </c>
      <c r="H7" s="25">
        <f>+G7/C7*100</f>
        <v>17.999031336710075</v>
      </c>
      <c r="I7" s="57">
        <v>100520</v>
      </c>
      <c r="J7" s="25">
        <f>+I7/C7*100</f>
        <v>45.500015842623903</v>
      </c>
      <c r="K7" s="57">
        <v>2473</v>
      </c>
      <c r="L7" s="6">
        <f>+K7/C7*100</f>
        <v>1.1193945401791574</v>
      </c>
    </row>
    <row r="8" spans="2:15" ht="15" customHeight="1" x14ac:dyDescent="0.2">
      <c r="B8" s="7" t="s">
        <v>24</v>
      </c>
      <c r="C8" s="30">
        <v>31621</v>
      </c>
      <c r="D8" s="4">
        <v>100</v>
      </c>
      <c r="E8" s="30">
        <v>14251</v>
      </c>
      <c r="F8" s="81">
        <f t="shared" ref="F8:F13" si="0">+E8/C8*100</f>
        <v>45.068150912368367</v>
      </c>
      <c r="G8" s="4" t="s">
        <v>3</v>
      </c>
      <c r="H8" s="4" t="s">
        <v>3</v>
      </c>
      <c r="I8" s="30">
        <v>10825</v>
      </c>
      <c r="J8" s="26">
        <f t="shared" ref="J8:J14" si="1">+I8/C8*100</f>
        <v>34.233578950697321</v>
      </c>
      <c r="K8" s="4" t="s">
        <v>3</v>
      </c>
      <c r="L8" s="4" t="s">
        <v>3</v>
      </c>
      <c r="M8" s="62"/>
      <c r="O8" s="62"/>
    </row>
    <row r="9" spans="2:15" ht="15" customHeight="1" x14ac:dyDescent="0.2">
      <c r="B9" s="7" t="s">
        <v>25</v>
      </c>
      <c r="C9" s="30">
        <v>31730</v>
      </c>
      <c r="D9" s="4">
        <v>100</v>
      </c>
      <c r="E9" s="30">
        <v>14225</v>
      </c>
      <c r="F9" s="81">
        <f t="shared" si="0"/>
        <v>44.831389851875194</v>
      </c>
      <c r="G9" s="4" t="s">
        <v>3</v>
      </c>
      <c r="H9" s="4" t="s">
        <v>3</v>
      </c>
      <c r="I9" s="4">
        <v>11122</v>
      </c>
      <c r="J9" s="26">
        <f t="shared" si="1"/>
        <v>35.052001260636622</v>
      </c>
      <c r="K9" s="4" t="s">
        <v>3</v>
      </c>
      <c r="L9" s="4" t="s">
        <v>3</v>
      </c>
    </row>
    <row r="10" spans="2:15" ht="15" customHeight="1" x14ac:dyDescent="0.2">
      <c r="B10" s="7" t="s">
        <v>26</v>
      </c>
      <c r="C10" s="30">
        <v>38544</v>
      </c>
      <c r="D10" s="4">
        <v>100</v>
      </c>
      <c r="E10" s="30">
        <v>13851</v>
      </c>
      <c r="F10" s="81">
        <f t="shared" si="0"/>
        <v>35.935554171855543</v>
      </c>
      <c r="G10" s="30">
        <v>8990</v>
      </c>
      <c r="H10" s="26">
        <f t="shared" ref="H10:H13" si="2">+G10/C10*100</f>
        <v>23.323993358239932</v>
      </c>
      <c r="I10" s="30">
        <v>15551</v>
      </c>
      <c r="J10" s="26">
        <f t="shared" si="1"/>
        <v>40.346097965960979</v>
      </c>
      <c r="K10" s="4" t="s">
        <v>3</v>
      </c>
      <c r="L10" s="4" t="s">
        <v>3</v>
      </c>
      <c r="M10" s="62"/>
      <c r="O10" s="62"/>
    </row>
    <row r="11" spans="2:15" ht="15" customHeight="1" x14ac:dyDescent="0.2">
      <c r="B11" s="7" t="s">
        <v>27</v>
      </c>
      <c r="C11" s="30">
        <v>40654</v>
      </c>
      <c r="D11" s="4">
        <v>100</v>
      </c>
      <c r="E11" s="30">
        <v>16254</v>
      </c>
      <c r="F11" s="81">
        <f t="shared" si="0"/>
        <v>39.981305652580311</v>
      </c>
      <c r="G11" s="30">
        <v>6579</v>
      </c>
      <c r="H11" s="26">
        <f t="shared" si="2"/>
        <v>16.182909430806315</v>
      </c>
      <c r="I11" s="30">
        <v>17175</v>
      </c>
      <c r="J11" s="26">
        <f t="shared" si="1"/>
        <v>42.246765385939881</v>
      </c>
      <c r="K11" s="4" t="s">
        <v>3</v>
      </c>
      <c r="L11" s="4" t="s">
        <v>3</v>
      </c>
    </row>
    <row r="12" spans="2:15" ht="15" customHeight="1" x14ac:dyDescent="0.2">
      <c r="B12" s="7" t="s">
        <v>28</v>
      </c>
      <c r="C12" s="30">
        <v>35197</v>
      </c>
      <c r="D12" s="4">
        <v>100</v>
      </c>
      <c r="E12" s="30">
        <v>8822</v>
      </c>
      <c r="F12" s="81">
        <f t="shared" si="0"/>
        <v>25.064636190584427</v>
      </c>
      <c r="G12" s="30">
        <v>7224</v>
      </c>
      <c r="H12" s="26">
        <f t="shared" si="2"/>
        <v>20.524476517885045</v>
      </c>
      <c r="I12" s="30">
        <v>17978</v>
      </c>
      <c r="J12" s="26">
        <f t="shared" si="1"/>
        <v>51.078216893485241</v>
      </c>
      <c r="K12" s="4" t="s">
        <v>3</v>
      </c>
      <c r="L12" s="4" t="s">
        <v>3</v>
      </c>
      <c r="M12" s="62"/>
      <c r="O12" s="62"/>
    </row>
    <row r="13" spans="2:15" ht="15" customHeight="1" x14ac:dyDescent="0.2">
      <c r="B13" s="7" t="s">
        <v>29</v>
      </c>
      <c r="C13" s="30">
        <v>23898</v>
      </c>
      <c r="D13" s="4">
        <v>100</v>
      </c>
      <c r="E13" s="30">
        <v>6834</v>
      </c>
      <c r="F13" s="81">
        <f t="shared" si="0"/>
        <v>28.596535274918406</v>
      </c>
      <c r="G13" s="30">
        <v>2708</v>
      </c>
      <c r="H13" s="26">
        <f t="shared" si="2"/>
        <v>11.331492175077413</v>
      </c>
      <c r="I13" s="30">
        <v>14080</v>
      </c>
      <c r="J13" s="26">
        <f t="shared" si="1"/>
        <v>58.917064189471922</v>
      </c>
      <c r="K13" s="4" t="s">
        <v>3</v>
      </c>
      <c r="L13" s="4" t="s">
        <v>3</v>
      </c>
    </row>
    <row r="14" spans="2:15" ht="15" customHeight="1" x14ac:dyDescent="0.2">
      <c r="B14" s="7" t="s">
        <v>30</v>
      </c>
      <c r="C14" s="30">
        <v>14386</v>
      </c>
      <c r="D14" s="4">
        <v>100</v>
      </c>
      <c r="E14" s="4" t="s">
        <v>3</v>
      </c>
      <c r="F14" s="4" t="s">
        <v>3</v>
      </c>
      <c r="G14" s="4" t="s">
        <v>3</v>
      </c>
      <c r="H14" s="4" t="s">
        <v>3</v>
      </c>
      <c r="I14" s="30">
        <v>10600</v>
      </c>
      <c r="J14" s="26">
        <f t="shared" si="1"/>
        <v>73.682747115250933</v>
      </c>
      <c r="K14" s="4" t="s">
        <v>3</v>
      </c>
      <c r="L14" s="4" t="s">
        <v>3</v>
      </c>
      <c r="M14" s="62"/>
      <c r="O14" s="62"/>
    </row>
    <row r="15" spans="2:15" ht="15" customHeight="1" x14ac:dyDescent="0.2">
      <c r="B15" s="7" t="s">
        <v>174</v>
      </c>
      <c r="C15" s="30">
        <v>4893</v>
      </c>
      <c r="D15" s="4">
        <v>100</v>
      </c>
      <c r="E15" s="4" t="s">
        <v>3</v>
      </c>
      <c r="F15" s="4" t="s">
        <v>3</v>
      </c>
      <c r="G15" s="4" t="s">
        <v>3</v>
      </c>
      <c r="H15" s="4" t="s">
        <v>3</v>
      </c>
      <c r="I15" s="30">
        <v>3188</v>
      </c>
      <c r="J15" s="4"/>
      <c r="K15" s="30" t="s">
        <v>3</v>
      </c>
      <c r="L15" s="4" t="s">
        <v>3</v>
      </c>
    </row>
    <row r="16" spans="2:15" ht="15" customHeight="1" x14ac:dyDescent="0.2">
      <c r="B16" s="2" t="s">
        <v>86</v>
      </c>
      <c r="C16" s="29">
        <v>101598</v>
      </c>
      <c r="D16" s="6">
        <v>100</v>
      </c>
      <c r="E16" s="29">
        <v>32448</v>
      </c>
      <c r="F16" s="24">
        <f>+E16/C16*100</f>
        <v>31.937636567648969</v>
      </c>
      <c r="G16" s="30">
        <v>15907</v>
      </c>
      <c r="H16" s="25">
        <f>+G16/C16*100</f>
        <v>15.656804267800547</v>
      </c>
      <c r="I16" s="29">
        <v>51363</v>
      </c>
      <c r="J16" s="6">
        <f>+I16/C16*100</f>
        <v>50.555129037973188</v>
      </c>
      <c r="K16" s="29">
        <v>1328</v>
      </c>
      <c r="L16" s="6">
        <f>+K16/C16*100</f>
        <v>1.3071123447311956</v>
      </c>
      <c r="M16" s="78"/>
      <c r="O16" s="62"/>
    </row>
    <row r="17" spans="2:15" ht="15" customHeight="1" x14ac:dyDescent="0.2">
      <c r="B17" s="7" t="s">
        <v>24</v>
      </c>
      <c r="C17" s="30">
        <v>16311</v>
      </c>
      <c r="D17" s="4">
        <v>100</v>
      </c>
      <c r="E17" s="30">
        <v>6517</v>
      </c>
      <c r="F17" s="81">
        <f t="shared" ref="F17:F22" si="3">+E17/C17*100</f>
        <v>39.954631843541165</v>
      </c>
      <c r="G17" s="4" t="s">
        <v>3</v>
      </c>
      <c r="H17" s="4" t="s">
        <v>3</v>
      </c>
      <c r="I17" s="30">
        <v>6447</v>
      </c>
      <c r="J17" s="26">
        <f t="shared" ref="J17:J23" si="4">+I17/C17*100</f>
        <v>39.525473606768443</v>
      </c>
      <c r="K17" s="30" t="s">
        <v>3</v>
      </c>
      <c r="L17" s="4" t="s">
        <v>3</v>
      </c>
    </row>
    <row r="18" spans="2:15" ht="15" customHeight="1" x14ac:dyDescent="0.2">
      <c r="B18" s="7" t="s">
        <v>25</v>
      </c>
      <c r="C18" s="30">
        <v>16224</v>
      </c>
      <c r="D18" s="4">
        <v>100</v>
      </c>
      <c r="E18" s="30">
        <v>6226</v>
      </c>
      <c r="F18" s="81">
        <f t="shared" si="3"/>
        <v>38.375246548323474</v>
      </c>
      <c r="G18" s="4" t="s">
        <v>3</v>
      </c>
      <c r="H18" s="4" t="s">
        <v>3</v>
      </c>
      <c r="I18" s="30">
        <v>7666</v>
      </c>
      <c r="J18" s="26">
        <f t="shared" si="4"/>
        <v>47.250986193293883</v>
      </c>
      <c r="K18" s="30" t="s">
        <v>3</v>
      </c>
      <c r="L18" s="4" t="s">
        <v>3</v>
      </c>
      <c r="M18" s="62"/>
      <c r="O18" s="62"/>
    </row>
    <row r="19" spans="2:15" ht="15" customHeight="1" x14ac:dyDescent="0.2">
      <c r="B19" s="7" t="s">
        <v>26</v>
      </c>
      <c r="C19" s="30">
        <v>18819</v>
      </c>
      <c r="D19" s="4">
        <v>100</v>
      </c>
      <c r="E19" s="30">
        <v>5684</v>
      </c>
      <c r="F19" s="81">
        <f t="shared" si="3"/>
        <v>30.203517721451721</v>
      </c>
      <c r="G19" s="30">
        <v>4469</v>
      </c>
      <c r="H19" s="26">
        <f>+G19/C19*100</f>
        <v>23.747276688453159</v>
      </c>
      <c r="I19" s="30">
        <v>8666</v>
      </c>
      <c r="J19" s="26">
        <f t="shared" si="4"/>
        <v>46.049205590095113</v>
      </c>
      <c r="K19" s="30" t="s">
        <v>3</v>
      </c>
      <c r="L19" s="4" t="s">
        <v>3</v>
      </c>
    </row>
    <row r="20" spans="2:15" ht="15" customHeight="1" x14ac:dyDescent="0.2">
      <c r="B20" s="7" t="s">
        <v>27</v>
      </c>
      <c r="C20" s="30">
        <v>18936</v>
      </c>
      <c r="D20" s="4">
        <v>100</v>
      </c>
      <c r="E20" s="30">
        <v>7109</v>
      </c>
      <c r="F20" s="81">
        <f t="shared" si="3"/>
        <v>37.54224757076468</v>
      </c>
      <c r="G20" s="4" t="s">
        <v>3</v>
      </c>
      <c r="H20" s="4" t="s">
        <v>3</v>
      </c>
      <c r="I20" s="30">
        <v>9788</v>
      </c>
      <c r="J20" s="26">
        <f t="shared" si="4"/>
        <v>51.689902830587243</v>
      </c>
      <c r="K20" s="30" t="s">
        <v>3</v>
      </c>
      <c r="L20" s="4" t="s">
        <v>3</v>
      </c>
      <c r="M20" s="62"/>
      <c r="O20" s="62"/>
    </row>
    <row r="21" spans="2:15" ht="15" customHeight="1" x14ac:dyDescent="0.2">
      <c r="B21" s="7" t="s">
        <v>28</v>
      </c>
      <c r="C21" s="30">
        <v>15472</v>
      </c>
      <c r="D21" s="4">
        <v>100</v>
      </c>
      <c r="E21" s="30">
        <v>2857</v>
      </c>
      <c r="F21" s="81">
        <f t="shared" si="3"/>
        <v>18.465615305067217</v>
      </c>
      <c r="G21" s="4" t="s">
        <v>3</v>
      </c>
      <c r="H21" s="4" t="s">
        <v>3</v>
      </c>
      <c r="I21" s="30">
        <v>8743</v>
      </c>
      <c r="J21" s="26">
        <f t="shared" si="4"/>
        <v>56.508531540847983</v>
      </c>
      <c r="K21" s="30" t="s">
        <v>3</v>
      </c>
      <c r="L21" s="4" t="s">
        <v>3</v>
      </c>
    </row>
    <row r="22" spans="2:15" ht="15" customHeight="1" x14ac:dyDescent="0.2">
      <c r="B22" s="7" t="s">
        <v>29</v>
      </c>
      <c r="C22" s="30">
        <v>10059</v>
      </c>
      <c r="D22" s="4">
        <v>100</v>
      </c>
      <c r="E22" s="30">
        <v>2806</v>
      </c>
      <c r="F22" s="81">
        <f t="shared" si="3"/>
        <v>27.895417039467148</v>
      </c>
      <c r="G22" s="4" t="s">
        <v>3</v>
      </c>
      <c r="H22" s="4" t="s">
        <v>3</v>
      </c>
      <c r="I22" s="30">
        <v>6056</v>
      </c>
      <c r="J22" s="26">
        <f>+I22/C22*100</f>
        <v>60.204791728800075</v>
      </c>
      <c r="K22" s="30" t="s">
        <v>3</v>
      </c>
      <c r="L22" s="4" t="s">
        <v>3</v>
      </c>
      <c r="M22" s="62"/>
      <c r="O22" s="62"/>
    </row>
    <row r="23" spans="2:15" ht="15" customHeight="1" x14ac:dyDescent="0.2">
      <c r="B23" s="7" t="s">
        <v>30</v>
      </c>
      <c r="C23" s="30">
        <v>4573</v>
      </c>
      <c r="D23" s="4">
        <v>100</v>
      </c>
      <c r="E23" s="4" t="s">
        <v>3</v>
      </c>
      <c r="F23" s="4" t="s">
        <v>3</v>
      </c>
      <c r="G23" s="4" t="s">
        <v>3</v>
      </c>
      <c r="H23" s="4" t="s">
        <v>3</v>
      </c>
      <c r="I23" s="30">
        <v>3152</v>
      </c>
      <c r="J23" s="26">
        <f t="shared" si="4"/>
        <v>68.926306582112389</v>
      </c>
      <c r="K23" s="30" t="s">
        <v>3</v>
      </c>
      <c r="L23" s="4" t="s">
        <v>3</v>
      </c>
    </row>
    <row r="24" spans="2:15" ht="15" customHeight="1" x14ac:dyDescent="0.2">
      <c r="B24" s="7" t="s">
        <v>174</v>
      </c>
      <c r="C24" s="30">
        <v>1204</v>
      </c>
      <c r="D24" s="4">
        <v>100</v>
      </c>
      <c r="E24" s="4" t="s">
        <v>3</v>
      </c>
      <c r="F24" s="4" t="s">
        <v>3</v>
      </c>
      <c r="G24" s="4" t="s">
        <v>3</v>
      </c>
      <c r="H24" s="4" t="s">
        <v>3</v>
      </c>
      <c r="I24" s="4" t="s">
        <v>3</v>
      </c>
      <c r="J24" s="4" t="s">
        <v>3</v>
      </c>
      <c r="K24" s="30" t="s">
        <v>3</v>
      </c>
      <c r="L24" s="4" t="s">
        <v>3</v>
      </c>
      <c r="M24" s="62"/>
      <c r="O24" s="62"/>
    </row>
    <row r="25" spans="2:15" ht="15" customHeight="1" x14ac:dyDescent="0.2">
      <c r="B25" s="2" t="s">
        <v>87</v>
      </c>
      <c r="C25" s="29">
        <v>119325</v>
      </c>
      <c r="D25" s="6">
        <v>100</v>
      </c>
      <c r="E25" s="29">
        <v>44558</v>
      </c>
      <c r="F25" s="24">
        <f>+E25/C25*100</f>
        <v>37.341713806830086</v>
      </c>
      <c r="G25" s="29">
        <v>23857</v>
      </c>
      <c r="H25" s="25">
        <f>+G25/C25*100</f>
        <v>19.993295621202599</v>
      </c>
      <c r="I25" s="29">
        <v>49156</v>
      </c>
      <c r="J25" s="6">
        <f>+I25/C25*100</f>
        <v>41.195055520636913</v>
      </c>
      <c r="K25" s="29" t="s">
        <v>3</v>
      </c>
      <c r="L25" s="6" t="s">
        <v>3</v>
      </c>
    </row>
    <row r="26" spans="2:15" ht="15" customHeight="1" x14ac:dyDescent="0.2">
      <c r="B26" s="7" t="s">
        <v>24</v>
      </c>
      <c r="C26" s="30">
        <v>15310</v>
      </c>
      <c r="D26" s="4">
        <v>100</v>
      </c>
      <c r="E26" s="30">
        <v>7735</v>
      </c>
      <c r="F26" s="81">
        <f t="shared" ref="F26:F31" si="5">+E26/C26*100</f>
        <v>50.522534291312873</v>
      </c>
      <c r="G26" s="4" t="s">
        <v>3</v>
      </c>
      <c r="H26" s="4" t="s">
        <v>3</v>
      </c>
      <c r="I26" s="4" t="s">
        <v>3</v>
      </c>
      <c r="J26" s="4" t="s">
        <v>3</v>
      </c>
      <c r="K26" s="30" t="s">
        <v>3</v>
      </c>
      <c r="L26" s="4" t="s">
        <v>3</v>
      </c>
      <c r="M26" s="62"/>
      <c r="O26" s="62"/>
    </row>
    <row r="27" spans="2:15" ht="15" customHeight="1" x14ac:dyDescent="0.2">
      <c r="B27" s="7" t="s">
        <v>25</v>
      </c>
      <c r="C27" s="30">
        <v>15506</v>
      </c>
      <c r="D27" s="4">
        <v>100</v>
      </c>
      <c r="E27" s="30">
        <v>8000</v>
      </c>
      <c r="F27" s="81">
        <f t="shared" si="5"/>
        <v>51.592931768347739</v>
      </c>
      <c r="G27" s="4" t="s">
        <v>3</v>
      </c>
      <c r="H27" s="4" t="s">
        <v>3</v>
      </c>
      <c r="I27" s="4" t="s">
        <v>3</v>
      </c>
      <c r="J27" s="4" t="s">
        <v>3</v>
      </c>
      <c r="K27" s="30" t="s">
        <v>3</v>
      </c>
      <c r="L27" s="4" t="s">
        <v>3</v>
      </c>
    </row>
    <row r="28" spans="2:15" ht="15" customHeight="1" x14ac:dyDescent="0.2">
      <c r="B28" s="7" t="s">
        <v>26</v>
      </c>
      <c r="C28" s="30">
        <v>19725</v>
      </c>
      <c r="D28" s="4">
        <v>100</v>
      </c>
      <c r="E28" s="30">
        <v>8168</v>
      </c>
      <c r="F28" s="81">
        <f t="shared" si="5"/>
        <v>41.409378960709759</v>
      </c>
      <c r="G28" s="30">
        <v>4521</v>
      </c>
      <c r="H28" s="26">
        <f t="shared" ref="H28:H29" si="6">+G28/C28*100</f>
        <v>22.920152091254753</v>
      </c>
      <c r="I28" s="30">
        <v>6885</v>
      </c>
      <c r="J28" s="26">
        <f t="shared" ref="J28:J31" si="7">+I28/C28*100</f>
        <v>34.904942965779469</v>
      </c>
      <c r="K28" s="30" t="s">
        <v>3</v>
      </c>
      <c r="L28" s="4" t="s">
        <v>3</v>
      </c>
      <c r="M28" s="62"/>
      <c r="O28" s="62"/>
    </row>
    <row r="29" spans="2:15" ht="15" customHeight="1" x14ac:dyDescent="0.2">
      <c r="B29" s="7" t="s">
        <v>27</v>
      </c>
      <c r="C29" s="30">
        <v>21718</v>
      </c>
      <c r="D29" s="4">
        <v>100</v>
      </c>
      <c r="E29" s="30">
        <v>9145</v>
      </c>
      <c r="F29" s="81">
        <f t="shared" si="5"/>
        <v>42.107928906897506</v>
      </c>
      <c r="G29" s="30">
        <v>5082</v>
      </c>
      <c r="H29" s="26">
        <f t="shared" si="6"/>
        <v>23.399944746293396</v>
      </c>
      <c r="I29" s="30">
        <v>7388</v>
      </c>
      <c r="J29" s="26">
        <f t="shared" si="7"/>
        <v>34.017865365134917</v>
      </c>
      <c r="K29" s="30" t="s">
        <v>3</v>
      </c>
      <c r="L29" s="4" t="s">
        <v>3</v>
      </c>
    </row>
    <row r="30" spans="2:15" ht="15" customHeight="1" x14ac:dyDescent="0.2">
      <c r="B30" s="7" t="s">
        <v>28</v>
      </c>
      <c r="C30" s="30">
        <v>19725</v>
      </c>
      <c r="D30" s="4">
        <v>100</v>
      </c>
      <c r="E30" s="30">
        <v>5966</v>
      </c>
      <c r="F30" s="81">
        <f t="shared" si="5"/>
        <v>30.245880861850445</v>
      </c>
      <c r="G30" s="4" t="s">
        <v>3</v>
      </c>
      <c r="H30" s="4" t="s">
        <v>3</v>
      </c>
      <c r="I30" s="30">
        <v>9235</v>
      </c>
      <c r="J30" s="26">
        <f t="shared" si="7"/>
        <v>46.818757921419518</v>
      </c>
      <c r="K30" s="30" t="s">
        <v>3</v>
      </c>
      <c r="L30" s="4" t="s">
        <v>3</v>
      </c>
      <c r="M30" s="62"/>
      <c r="O30" s="62"/>
    </row>
    <row r="31" spans="2:15" ht="15" customHeight="1" x14ac:dyDescent="0.2">
      <c r="B31" s="7" t="s">
        <v>29</v>
      </c>
      <c r="C31" s="30">
        <v>13839</v>
      </c>
      <c r="D31" s="4">
        <v>100</v>
      </c>
      <c r="E31" s="30">
        <v>4029</v>
      </c>
      <c r="F31" s="81">
        <f t="shared" si="5"/>
        <v>29.113375243876007</v>
      </c>
      <c r="G31" s="4" t="s">
        <v>3</v>
      </c>
      <c r="H31" s="4" t="s">
        <v>3</v>
      </c>
      <c r="I31" s="30">
        <v>8024</v>
      </c>
      <c r="J31" s="26">
        <f t="shared" si="7"/>
        <v>57.981067996242508</v>
      </c>
      <c r="K31" s="30" t="s">
        <v>3</v>
      </c>
      <c r="L31" s="4" t="s">
        <v>3</v>
      </c>
    </row>
    <row r="32" spans="2:15" ht="15" customHeight="1" x14ac:dyDescent="0.2">
      <c r="B32" s="7" t="s">
        <v>30</v>
      </c>
      <c r="C32" s="30">
        <v>9813</v>
      </c>
      <c r="D32" s="4">
        <v>100</v>
      </c>
      <c r="E32" s="4" t="s">
        <v>3</v>
      </c>
      <c r="F32" s="4" t="s">
        <v>3</v>
      </c>
      <c r="G32" s="4" t="s">
        <v>3</v>
      </c>
      <c r="H32" s="4" t="s">
        <v>3</v>
      </c>
      <c r="I32" s="30">
        <v>7448</v>
      </c>
      <c r="J32" s="26">
        <f>+I32/C32*100</f>
        <v>75.89931723224295</v>
      </c>
      <c r="K32" s="30" t="s">
        <v>3</v>
      </c>
      <c r="L32" s="4" t="s">
        <v>3</v>
      </c>
      <c r="M32" s="62"/>
      <c r="O32" s="62"/>
    </row>
    <row r="33" spans="2:15" ht="15" customHeight="1" x14ac:dyDescent="0.2">
      <c r="B33" s="7" t="s">
        <v>174</v>
      </c>
      <c r="C33" s="3">
        <v>3689</v>
      </c>
      <c r="D33" s="4">
        <v>100</v>
      </c>
      <c r="E33" s="4" t="s">
        <v>3</v>
      </c>
      <c r="F33" s="4" t="s">
        <v>3</v>
      </c>
      <c r="G33" s="30" t="s">
        <v>3</v>
      </c>
      <c r="H33" s="4" t="s">
        <v>3</v>
      </c>
      <c r="I33" s="4" t="s">
        <v>3</v>
      </c>
      <c r="J33" s="4" t="s">
        <v>3</v>
      </c>
      <c r="K33" s="30" t="s">
        <v>3</v>
      </c>
      <c r="L33" s="4" t="s">
        <v>3</v>
      </c>
    </row>
    <row r="34" spans="2:15" ht="15" customHeight="1" x14ac:dyDescent="0.2">
      <c r="B34" s="7"/>
      <c r="C34" s="3"/>
      <c r="D34" s="4"/>
      <c r="E34" s="3"/>
      <c r="F34" s="4"/>
      <c r="G34" s="3"/>
      <c r="H34" s="4"/>
      <c r="I34" s="57"/>
      <c r="J34" s="4"/>
      <c r="K34" s="3"/>
      <c r="L34" s="4"/>
      <c r="M34" s="62"/>
      <c r="O34" s="62"/>
    </row>
    <row r="35" spans="2:15" ht="3" customHeight="1" x14ac:dyDescent="0.2">
      <c r="B35" s="44"/>
      <c r="C35" s="47"/>
      <c r="D35" s="46"/>
      <c r="E35" s="47"/>
      <c r="F35" s="46"/>
      <c r="G35" s="47"/>
      <c r="H35" s="46"/>
      <c r="I35" s="46"/>
      <c r="J35" s="46"/>
      <c r="K35" s="47"/>
      <c r="L35" s="46"/>
    </row>
    <row r="36" spans="2:15" ht="10.5" customHeight="1" x14ac:dyDescent="0.2">
      <c r="B36" s="7"/>
      <c r="C36" s="3"/>
      <c r="D36" s="4"/>
      <c r="E36" s="3"/>
      <c r="F36" s="4"/>
      <c r="G36" s="3"/>
      <c r="H36" s="4"/>
      <c r="I36" s="4"/>
      <c r="J36" s="4"/>
      <c r="K36" s="3"/>
      <c r="L36" s="4"/>
      <c r="M36" s="62"/>
      <c r="O36" s="62"/>
    </row>
    <row r="37" spans="2:15" s="20" customFormat="1" ht="12" customHeight="1" x14ac:dyDescent="0.2">
      <c r="B37" s="240" t="s">
        <v>94</v>
      </c>
      <c r="C37" s="240"/>
      <c r="D37" s="240"/>
      <c r="E37" s="240"/>
      <c r="N37" s="13"/>
    </row>
    <row r="38" spans="2:15" s="20" customFormat="1" ht="9" customHeight="1" x14ac:dyDescent="0.2">
      <c r="B38" s="23"/>
      <c r="N38" s="13"/>
    </row>
    <row r="39" spans="2:15" s="8" customFormat="1" ht="12.75" customHeight="1" x14ac:dyDescent="0.2">
      <c r="B39" s="105" t="s">
        <v>61</v>
      </c>
      <c r="C39" s="32"/>
      <c r="D39" s="32"/>
      <c r="E39" s="32"/>
      <c r="F39" s="32"/>
      <c r="G39" s="32"/>
      <c r="H39" s="32"/>
    </row>
    <row r="40" spans="2:15" s="16" customFormat="1" ht="12.75" customHeight="1" x14ac:dyDescent="0.15">
      <c r="B40" s="33" t="s">
        <v>88</v>
      </c>
    </row>
    <row r="41" spans="2:15" s="8" customFormat="1" ht="12.75" customHeight="1" x14ac:dyDescent="0.2">
      <c r="B41" s="33" t="s">
        <v>177</v>
      </c>
      <c r="C41" s="32"/>
      <c r="D41" s="32"/>
      <c r="E41" s="32"/>
      <c r="F41" s="32"/>
      <c r="G41" s="32"/>
      <c r="H41" s="32"/>
    </row>
  </sheetData>
  <mergeCells count="9">
    <mergeCell ref="B37:E37"/>
    <mergeCell ref="B1:L1"/>
    <mergeCell ref="B3:B5"/>
    <mergeCell ref="C3:D4"/>
    <mergeCell ref="E3:L3"/>
    <mergeCell ref="E4:F4"/>
    <mergeCell ref="G4:H4"/>
    <mergeCell ref="I4:J4"/>
    <mergeCell ref="K4:L4"/>
  </mergeCells>
  <hyperlinks>
    <hyperlink ref="N2" location="Contents!A1" display="(Back to contents)"/>
  </hyperlinks>
  <printOptions horizontalCentered="1"/>
  <pageMargins left="0.47244094488188981" right="0.47244094488188981" top="0.6692913385826772" bottom="0.6692913385826772" header="0" footer="0"/>
  <pageSetup scale="91"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120"/>
  <sheetViews>
    <sheetView showGridLines="0" zoomScaleNormal="100" workbookViewId="0">
      <pane xSplit="2" ySplit="5" topLeftCell="C6" activePane="bottomRight" state="frozen"/>
      <selection pane="topRight" activeCell="C1" sqref="C1"/>
      <selection pane="bottomLeft" activeCell="A6" sqref="A6"/>
      <selection pane="bottomRight" activeCell="B1" sqref="B1:R1"/>
    </sheetView>
  </sheetViews>
  <sheetFormatPr defaultColWidth="9.140625" defaultRowHeight="12.75" x14ac:dyDescent="0.2"/>
  <cols>
    <col min="1" max="1" width="6.7109375" style="8" customWidth="1"/>
    <col min="2" max="2" width="15.7109375" style="8" customWidth="1"/>
    <col min="3" max="18" width="8.85546875" style="8" customWidth="1"/>
    <col min="19" max="19" width="6.7109375" style="8" customWidth="1"/>
    <col min="20" max="20" width="15.140625" style="8" bestFit="1" customWidth="1"/>
    <col min="21" max="16384" width="9.140625" style="8"/>
  </cols>
  <sheetData>
    <row r="1" spans="2:24" s="18" customFormat="1" ht="30" customHeight="1" x14ac:dyDescent="0.2">
      <c r="B1" s="241" t="s">
        <v>199</v>
      </c>
      <c r="C1" s="241"/>
      <c r="D1" s="241"/>
      <c r="E1" s="241"/>
      <c r="F1" s="241"/>
      <c r="G1" s="241"/>
      <c r="H1" s="241"/>
      <c r="I1" s="241"/>
      <c r="J1" s="241"/>
      <c r="K1" s="241"/>
      <c r="L1" s="241"/>
      <c r="M1" s="241"/>
      <c r="N1" s="241"/>
      <c r="O1" s="241"/>
      <c r="P1" s="241"/>
      <c r="Q1" s="241"/>
      <c r="R1" s="241"/>
      <c r="S1" s="17"/>
      <c r="T1" s="17"/>
      <c r="U1" s="17"/>
    </row>
    <row r="2" spans="2:24" s="1" customFormat="1" ht="15" customHeight="1" x14ac:dyDescent="0.2">
      <c r="B2" s="1">
        <v>2019</v>
      </c>
      <c r="T2" s="41" t="s">
        <v>12</v>
      </c>
    </row>
    <row r="3" spans="2:24" ht="19.5" customHeight="1" x14ac:dyDescent="0.2">
      <c r="B3" s="242" t="s">
        <v>257</v>
      </c>
      <c r="C3" s="244" t="s">
        <v>143</v>
      </c>
      <c r="D3" s="244"/>
      <c r="E3" s="244"/>
      <c r="F3" s="244"/>
      <c r="G3" s="244"/>
      <c r="H3" s="244"/>
      <c r="I3" s="244"/>
      <c r="J3" s="224"/>
      <c r="K3" s="83"/>
      <c r="L3" s="83"/>
      <c r="M3" s="231" t="s">
        <v>144</v>
      </c>
      <c r="N3" s="231"/>
      <c r="O3" s="231"/>
      <c r="P3" s="231"/>
      <c r="Q3" s="231"/>
      <c r="R3" s="231"/>
    </row>
    <row r="4" spans="2:24" ht="24" customHeight="1" x14ac:dyDescent="0.2">
      <c r="B4" s="224"/>
      <c r="C4" s="233" t="s">
        <v>1</v>
      </c>
      <c r="D4" s="235"/>
      <c r="E4" s="232" t="s">
        <v>81</v>
      </c>
      <c r="F4" s="233"/>
      <c r="G4" s="235" t="s">
        <v>80</v>
      </c>
      <c r="H4" s="235"/>
      <c r="I4" s="235" t="s">
        <v>15</v>
      </c>
      <c r="J4" s="235"/>
      <c r="K4" s="245" t="s">
        <v>1</v>
      </c>
      <c r="L4" s="246"/>
      <c r="M4" s="232" t="s">
        <v>81</v>
      </c>
      <c r="N4" s="233"/>
      <c r="O4" s="235" t="s">
        <v>80</v>
      </c>
      <c r="P4" s="235"/>
      <c r="Q4" s="239" t="s">
        <v>15</v>
      </c>
      <c r="R4" s="239"/>
    </row>
    <row r="5" spans="2:24" ht="15" customHeight="1" x14ac:dyDescent="0.2">
      <c r="B5" s="243"/>
      <c r="C5" s="194" t="s">
        <v>58</v>
      </c>
      <c r="D5" s="195" t="s">
        <v>2</v>
      </c>
      <c r="E5" s="196" t="s">
        <v>58</v>
      </c>
      <c r="F5" s="196" t="s">
        <v>2</v>
      </c>
      <c r="G5" s="196" t="s">
        <v>58</v>
      </c>
      <c r="H5" s="196" t="s">
        <v>2</v>
      </c>
      <c r="I5" s="196" t="s">
        <v>58</v>
      </c>
      <c r="J5" s="196" t="s">
        <v>2</v>
      </c>
      <c r="K5" s="197" t="s">
        <v>58</v>
      </c>
      <c r="L5" s="195" t="s">
        <v>2</v>
      </c>
      <c r="M5" s="196" t="s">
        <v>58</v>
      </c>
      <c r="N5" s="196" t="s">
        <v>2</v>
      </c>
      <c r="O5" s="196" t="s">
        <v>58</v>
      </c>
      <c r="P5" s="196" t="s">
        <v>2</v>
      </c>
      <c r="Q5" s="196" t="s">
        <v>58</v>
      </c>
      <c r="R5" s="194" t="s">
        <v>2</v>
      </c>
    </row>
    <row r="6" spans="2:24" s="61" customFormat="1" ht="10.5" customHeight="1" x14ac:dyDescent="0.2">
      <c r="B6" s="56"/>
      <c r="C6" s="42"/>
      <c r="D6" s="42"/>
      <c r="E6" s="42"/>
      <c r="F6" s="42"/>
      <c r="G6" s="42"/>
      <c r="H6" s="42"/>
      <c r="I6" s="42"/>
      <c r="J6" s="42"/>
      <c r="K6" s="42"/>
      <c r="L6" s="42"/>
      <c r="M6" s="42"/>
      <c r="N6" s="42"/>
      <c r="O6" s="42"/>
      <c r="P6" s="42"/>
      <c r="Q6" s="42"/>
      <c r="R6" s="42"/>
    </row>
    <row r="7" spans="2:24" s="11" customFormat="1" ht="15.75" customHeight="1" x14ac:dyDescent="0.2">
      <c r="B7" s="2" t="s">
        <v>1</v>
      </c>
      <c r="C7" s="29">
        <v>220923</v>
      </c>
      <c r="D7" s="6">
        <v>100</v>
      </c>
      <c r="E7" s="29">
        <v>143465</v>
      </c>
      <c r="F7" s="6">
        <f>+E7/C7*100</f>
        <v>64.938915368703121</v>
      </c>
      <c r="G7" s="29">
        <v>71605</v>
      </c>
      <c r="H7" s="6">
        <f>+G7/C7*100</f>
        <v>32.411745268713531</v>
      </c>
      <c r="I7" s="5" t="s">
        <v>3</v>
      </c>
      <c r="J7" s="5" t="s">
        <v>3</v>
      </c>
      <c r="K7" s="29">
        <v>220923</v>
      </c>
      <c r="L7" s="6">
        <v>100</v>
      </c>
      <c r="M7" s="29">
        <v>100259</v>
      </c>
      <c r="N7" s="6">
        <f>+M7/K7*100</f>
        <v>45.381875132964879</v>
      </c>
      <c r="O7" s="29">
        <v>92420</v>
      </c>
      <c r="P7" s="6">
        <f>+O7/K7*100</f>
        <v>41.833580025619789</v>
      </c>
      <c r="Q7" s="29">
        <v>25662</v>
      </c>
      <c r="R7" s="6">
        <f>+Q7/K7*100</f>
        <v>11.615811843945629</v>
      </c>
      <c r="S7" s="68"/>
      <c r="T7" s="68"/>
      <c r="U7" s="69"/>
      <c r="V7" s="68"/>
      <c r="X7" s="68"/>
    </row>
    <row r="8" spans="2:24" ht="15" customHeight="1" x14ac:dyDescent="0.2">
      <c r="B8" s="7" t="s">
        <v>23</v>
      </c>
      <c r="C8" s="30">
        <v>31621</v>
      </c>
      <c r="D8" s="4">
        <v>100</v>
      </c>
      <c r="E8" s="30">
        <v>17326</v>
      </c>
      <c r="F8" s="4">
        <f t="shared" ref="F8:F33" si="0">+E8/C8*100</f>
        <v>54.792701053097623</v>
      </c>
      <c r="G8" s="30">
        <v>13386</v>
      </c>
      <c r="H8" s="4">
        <f t="shared" ref="H8:H30" si="1">+G8/C8*100</f>
        <v>42.332627051642895</v>
      </c>
      <c r="I8" s="3" t="s">
        <v>3</v>
      </c>
      <c r="J8" s="3" t="s">
        <v>3</v>
      </c>
      <c r="K8" s="30">
        <v>31621</v>
      </c>
      <c r="L8" s="4">
        <v>100</v>
      </c>
      <c r="M8" s="30">
        <v>12001</v>
      </c>
      <c r="N8" s="4">
        <f t="shared" ref="N8:N32" si="2">+M8/K8*100</f>
        <v>37.952626419151834</v>
      </c>
      <c r="O8" s="30">
        <v>13248</v>
      </c>
      <c r="P8" s="4">
        <f t="shared" ref="P8:P32" si="3">+O8/K8*100</f>
        <v>41.896208216058952</v>
      </c>
      <c r="Q8" s="30" t="s">
        <v>3</v>
      </c>
      <c r="R8" s="30" t="s">
        <v>3</v>
      </c>
      <c r="T8" s="68"/>
      <c r="U8" s="69"/>
      <c r="V8" s="68"/>
      <c r="X8" s="68"/>
    </row>
    <row r="9" spans="2:24" ht="15" customHeight="1" x14ac:dyDescent="0.2">
      <c r="B9" s="7" t="s">
        <v>31</v>
      </c>
      <c r="C9" s="30">
        <v>31730</v>
      </c>
      <c r="D9" s="4">
        <v>100</v>
      </c>
      <c r="E9" s="30">
        <v>16344</v>
      </c>
      <c r="F9" s="4">
        <f t="shared" si="0"/>
        <v>51.50961235423889</v>
      </c>
      <c r="G9" s="30">
        <v>13706</v>
      </c>
      <c r="H9" s="4">
        <f t="shared" si="1"/>
        <v>43.19571383548692</v>
      </c>
      <c r="I9" s="3" t="s">
        <v>3</v>
      </c>
      <c r="J9" s="3" t="s">
        <v>3</v>
      </c>
      <c r="K9" s="30">
        <v>31730</v>
      </c>
      <c r="L9" s="4">
        <v>100</v>
      </c>
      <c r="M9" s="30">
        <v>15161</v>
      </c>
      <c r="N9" s="4">
        <f t="shared" si="2"/>
        <v>47.781279546170822</v>
      </c>
      <c r="O9" s="30">
        <v>12322</v>
      </c>
      <c r="P9" s="4">
        <f t="shared" si="3"/>
        <v>38.833911125118185</v>
      </c>
      <c r="Q9" s="30" t="s">
        <v>3</v>
      </c>
      <c r="R9" s="30" t="s">
        <v>3</v>
      </c>
      <c r="T9" s="68"/>
      <c r="U9" s="69"/>
      <c r="V9" s="68"/>
      <c r="X9" s="68"/>
    </row>
    <row r="10" spans="2:24" ht="15" customHeight="1" x14ac:dyDescent="0.2">
      <c r="B10" s="7" t="s">
        <v>32</v>
      </c>
      <c r="C10" s="30">
        <v>38544</v>
      </c>
      <c r="D10" s="4">
        <v>100</v>
      </c>
      <c r="E10" s="30">
        <v>23052</v>
      </c>
      <c r="F10" s="4">
        <f t="shared" si="0"/>
        <v>59.806973848069731</v>
      </c>
      <c r="G10" s="30">
        <v>14533</v>
      </c>
      <c r="H10" s="4">
        <f t="shared" si="1"/>
        <v>37.704960564549609</v>
      </c>
      <c r="I10" s="3" t="s">
        <v>3</v>
      </c>
      <c r="J10" s="3" t="s">
        <v>3</v>
      </c>
      <c r="K10" s="30">
        <v>38544</v>
      </c>
      <c r="L10" s="4">
        <v>100</v>
      </c>
      <c r="M10" s="30">
        <v>14644</v>
      </c>
      <c r="N10" s="4">
        <f t="shared" si="2"/>
        <v>37.992943129929429</v>
      </c>
      <c r="O10" s="30">
        <v>17558</v>
      </c>
      <c r="P10" s="4">
        <f t="shared" si="3"/>
        <v>45.553134080531343</v>
      </c>
      <c r="Q10" s="30">
        <v>5460</v>
      </c>
      <c r="R10" s="4">
        <f t="shared" ref="R10:R11" si="4">+Q10/K10*100</f>
        <v>14.16562889165629</v>
      </c>
      <c r="T10" s="68"/>
      <c r="U10" s="69"/>
      <c r="V10" s="68"/>
      <c r="X10" s="68"/>
    </row>
    <row r="11" spans="2:24" ht="15" customHeight="1" x14ac:dyDescent="0.2">
      <c r="B11" s="7" t="s">
        <v>33</v>
      </c>
      <c r="C11" s="30">
        <v>40654</v>
      </c>
      <c r="D11" s="4">
        <v>100</v>
      </c>
      <c r="E11" s="30">
        <v>24106</v>
      </c>
      <c r="F11" s="4">
        <f t="shared" si="0"/>
        <v>59.295518276184389</v>
      </c>
      <c r="G11" s="30">
        <v>15605</v>
      </c>
      <c r="H11" s="4">
        <f t="shared" si="1"/>
        <v>38.384906774241159</v>
      </c>
      <c r="I11" s="3" t="s">
        <v>3</v>
      </c>
      <c r="J11" s="3" t="s">
        <v>3</v>
      </c>
      <c r="K11" s="30">
        <v>40654</v>
      </c>
      <c r="L11" s="4">
        <v>100</v>
      </c>
      <c r="M11" s="30">
        <v>19649</v>
      </c>
      <c r="N11" s="4">
        <f t="shared" si="2"/>
        <v>48.332267427559408</v>
      </c>
      <c r="O11" s="30">
        <v>15585</v>
      </c>
      <c r="P11" s="4">
        <f t="shared" si="3"/>
        <v>38.335711123136711</v>
      </c>
      <c r="Q11" s="30">
        <v>5162</v>
      </c>
      <c r="R11" s="4">
        <f t="shared" si="4"/>
        <v>12.697397550056575</v>
      </c>
      <c r="T11" s="68"/>
      <c r="U11" s="69"/>
      <c r="V11" s="68"/>
      <c r="X11" s="68"/>
    </row>
    <row r="12" spans="2:24" ht="15" customHeight="1" x14ac:dyDescent="0.2">
      <c r="B12" s="7" t="s">
        <v>34</v>
      </c>
      <c r="C12" s="30">
        <v>35197</v>
      </c>
      <c r="D12" s="4">
        <v>100</v>
      </c>
      <c r="E12" s="30">
        <v>26188</v>
      </c>
      <c r="F12" s="4">
        <f t="shared" si="0"/>
        <v>74.404068528567777</v>
      </c>
      <c r="G12" s="30">
        <v>8297</v>
      </c>
      <c r="H12" s="4">
        <f t="shared" si="1"/>
        <v>23.573031792482311</v>
      </c>
      <c r="I12" s="3" t="s">
        <v>3</v>
      </c>
      <c r="J12" s="3" t="s">
        <v>3</v>
      </c>
      <c r="K12" s="30">
        <v>35197</v>
      </c>
      <c r="L12" s="4">
        <v>100</v>
      </c>
      <c r="M12" s="30">
        <v>16125</v>
      </c>
      <c r="N12" s="4">
        <f t="shared" si="2"/>
        <v>45.813563655993413</v>
      </c>
      <c r="O12" s="30">
        <v>16055</v>
      </c>
      <c r="P12" s="4">
        <f t="shared" si="3"/>
        <v>45.61468306957979</v>
      </c>
      <c r="Q12" s="30" t="s">
        <v>3</v>
      </c>
      <c r="R12" s="30" t="s">
        <v>3</v>
      </c>
      <c r="T12" s="68"/>
      <c r="U12" s="69"/>
      <c r="V12" s="68"/>
      <c r="X12" s="68"/>
    </row>
    <row r="13" spans="2:24" ht="15" customHeight="1" x14ac:dyDescent="0.2">
      <c r="B13" s="7" t="s">
        <v>35</v>
      </c>
      <c r="C13" s="30">
        <v>23898</v>
      </c>
      <c r="D13" s="4">
        <v>100</v>
      </c>
      <c r="E13" s="30">
        <v>20471</v>
      </c>
      <c r="F13" s="4">
        <f t="shared" si="0"/>
        <v>85.65988785672441</v>
      </c>
      <c r="G13" s="30">
        <v>3025</v>
      </c>
      <c r="H13" s="4">
        <f t="shared" si="1"/>
        <v>12.657963009456857</v>
      </c>
      <c r="I13" s="3" t="s">
        <v>3</v>
      </c>
      <c r="J13" s="3" t="s">
        <v>3</v>
      </c>
      <c r="K13" s="30">
        <v>23898</v>
      </c>
      <c r="L13" s="4">
        <v>100</v>
      </c>
      <c r="M13" s="30">
        <v>13757</v>
      </c>
      <c r="N13" s="4">
        <f t="shared" si="2"/>
        <v>57.565486651602647</v>
      </c>
      <c r="O13" s="30">
        <v>8161</v>
      </c>
      <c r="P13" s="4">
        <f t="shared" si="3"/>
        <v>34.149301196752866</v>
      </c>
      <c r="Q13" s="30" t="s">
        <v>3</v>
      </c>
      <c r="R13" s="30" t="s">
        <v>3</v>
      </c>
      <c r="T13" s="68"/>
      <c r="U13" s="69"/>
      <c r="V13" s="68"/>
      <c r="X13" s="68"/>
    </row>
    <row r="14" spans="2:24" ht="15" customHeight="1" x14ac:dyDescent="0.2">
      <c r="B14" s="7" t="s">
        <v>36</v>
      </c>
      <c r="C14" s="30">
        <v>14386</v>
      </c>
      <c r="D14" s="4">
        <v>100</v>
      </c>
      <c r="E14" s="30">
        <v>12134</v>
      </c>
      <c r="F14" s="4">
        <f t="shared" si="0"/>
        <v>84.3458918392882</v>
      </c>
      <c r="G14" s="4" t="s">
        <v>3</v>
      </c>
      <c r="H14" s="4" t="s">
        <v>3</v>
      </c>
      <c r="I14" s="3" t="s">
        <v>3</v>
      </c>
      <c r="J14" s="3" t="s">
        <v>3</v>
      </c>
      <c r="K14" s="30">
        <v>14386</v>
      </c>
      <c r="L14" s="4">
        <v>100</v>
      </c>
      <c r="M14" s="30">
        <v>6844</v>
      </c>
      <c r="N14" s="4">
        <f t="shared" si="2"/>
        <v>47.574030307243156</v>
      </c>
      <c r="O14" s="30">
        <v>7035</v>
      </c>
      <c r="P14" s="4">
        <f t="shared" si="3"/>
        <v>48.901709995829279</v>
      </c>
      <c r="Q14" s="30" t="s">
        <v>3</v>
      </c>
      <c r="R14" s="30" t="s">
        <v>3</v>
      </c>
      <c r="T14" s="68"/>
      <c r="U14" s="69"/>
      <c r="V14" s="68"/>
      <c r="X14" s="68"/>
    </row>
    <row r="15" spans="2:24" ht="15" customHeight="1" x14ac:dyDescent="0.2">
      <c r="B15" s="7" t="s">
        <v>174</v>
      </c>
      <c r="C15" s="30">
        <v>4893</v>
      </c>
      <c r="D15" s="4">
        <v>100</v>
      </c>
      <c r="E15" s="30">
        <v>3845</v>
      </c>
      <c r="F15" s="4">
        <f t="shared" si="0"/>
        <v>78.581647251175141</v>
      </c>
      <c r="G15" s="4" t="s">
        <v>3</v>
      </c>
      <c r="H15" s="4" t="s">
        <v>3</v>
      </c>
      <c r="I15" s="3" t="s">
        <v>3</v>
      </c>
      <c r="J15" s="3" t="s">
        <v>3</v>
      </c>
      <c r="K15" s="30">
        <v>4893</v>
      </c>
      <c r="L15" s="4">
        <v>100</v>
      </c>
      <c r="M15" s="30" t="s">
        <v>3</v>
      </c>
      <c r="N15" s="4" t="s">
        <v>3</v>
      </c>
      <c r="O15" s="30">
        <v>2455</v>
      </c>
      <c r="P15" s="4">
        <f t="shared" si="3"/>
        <v>50.173717555691802</v>
      </c>
      <c r="Q15" s="30" t="s">
        <v>3</v>
      </c>
      <c r="R15" s="30" t="s">
        <v>3</v>
      </c>
      <c r="T15" s="68"/>
      <c r="U15" s="69"/>
      <c r="V15" s="68"/>
      <c r="X15" s="68"/>
    </row>
    <row r="16" spans="2:24" s="11" customFormat="1" ht="15" customHeight="1" x14ac:dyDescent="0.2">
      <c r="B16" s="2" t="s">
        <v>86</v>
      </c>
      <c r="C16" s="29">
        <v>101598</v>
      </c>
      <c r="D16" s="6">
        <v>100</v>
      </c>
      <c r="E16" s="29">
        <v>58644</v>
      </c>
      <c r="F16" s="6">
        <f t="shared" si="0"/>
        <v>57.721608693084512</v>
      </c>
      <c r="G16" s="29">
        <v>39548</v>
      </c>
      <c r="H16" s="6">
        <f t="shared" si="1"/>
        <v>38.925963109510029</v>
      </c>
      <c r="I16" s="5" t="s">
        <v>3</v>
      </c>
      <c r="J16" s="5" t="s">
        <v>3</v>
      </c>
      <c r="K16" s="29">
        <v>101598</v>
      </c>
      <c r="L16" s="6">
        <v>100</v>
      </c>
      <c r="M16" s="29">
        <v>40389</v>
      </c>
      <c r="N16" s="6">
        <f t="shared" si="2"/>
        <v>39.753735309750191</v>
      </c>
      <c r="O16" s="29">
        <v>44895</v>
      </c>
      <c r="P16" s="4">
        <f t="shared" si="3"/>
        <v>44.188861985472158</v>
      </c>
      <c r="Q16" s="29">
        <v>15040</v>
      </c>
      <c r="R16" s="6">
        <f>+Q16/K16*100</f>
        <v>14.803441012618359</v>
      </c>
      <c r="T16" s="68"/>
      <c r="U16" s="69"/>
      <c r="V16" s="68"/>
      <c r="X16" s="68"/>
    </row>
    <row r="17" spans="2:24" ht="15" customHeight="1" x14ac:dyDescent="0.2">
      <c r="B17" s="7" t="s">
        <v>23</v>
      </c>
      <c r="C17" s="30">
        <v>16311</v>
      </c>
      <c r="D17" s="4">
        <v>100</v>
      </c>
      <c r="E17" s="30">
        <v>8516</v>
      </c>
      <c r="F17" s="4">
        <f t="shared" si="0"/>
        <v>52.210164919379565</v>
      </c>
      <c r="G17" s="30">
        <v>7190</v>
      </c>
      <c r="H17" s="4">
        <f t="shared" si="1"/>
        <v>44.080681748513271</v>
      </c>
      <c r="I17" s="3" t="s">
        <v>3</v>
      </c>
      <c r="J17" s="3" t="s">
        <v>3</v>
      </c>
      <c r="K17" s="30">
        <v>16311</v>
      </c>
      <c r="L17" s="4">
        <v>100</v>
      </c>
      <c r="M17" s="30">
        <v>5920</v>
      </c>
      <c r="N17" s="4">
        <f t="shared" si="2"/>
        <v>36.294525167065174</v>
      </c>
      <c r="O17" s="30">
        <v>6999</v>
      </c>
      <c r="P17" s="4">
        <f t="shared" si="3"/>
        <v>42.909692845319107</v>
      </c>
      <c r="Q17" s="30" t="s">
        <v>3</v>
      </c>
      <c r="R17" s="30" t="s">
        <v>3</v>
      </c>
      <c r="T17" s="68"/>
      <c r="U17" s="69"/>
      <c r="V17" s="68"/>
      <c r="X17" s="68"/>
    </row>
    <row r="18" spans="2:24" ht="15" customHeight="1" x14ac:dyDescent="0.2">
      <c r="B18" s="7" t="s">
        <v>31</v>
      </c>
      <c r="C18" s="30">
        <v>16224</v>
      </c>
      <c r="D18" s="4">
        <v>100</v>
      </c>
      <c r="E18" s="30">
        <v>7222</v>
      </c>
      <c r="F18" s="4">
        <f t="shared" si="0"/>
        <v>44.514299802761343</v>
      </c>
      <c r="G18" s="30">
        <v>7742</v>
      </c>
      <c r="H18" s="4">
        <f t="shared" si="1"/>
        <v>47.719428007889547</v>
      </c>
      <c r="I18" s="3" t="s">
        <v>3</v>
      </c>
      <c r="J18" s="3" t="s">
        <v>3</v>
      </c>
      <c r="K18" s="30">
        <v>16224</v>
      </c>
      <c r="L18" s="4">
        <v>100</v>
      </c>
      <c r="M18" s="30">
        <v>6465</v>
      </c>
      <c r="N18" s="4">
        <f t="shared" si="2"/>
        <v>39.848372781065088</v>
      </c>
      <c r="O18" s="30">
        <v>6973</v>
      </c>
      <c r="P18" s="4">
        <f t="shared" si="3"/>
        <v>42.979536489151876</v>
      </c>
      <c r="Q18" s="30" t="s">
        <v>3</v>
      </c>
      <c r="R18" s="30" t="s">
        <v>3</v>
      </c>
      <c r="T18" s="68"/>
      <c r="U18" s="69"/>
      <c r="V18" s="68"/>
      <c r="X18" s="68"/>
    </row>
    <row r="19" spans="2:24" ht="15" customHeight="1" x14ac:dyDescent="0.2">
      <c r="B19" s="7" t="s">
        <v>32</v>
      </c>
      <c r="C19" s="30">
        <v>18819</v>
      </c>
      <c r="D19" s="4">
        <v>100</v>
      </c>
      <c r="E19" s="30">
        <v>10076</v>
      </c>
      <c r="F19" s="4">
        <f t="shared" si="0"/>
        <v>53.54163345555024</v>
      </c>
      <c r="G19" s="30">
        <v>8494</v>
      </c>
      <c r="H19" s="4">
        <f t="shared" si="1"/>
        <v>45.135235666082153</v>
      </c>
      <c r="I19" s="3" t="s">
        <v>3</v>
      </c>
      <c r="J19" s="3" t="s">
        <v>3</v>
      </c>
      <c r="K19" s="30">
        <v>18819</v>
      </c>
      <c r="L19" s="4">
        <v>100</v>
      </c>
      <c r="M19" s="30">
        <v>5403</v>
      </c>
      <c r="N19" s="4">
        <f t="shared" si="2"/>
        <v>28.710345926988683</v>
      </c>
      <c r="O19" s="30">
        <v>10000</v>
      </c>
      <c r="P19" s="4">
        <f t="shared" si="3"/>
        <v>53.137786279823587</v>
      </c>
      <c r="Q19" s="30" t="s">
        <v>3</v>
      </c>
      <c r="R19" s="30" t="s">
        <v>3</v>
      </c>
      <c r="T19" s="68"/>
      <c r="U19" s="69"/>
      <c r="V19" s="68"/>
      <c r="X19" s="68"/>
    </row>
    <row r="20" spans="2:24" ht="15" customHeight="1" x14ac:dyDescent="0.2">
      <c r="B20" s="7" t="s">
        <v>33</v>
      </c>
      <c r="C20" s="30">
        <v>18936</v>
      </c>
      <c r="D20" s="4">
        <v>100</v>
      </c>
      <c r="E20" s="30">
        <v>9486</v>
      </c>
      <c r="F20" s="4">
        <f t="shared" si="0"/>
        <v>50.095057034220538</v>
      </c>
      <c r="G20" s="30">
        <v>8753</v>
      </c>
      <c r="H20" s="4">
        <f t="shared" si="1"/>
        <v>46.224123362906631</v>
      </c>
      <c r="I20" s="3" t="s">
        <v>3</v>
      </c>
      <c r="J20" s="3" t="s">
        <v>3</v>
      </c>
      <c r="K20" s="30">
        <v>18936</v>
      </c>
      <c r="L20" s="4">
        <v>100</v>
      </c>
      <c r="M20" s="30">
        <v>7814</v>
      </c>
      <c r="N20" s="4">
        <f t="shared" si="2"/>
        <v>41.265314744402197</v>
      </c>
      <c r="O20" s="30">
        <v>7739</v>
      </c>
      <c r="P20" s="4">
        <f t="shared" si="3"/>
        <v>40.869243768483308</v>
      </c>
      <c r="Q20" s="30" t="s">
        <v>3</v>
      </c>
      <c r="R20" s="30" t="s">
        <v>3</v>
      </c>
      <c r="T20" s="68"/>
      <c r="U20" s="69"/>
      <c r="V20" s="68"/>
      <c r="X20" s="68"/>
    </row>
    <row r="21" spans="2:24" ht="15" customHeight="1" x14ac:dyDescent="0.2">
      <c r="B21" s="7" t="s">
        <v>34</v>
      </c>
      <c r="C21" s="30">
        <v>15472</v>
      </c>
      <c r="D21" s="4">
        <v>100</v>
      </c>
      <c r="E21" s="30">
        <v>10060</v>
      </c>
      <c r="F21" s="4">
        <f t="shared" si="0"/>
        <v>65.020682523267837</v>
      </c>
      <c r="G21" s="30">
        <v>4967</v>
      </c>
      <c r="H21" s="4">
        <f t="shared" si="1"/>
        <v>32.103154084798348</v>
      </c>
      <c r="I21" s="3" t="s">
        <v>3</v>
      </c>
      <c r="J21" s="3" t="s">
        <v>3</v>
      </c>
      <c r="K21" s="30">
        <v>15472</v>
      </c>
      <c r="L21" s="4">
        <v>100</v>
      </c>
      <c r="M21" s="30">
        <v>6274</v>
      </c>
      <c r="N21" s="4">
        <f t="shared" si="2"/>
        <v>40.550672182006203</v>
      </c>
      <c r="O21" s="30">
        <v>7218</v>
      </c>
      <c r="P21" s="4">
        <f t="shared" si="3"/>
        <v>46.652016546018615</v>
      </c>
      <c r="Q21" s="30" t="s">
        <v>3</v>
      </c>
      <c r="R21" s="30" t="s">
        <v>3</v>
      </c>
      <c r="T21" s="68"/>
      <c r="U21" s="69"/>
      <c r="V21" s="68"/>
      <c r="X21" s="68"/>
    </row>
    <row r="22" spans="2:24" ht="15" customHeight="1" x14ac:dyDescent="0.2">
      <c r="B22" s="7" t="s">
        <v>35</v>
      </c>
      <c r="C22" s="30">
        <v>10059</v>
      </c>
      <c r="D22" s="4">
        <v>100</v>
      </c>
      <c r="E22" s="30">
        <v>8653</v>
      </c>
      <c r="F22" s="4">
        <f t="shared" si="0"/>
        <v>86.022467442091653</v>
      </c>
      <c r="G22" s="4" t="s">
        <v>3</v>
      </c>
      <c r="H22" s="4" t="s">
        <v>3</v>
      </c>
      <c r="I22" s="3" t="s">
        <v>3</v>
      </c>
      <c r="J22" s="3" t="s">
        <v>3</v>
      </c>
      <c r="K22" s="30">
        <v>10059</v>
      </c>
      <c r="L22" s="4">
        <v>100</v>
      </c>
      <c r="M22" s="30">
        <v>6267</v>
      </c>
      <c r="N22" s="4">
        <f t="shared" si="2"/>
        <v>62.302415747092155</v>
      </c>
      <c r="O22" s="30">
        <v>2896</v>
      </c>
      <c r="P22" s="4">
        <f t="shared" si="3"/>
        <v>28.790138184710212</v>
      </c>
      <c r="Q22" s="30" t="s">
        <v>3</v>
      </c>
      <c r="R22" s="30" t="s">
        <v>3</v>
      </c>
      <c r="T22" s="68"/>
      <c r="U22" s="69"/>
      <c r="V22" s="68"/>
      <c r="X22" s="68"/>
    </row>
    <row r="23" spans="2:24" ht="15" customHeight="1" x14ac:dyDescent="0.2">
      <c r="B23" s="7" t="s">
        <v>36</v>
      </c>
      <c r="C23" s="30">
        <v>4573</v>
      </c>
      <c r="D23" s="4">
        <v>100</v>
      </c>
      <c r="E23" s="30">
        <v>3653</v>
      </c>
      <c r="F23" s="4">
        <f t="shared" si="0"/>
        <v>79.881915591515423</v>
      </c>
      <c r="G23" s="4" t="s">
        <v>3</v>
      </c>
      <c r="H23" s="4" t="s">
        <v>3</v>
      </c>
      <c r="I23" s="3" t="s">
        <v>3</v>
      </c>
      <c r="J23" s="3" t="s">
        <v>3</v>
      </c>
      <c r="K23" s="30">
        <v>4573</v>
      </c>
      <c r="L23" s="4">
        <v>100</v>
      </c>
      <c r="M23" s="30">
        <v>1970</v>
      </c>
      <c r="N23" s="4">
        <f t="shared" si="2"/>
        <v>43.078941613820248</v>
      </c>
      <c r="O23" s="30">
        <v>2500</v>
      </c>
      <c r="P23" s="4">
        <f t="shared" si="3"/>
        <v>54.668707631751587</v>
      </c>
      <c r="Q23" s="30" t="s">
        <v>3</v>
      </c>
      <c r="R23" s="30" t="s">
        <v>3</v>
      </c>
      <c r="T23" s="68"/>
      <c r="U23" s="69"/>
      <c r="V23" s="68"/>
      <c r="X23" s="68"/>
    </row>
    <row r="24" spans="2:24" ht="15" customHeight="1" x14ac:dyDescent="0.2">
      <c r="B24" s="7" t="s">
        <v>174</v>
      </c>
      <c r="C24" s="30">
        <v>1204</v>
      </c>
      <c r="D24" s="4">
        <v>100</v>
      </c>
      <c r="E24" s="30">
        <v>977</v>
      </c>
      <c r="F24" s="4">
        <f t="shared" si="0"/>
        <v>81.146179401993351</v>
      </c>
      <c r="G24" s="4" t="s">
        <v>3</v>
      </c>
      <c r="H24" s="4" t="s">
        <v>3</v>
      </c>
      <c r="I24" s="3" t="s">
        <v>3</v>
      </c>
      <c r="J24" s="3" t="s">
        <v>3</v>
      </c>
      <c r="K24" s="30">
        <v>1204</v>
      </c>
      <c r="L24" s="4">
        <v>100</v>
      </c>
      <c r="M24" s="30" t="s">
        <v>3</v>
      </c>
      <c r="N24" s="4" t="s">
        <v>3</v>
      </c>
      <c r="O24" s="30" t="s">
        <v>3</v>
      </c>
      <c r="P24" s="4" t="s">
        <v>3</v>
      </c>
      <c r="Q24" s="30" t="s">
        <v>3</v>
      </c>
      <c r="R24" s="30" t="s">
        <v>3</v>
      </c>
      <c r="T24" s="68"/>
      <c r="U24" s="69"/>
      <c r="V24" s="68"/>
      <c r="X24" s="68"/>
    </row>
    <row r="25" spans="2:24" s="11" customFormat="1" ht="15" customHeight="1" x14ac:dyDescent="0.2">
      <c r="B25" s="2" t="s">
        <v>87</v>
      </c>
      <c r="C25" s="29">
        <v>119325</v>
      </c>
      <c r="D25" s="6">
        <v>100</v>
      </c>
      <c r="E25" s="29">
        <v>84821</v>
      </c>
      <c r="F25" s="6">
        <f t="shared" si="0"/>
        <v>71.084014246804955</v>
      </c>
      <c r="G25" s="29">
        <v>32058</v>
      </c>
      <c r="H25" s="6">
        <f t="shared" si="1"/>
        <v>26.866121935889375</v>
      </c>
      <c r="I25" s="5" t="s">
        <v>3</v>
      </c>
      <c r="J25" s="5" t="s">
        <v>3</v>
      </c>
      <c r="K25" s="29">
        <v>119325</v>
      </c>
      <c r="L25" s="6">
        <v>100</v>
      </c>
      <c r="M25" s="29">
        <v>59870</v>
      </c>
      <c r="N25" s="6">
        <f t="shared" si="2"/>
        <v>50.173894825057616</v>
      </c>
      <c r="O25" s="29">
        <v>47525</v>
      </c>
      <c r="P25" s="4">
        <f t="shared" si="3"/>
        <v>39.82820029331657</v>
      </c>
      <c r="Q25" s="29">
        <v>10621</v>
      </c>
      <c r="R25" s="6">
        <f>+Q25/K25*100</f>
        <v>8.9009009009009024</v>
      </c>
      <c r="T25" s="68"/>
      <c r="U25" s="69"/>
      <c r="V25" s="68"/>
      <c r="X25" s="68"/>
    </row>
    <row r="26" spans="2:24" ht="15" customHeight="1" x14ac:dyDescent="0.2">
      <c r="B26" s="7" t="s">
        <v>23</v>
      </c>
      <c r="C26" s="30">
        <v>15310</v>
      </c>
      <c r="D26" s="4">
        <v>100</v>
      </c>
      <c r="E26" s="30">
        <v>8810</v>
      </c>
      <c r="F26" s="4">
        <f t="shared" si="0"/>
        <v>57.544088830829523</v>
      </c>
      <c r="G26" s="30">
        <v>6195</v>
      </c>
      <c r="H26" s="4">
        <f t="shared" si="1"/>
        <v>40.463749183540173</v>
      </c>
      <c r="I26" s="3" t="s">
        <v>3</v>
      </c>
      <c r="J26" s="3" t="s">
        <v>3</v>
      </c>
      <c r="K26" s="30">
        <v>15310</v>
      </c>
      <c r="L26" s="4">
        <v>100</v>
      </c>
      <c r="M26" s="30">
        <v>6080</v>
      </c>
      <c r="N26" s="4">
        <f t="shared" si="2"/>
        <v>39.712606139777925</v>
      </c>
      <c r="O26" s="30">
        <v>6249</v>
      </c>
      <c r="P26" s="4">
        <f t="shared" si="3"/>
        <v>40.816459830176356</v>
      </c>
      <c r="Q26" s="30" t="s">
        <v>3</v>
      </c>
      <c r="R26" s="30" t="s">
        <v>3</v>
      </c>
      <c r="T26" s="68"/>
      <c r="U26" s="69"/>
      <c r="V26" s="68"/>
      <c r="X26" s="68"/>
    </row>
    <row r="27" spans="2:24" ht="15" customHeight="1" x14ac:dyDescent="0.2">
      <c r="B27" s="7" t="s">
        <v>31</v>
      </c>
      <c r="C27" s="30">
        <v>15506</v>
      </c>
      <c r="D27" s="4">
        <v>100</v>
      </c>
      <c r="E27" s="30">
        <v>9121</v>
      </c>
      <c r="F27" s="4">
        <f t="shared" si="0"/>
        <v>58.822391332387461</v>
      </c>
      <c r="G27" s="30">
        <v>5964</v>
      </c>
      <c r="H27" s="4">
        <f t="shared" si="1"/>
        <v>38.462530633303238</v>
      </c>
      <c r="I27" s="3" t="s">
        <v>3</v>
      </c>
      <c r="J27" s="3" t="s">
        <v>3</v>
      </c>
      <c r="K27" s="30">
        <v>15506</v>
      </c>
      <c r="L27" s="4">
        <v>100</v>
      </c>
      <c r="M27" s="30">
        <v>8695</v>
      </c>
      <c r="N27" s="4">
        <f t="shared" si="2"/>
        <v>56.075067715722952</v>
      </c>
      <c r="O27" s="30" t="s">
        <v>3</v>
      </c>
      <c r="P27" s="4" t="s">
        <v>3</v>
      </c>
      <c r="Q27" s="30" t="s">
        <v>3</v>
      </c>
      <c r="R27" s="30" t="s">
        <v>3</v>
      </c>
      <c r="T27" s="68"/>
      <c r="U27" s="69"/>
      <c r="V27" s="68"/>
      <c r="X27" s="68"/>
    </row>
    <row r="28" spans="2:24" ht="15" customHeight="1" x14ac:dyDescent="0.2">
      <c r="B28" s="7" t="s">
        <v>32</v>
      </c>
      <c r="C28" s="30">
        <v>19725</v>
      </c>
      <c r="D28" s="4">
        <v>100</v>
      </c>
      <c r="E28" s="30">
        <v>12975</v>
      </c>
      <c r="F28" s="4">
        <f t="shared" si="0"/>
        <v>65.779467680608363</v>
      </c>
      <c r="G28" s="30">
        <v>6039</v>
      </c>
      <c r="H28" s="4">
        <f t="shared" si="1"/>
        <v>30.615969581749049</v>
      </c>
      <c r="I28" s="3" t="s">
        <v>3</v>
      </c>
      <c r="J28" s="3" t="s">
        <v>3</v>
      </c>
      <c r="K28" s="30">
        <v>19725</v>
      </c>
      <c r="L28" s="4">
        <v>100</v>
      </c>
      <c r="M28" s="30">
        <v>9241</v>
      </c>
      <c r="N28" s="4">
        <f t="shared" si="2"/>
        <v>46.849176172370086</v>
      </c>
      <c r="O28" s="30">
        <v>7558</v>
      </c>
      <c r="P28" s="4">
        <f t="shared" si="3"/>
        <v>38.316856780735108</v>
      </c>
      <c r="Q28" s="30" t="s">
        <v>3</v>
      </c>
      <c r="R28" s="30" t="s">
        <v>3</v>
      </c>
      <c r="T28" s="68"/>
      <c r="U28" s="69"/>
      <c r="V28" s="68"/>
      <c r="X28" s="68"/>
    </row>
    <row r="29" spans="2:24" ht="15" customHeight="1" x14ac:dyDescent="0.2">
      <c r="B29" s="7" t="s">
        <v>33</v>
      </c>
      <c r="C29" s="30">
        <v>21718</v>
      </c>
      <c r="D29" s="4">
        <v>100</v>
      </c>
      <c r="E29" s="30">
        <v>14620</v>
      </c>
      <c r="F29" s="4">
        <f t="shared" si="0"/>
        <v>67.317432544433188</v>
      </c>
      <c r="G29" s="30">
        <v>6853</v>
      </c>
      <c r="H29" s="4">
        <f t="shared" si="1"/>
        <v>31.554470945759277</v>
      </c>
      <c r="I29" s="3" t="s">
        <v>3</v>
      </c>
      <c r="J29" s="3" t="s">
        <v>3</v>
      </c>
      <c r="K29" s="30">
        <v>21718</v>
      </c>
      <c r="L29" s="4">
        <v>100</v>
      </c>
      <c r="M29" s="30">
        <v>11835</v>
      </c>
      <c r="N29" s="4">
        <f t="shared" si="2"/>
        <v>54.493968137029192</v>
      </c>
      <c r="O29" s="30">
        <v>7846</v>
      </c>
      <c r="P29" s="4">
        <f t="shared" si="3"/>
        <v>36.126715167142464</v>
      </c>
      <c r="Q29" s="30" t="s">
        <v>3</v>
      </c>
      <c r="R29" s="30" t="s">
        <v>3</v>
      </c>
      <c r="T29" s="68"/>
      <c r="U29" s="69"/>
      <c r="V29" s="68"/>
      <c r="X29" s="68"/>
    </row>
    <row r="30" spans="2:24" ht="15" customHeight="1" x14ac:dyDescent="0.2">
      <c r="B30" s="7" t="s">
        <v>34</v>
      </c>
      <c r="C30" s="30">
        <v>19725</v>
      </c>
      <c r="D30" s="4">
        <v>100</v>
      </c>
      <c r="E30" s="30">
        <v>16128</v>
      </c>
      <c r="F30" s="4">
        <f t="shared" si="0"/>
        <v>81.764258555133082</v>
      </c>
      <c r="G30" s="30">
        <v>3329</v>
      </c>
      <c r="H30" s="4">
        <f t="shared" si="1"/>
        <v>16.877059569074778</v>
      </c>
      <c r="I30" s="3" t="s">
        <v>3</v>
      </c>
      <c r="J30" s="3" t="s">
        <v>3</v>
      </c>
      <c r="K30" s="30">
        <v>19725</v>
      </c>
      <c r="L30" s="4">
        <v>100</v>
      </c>
      <c r="M30" s="30">
        <v>9851</v>
      </c>
      <c r="N30" s="4">
        <f t="shared" si="2"/>
        <v>49.941698352344737</v>
      </c>
      <c r="O30" s="30">
        <v>8837</v>
      </c>
      <c r="P30" s="4">
        <f t="shared" si="3"/>
        <v>44.801013941698351</v>
      </c>
      <c r="Q30" s="30" t="s">
        <v>3</v>
      </c>
      <c r="R30" s="30" t="s">
        <v>3</v>
      </c>
      <c r="T30" s="68"/>
      <c r="U30" s="69"/>
      <c r="V30" s="68"/>
      <c r="X30" s="68"/>
    </row>
    <row r="31" spans="2:24" ht="15" customHeight="1" x14ac:dyDescent="0.2">
      <c r="B31" s="7" t="s">
        <v>35</v>
      </c>
      <c r="C31" s="30">
        <v>13839</v>
      </c>
      <c r="D31" s="4">
        <v>100</v>
      </c>
      <c r="E31" s="30">
        <v>11817</v>
      </c>
      <c r="F31" s="4">
        <f t="shared" si="0"/>
        <v>85.38911771081726</v>
      </c>
      <c r="G31" s="4" t="s">
        <v>3</v>
      </c>
      <c r="H31" s="4" t="s">
        <v>3</v>
      </c>
      <c r="I31" s="3" t="s">
        <v>3</v>
      </c>
      <c r="J31" s="3" t="s">
        <v>3</v>
      </c>
      <c r="K31" s="30">
        <v>13839</v>
      </c>
      <c r="L31" s="4">
        <v>100</v>
      </c>
      <c r="M31" s="30">
        <v>7490</v>
      </c>
      <c r="N31" s="4">
        <f t="shared" si="2"/>
        <v>54.122407688416793</v>
      </c>
      <c r="O31" s="30">
        <v>5264</v>
      </c>
      <c r="P31" s="4">
        <f t="shared" si="3"/>
        <v>38.037430450177034</v>
      </c>
      <c r="Q31" s="30" t="s">
        <v>3</v>
      </c>
      <c r="R31" s="30" t="s">
        <v>3</v>
      </c>
      <c r="T31" s="68"/>
      <c r="U31" s="69"/>
      <c r="V31" s="68"/>
      <c r="X31" s="68"/>
    </row>
    <row r="32" spans="2:24" ht="15" customHeight="1" x14ac:dyDescent="0.2">
      <c r="B32" s="7" t="s">
        <v>36</v>
      </c>
      <c r="C32" s="30">
        <v>9813</v>
      </c>
      <c r="D32" s="4">
        <v>100</v>
      </c>
      <c r="E32" s="30">
        <v>8481</v>
      </c>
      <c r="F32" s="4">
        <f t="shared" si="0"/>
        <v>86.426169367166011</v>
      </c>
      <c r="G32" s="4" t="s">
        <v>3</v>
      </c>
      <c r="H32" s="4" t="s">
        <v>3</v>
      </c>
      <c r="I32" s="3" t="s">
        <v>3</v>
      </c>
      <c r="J32" s="3" t="s">
        <v>3</v>
      </c>
      <c r="K32" s="30">
        <v>9813</v>
      </c>
      <c r="L32" s="4">
        <v>100</v>
      </c>
      <c r="M32" s="30">
        <v>4874</v>
      </c>
      <c r="N32" s="4">
        <f t="shared" si="2"/>
        <v>49.668806685009685</v>
      </c>
      <c r="O32" s="30">
        <v>4536</v>
      </c>
      <c r="P32" s="4">
        <f t="shared" si="3"/>
        <v>46.224396209110367</v>
      </c>
      <c r="Q32" s="30" t="s">
        <v>3</v>
      </c>
      <c r="R32" s="30" t="s">
        <v>3</v>
      </c>
      <c r="T32" s="68"/>
      <c r="U32" s="69"/>
      <c r="V32" s="68"/>
      <c r="X32" s="68"/>
    </row>
    <row r="33" spans="2:24" ht="15" customHeight="1" x14ac:dyDescent="0.2">
      <c r="B33" s="7" t="s">
        <v>174</v>
      </c>
      <c r="C33" s="30">
        <v>3689</v>
      </c>
      <c r="D33" s="4">
        <v>100</v>
      </c>
      <c r="E33" s="30">
        <v>2868</v>
      </c>
      <c r="F33" s="4">
        <f t="shared" si="0"/>
        <v>77.744646245595021</v>
      </c>
      <c r="G33" s="4" t="s">
        <v>3</v>
      </c>
      <c r="H33" s="4" t="s">
        <v>3</v>
      </c>
      <c r="I33" s="3" t="s">
        <v>3</v>
      </c>
      <c r="J33" s="3" t="s">
        <v>3</v>
      </c>
      <c r="K33" s="30">
        <v>3689</v>
      </c>
      <c r="L33" s="4">
        <v>100</v>
      </c>
      <c r="M33" s="30" t="s">
        <v>3</v>
      </c>
      <c r="N33" s="4" t="s">
        <v>3</v>
      </c>
      <c r="O33" s="3" t="s">
        <v>3</v>
      </c>
      <c r="P33" s="4" t="s">
        <v>3</v>
      </c>
      <c r="Q33" s="30" t="s">
        <v>3</v>
      </c>
      <c r="R33" s="30" t="s">
        <v>3</v>
      </c>
      <c r="T33" s="68"/>
      <c r="U33" s="69"/>
      <c r="V33" s="68"/>
      <c r="X33" s="68"/>
    </row>
    <row r="34" spans="2:24" ht="15" customHeight="1" x14ac:dyDescent="0.2">
      <c r="B34" s="7"/>
      <c r="C34" s="30"/>
      <c r="D34" s="4"/>
      <c r="E34" s="30"/>
      <c r="F34" s="4"/>
      <c r="G34" s="30"/>
      <c r="H34" s="4"/>
      <c r="I34" s="3"/>
      <c r="J34" s="4"/>
      <c r="K34" s="4"/>
      <c r="L34" s="4"/>
      <c r="M34" s="30"/>
      <c r="N34" s="4"/>
      <c r="O34" s="3"/>
      <c r="P34" s="4"/>
      <c r="Q34" s="3"/>
      <c r="R34" s="4"/>
      <c r="X34" s="68"/>
    </row>
    <row r="35" spans="2:24" ht="3" customHeight="1" x14ac:dyDescent="0.2">
      <c r="B35" s="44"/>
      <c r="C35" s="45"/>
      <c r="D35" s="46"/>
      <c r="E35" s="45"/>
      <c r="F35" s="46"/>
      <c r="G35" s="45"/>
      <c r="H35" s="46"/>
      <c r="I35" s="47"/>
      <c r="J35" s="46"/>
      <c r="K35" s="46"/>
      <c r="L35" s="46"/>
      <c r="M35" s="45"/>
      <c r="N35" s="46"/>
      <c r="O35" s="47"/>
      <c r="P35" s="46"/>
      <c r="Q35" s="47"/>
      <c r="R35" s="46"/>
    </row>
    <row r="36" spans="2:24" ht="10.5" customHeight="1" x14ac:dyDescent="0.2">
      <c r="B36" s="7"/>
      <c r="C36" s="30"/>
      <c r="D36" s="4"/>
      <c r="E36" s="30"/>
      <c r="F36" s="4"/>
      <c r="G36" s="30"/>
      <c r="H36" s="4"/>
      <c r="I36" s="3"/>
      <c r="J36" s="4"/>
      <c r="K36" s="4"/>
      <c r="L36" s="4"/>
      <c r="M36" s="30"/>
      <c r="N36" s="4"/>
      <c r="O36" s="3"/>
      <c r="P36" s="4"/>
      <c r="Q36" s="3"/>
      <c r="R36" s="4"/>
    </row>
    <row r="37" spans="2:24" s="16" customFormat="1" ht="12" customHeight="1" x14ac:dyDescent="0.15">
      <c r="B37" s="38" t="s">
        <v>94</v>
      </c>
      <c r="C37" s="38"/>
      <c r="D37" s="38"/>
      <c r="E37" s="34"/>
      <c r="F37" s="34"/>
    </row>
    <row r="38" spans="2:24" s="16" customFormat="1" ht="9" customHeight="1" x14ac:dyDescent="0.15">
      <c r="B38" s="38"/>
      <c r="E38" s="34"/>
      <c r="F38" s="34"/>
    </row>
    <row r="39" spans="2:24" ht="12.75" customHeight="1" x14ac:dyDescent="0.2">
      <c r="B39" s="105" t="s">
        <v>61</v>
      </c>
      <c r="C39" s="32"/>
      <c r="D39" s="32"/>
      <c r="E39" s="32"/>
      <c r="F39" s="32"/>
      <c r="G39" s="32"/>
      <c r="H39" s="32"/>
    </row>
    <row r="40" spans="2:24" s="16" customFormat="1" ht="12.75" customHeight="1" x14ac:dyDescent="0.15">
      <c r="B40" s="33" t="s">
        <v>88</v>
      </c>
    </row>
    <row r="41" spans="2:24" ht="12.75" customHeight="1" x14ac:dyDescent="0.2">
      <c r="B41" s="33" t="s">
        <v>177</v>
      </c>
      <c r="C41" s="32"/>
      <c r="D41" s="32"/>
      <c r="E41" s="32"/>
      <c r="F41" s="32"/>
      <c r="G41" s="32"/>
      <c r="H41" s="32"/>
    </row>
    <row r="42" spans="2:24" ht="12.75" customHeight="1" x14ac:dyDescent="0.2">
      <c r="B42" s="33"/>
      <c r="C42" s="32"/>
      <c r="D42" s="32"/>
      <c r="E42" s="32"/>
      <c r="F42" s="32"/>
      <c r="G42" s="32"/>
      <c r="H42" s="32"/>
    </row>
    <row r="43" spans="2:24" x14ac:dyDescent="0.2">
      <c r="B43" s="41"/>
      <c r="C43" s="12"/>
      <c r="D43" s="12"/>
    </row>
    <row r="44" spans="2:24" x14ac:dyDescent="0.2">
      <c r="C44" s="12"/>
      <c r="D44" s="12"/>
    </row>
    <row r="45" spans="2:24" ht="12.75" customHeight="1" x14ac:dyDescent="0.2">
      <c r="C45" s="12"/>
      <c r="D45" s="12"/>
    </row>
    <row r="46" spans="2:24" x14ac:dyDescent="0.2">
      <c r="C46" s="12"/>
      <c r="D46" s="12"/>
    </row>
    <row r="47" spans="2:24" x14ac:dyDescent="0.2">
      <c r="C47" s="12"/>
      <c r="D47" s="12"/>
    </row>
    <row r="48" spans="2:24" ht="12.75" customHeight="1" x14ac:dyDescent="0.2">
      <c r="C48" s="12"/>
      <c r="D48" s="12"/>
    </row>
    <row r="49" spans="3:4" ht="12.75" customHeight="1" x14ac:dyDescent="0.2">
      <c r="C49" s="12"/>
      <c r="D49" s="12"/>
    </row>
    <row r="50" spans="3:4" x14ac:dyDescent="0.2">
      <c r="C50" s="12"/>
      <c r="D50" s="12"/>
    </row>
    <row r="51" spans="3:4" x14ac:dyDescent="0.2">
      <c r="C51" s="12"/>
      <c r="D51" s="12"/>
    </row>
    <row r="52" spans="3:4" x14ac:dyDescent="0.2">
      <c r="C52" s="12"/>
      <c r="D52" s="12"/>
    </row>
    <row r="53" spans="3:4" x14ac:dyDescent="0.2">
      <c r="C53" s="12"/>
      <c r="D53" s="12"/>
    </row>
    <row r="54" spans="3:4" x14ac:dyDescent="0.2">
      <c r="C54" s="12"/>
      <c r="D54" s="12"/>
    </row>
    <row r="55" spans="3:4" x14ac:dyDescent="0.2">
      <c r="C55" s="12"/>
      <c r="D55" s="12"/>
    </row>
    <row r="56" spans="3:4" x14ac:dyDescent="0.2">
      <c r="C56" s="12"/>
      <c r="D56" s="12"/>
    </row>
    <row r="57" spans="3:4" x14ac:dyDescent="0.2">
      <c r="C57" s="12"/>
      <c r="D57" s="12"/>
    </row>
    <row r="58" spans="3:4" x14ac:dyDescent="0.2">
      <c r="C58" s="12"/>
      <c r="D58" s="12"/>
    </row>
    <row r="59" spans="3:4" x14ac:dyDescent="0.2">
      <c r="C59" s="12"/>
      <c r="D59" s="12"/>
    </row>
    <row r="60" spans="3:4" x14ac:dyDescent="0.2">
      <c r="C60" s="12"/>
      <c r="D60" s="12"/>
    </row>
    <row r="61" spans="3:4" x14ac:dyDescent="0.2">
      <c r="C61" s="12"/>
      <c r="D61" s="12"/>
    </row>
    <row r="62" spans="3:4" x14ac:dyDescent="0.2">
      <c r="C62" s="12"/>
      <c r="D62" s="12"/>
    </row>
    <row r="63" spans="3:4" x14ac:dyDescent="0.2">
      <c r="C63" s="12"/>
      <c r="D63" s="12"/>
    </row>
    <row r="64" spans="3:4" x14ac:dyDescent="0.2">
      <c r="C64" s="12"/>
      <c r="D64" s="12"/>
    </row>
    <row r="65" spans="3:4" x14ac:dyDescent="0.2">
      <c r="C65" s="12"/>
      <c r="D65" s="12"/>
    </row>
    <row r="66" spans="3:4" x14ac:dyDescent="0.2">
      <c r="C66" s="12"/>
      <c r="D66" s="12"/>
    </row>
    <row r="67" spans="3:4" x14ac:dyDescent="0.2">
      <c r="C67" s="12"/>
      <c r="D67" s="12"/>
    </row>
    <row r="68" spans="3:4" x14ac:dyDescent="0.2">
      <c r="C68" s="12"/>
      <c r="D68" s="12"/>
    </row>
    <row r="69" spans="3:4" x14ac:dyDescent="0.2">
      <c r="C69" s="12"/>
      <c r="D69" s="12"/>
    </row>
    <row r="70" spans="3:4" x14ac:dyDescent="0.2">
      <c r="C70" s="12"/>
      <c r="D70" s="12"/>
    </row>
    <row r="71" spans="3:4" x14ac:dyDescent="0.2">
      <c r="C71" s="12"/>
      <c r="D71" s="12"/>
    </row>
    <row r="72" spans="3:4" x14ac:dyDescent="0.2">
      <c r="C72" s="12"/>
      <c r="D72" s="12"/>
    </row>
    <row r="73" spans="3:4" x14ac:dyDescent="0.2">
      <c r="C73" s="12"/>
      <c r="D73" s="12"/>
    </row>
    <row r="74" spans="3:4" x14ac:dyDescent="0.2">
      <c r="C74" s="12"/>
      <c r="D74" s="12"/>
    </row>
    <row r="75" spans="3:4" x14ac:dyDescent="0.2">
      <c r="C75" s="12"/>
      <c r="D75" s="12"/>
    </row>
    <row r="76" spans="3:4" x14ac:dyDescent="0.2">
      <c r="C76" s="12"/>
      <c r="D76" s="12"/>
    </row>
    <row r="77" spans="3:4" x14ac:dyDescent="0.2">
      <c r="C77" s="12"/>
      <c r="D77" s="12"/>
    </row>
    <row r="78" spans="3:4" x14ac:dyDescent="0.2">
      <c r="C78" s="12"/>
      <c r="D78" s="12"/>
    </row>
    <row r="79" spans="3:4" x14ac:dyDescent="0.2">
      <c r="C79" s="12"/>
      <c r="D79" s="12"/>
    </row>
    <row r="80" spans="3:4" x14ac:dyDescent="0.2">
      <c r="C80" s="12"/>
      <c r="D80" s="12"/>
    </row>
    <row r="81" spans="3:4" x14ac:dyDescent="0.2">
      <c r="C81" s="12"/>
      <c r="D81" s="12"/>
    </row>
    <row r="82" spans="3:4" x14ac:dyDescent="0.2">
      <c r="C82" s="12"/>
      <c r="D82" s="12"/>
    </row>
    <row r="83" spans="3:4" x14ac:dyDescent="0.2">
      <c r="C83" s="12"/>
      <c r="D83" s="12"/>
    </row>
    <row r="84" spans="3:4" x14ac:dyDescent="0.2">
      <c r="C84" s="12"/>
      <c r="D84" s="12"/>
    </row>
    <row r="85" spans="3:4" x14ac:dyDescent="0.2">
      <c r="C85" s="12"/>
      <c r="D85" s="12"/>
    </row>
    <row r="86" spans="3:4" x14ac:dyDescent="0.2">
      <c r="C86" s="12"/>
      <c r="D86" s="12"/>
    </row>
    <row r="87" spans="3:4" x14ac:dyDescent="0.2">
      <c r="C87" s="12"/>
      <c r="D87" s="12"/>
    </row>
    <row r="88" spans="3:4" x14ac:dyDescent="0.2">
      <c r="C88" s="12"/>
      <c r="D88" s="12"/>
    </row>
    <row r="89" spans="3:4" x14ac:dyDescent="0.2">
      <c r="C89" s="12"/>
      <c r="D89" s="12"/>
    </row>
    <row r="90" spans="3:4" x14ac:dyDescent="0.2">
      <c r="C90" s="12"/>
      <c r="D90" s="12"/>
    </row>
    <row r="91" spans="3:4" x14ac:dyDescent="0.2">
      <c r="C91" s="12"/>
      <c r="D91" s="12"/>
    </row>
    <row r="92" spans="3:4" x14ac:dyDescent="0.2">
      <c r="C92" s="12"/>
      <c r="D92" s="12"/>
    </row>
    <row r="93" spans="3:4" x14ac:dyDescent="0.2">
      <c r="C93" s="12"/>
      <c r="D93" s="12"/>
    </row>
    <row r="94" spans="3:4" x14ac:dyDescent="0.2">
      <c r="C94" s="12"/>
      <c r="D94" s="12"/>
    </row>
    <row r="95" spans="3:4" x14ac:dyDescent="0.2">
      <c r="C95" s="12"/>
      <c r="D95" s="12"/>
    </row>
    <row r="96" spans="3:4" x14ac:dyDescent="0.2">
      <c r="C96" s="12"/>
      <c r="D96" s="12"/>
    </row>
    <row r="97" spans="3:4" x14ac:dyDescent="0.2">
      <c r="C97" s="12"/>
      <c r="D97" s="12"/>
    </row>
    <row r="98" spans="3:4" x14ac:dyDescent="0.2">
      <c r="C98" s="12"/>
      <c r="D98" s="12"/>
    </row>
    <row r="99" spans="3:4" x14ac:dyDescent="0.2">
      <c r="C99" s="12"/>
      <c r="D99" s="12"/>
    </row>
    <row r="100" spans="3:4" x14ac:dyDescent="0.2">
      <c r="C100" s="12"/>
      <c r="D100" s="12"/>
    </row>
    <row r="101" spans="3:4" x14ac:dyDescent="0.2">
      <c r="C101" s="12"/>
      <c r="D101" s="12"/>
    </row>
    <row r="102" spans="3:4" x14ac:dyDescent="0.2">
      <c r="C102" s="12"/>
      <c r="D102" s="12"/>
    </row>
    <row r="103" spans="3:4" x14ac:dyDescent="0.2">
      <c r="C103" s="12"/>
      <c r="D103" s="12"/>
    </row>
    <row r="104" spans="3:4" x14ac:dyDescent="0.2">
      <c r="C104" s="12"/>
      <c r="D104" s="12"/>
    </row>
    <row r="105" spans="3:4" x14ac:dyDescent="0.2">
      <c r="C105" s="12"/>
      <c r="D105" s="12"/>
    </row>
    <row r="106" spans="3:4" x14ac:dyDescent="0.2">
      <c r="C106" s="12"/>
      <c r="D106" s="12"/>
    </row>
    <row r="107" spans="3:4" x14ac:dyDescent="0.2">
      <c r="C107" s="12"/>
      <c r="D107" s="12"/>
    </row>
    <row r="108" spans="3:4" x14ac:dyDescent="0.2">
      <c r="C108" s="12"/>
      <c r="D108" s="12"/>
    </row>
    <row r="109" spans="3:4" x14ac:dyDescent="0.2">
      <c r="C109" s="12"/>
      <c r="D109" s="12"/>
    </row>
    <row r="110" spans="3:4" x14ac:dyDescent="0.2">
      <c r="C110" s="12"/>
      <c r="D110" s="12"/>
    </row>
    <row r="111" spans="3:4" x14ac:dyDescent="0.2">
      <c r="C111" s="12"/>
      <c r="D111" s="12"/>
    </row>
    <row r="112" spans="3:4" x14ac:dyDescent="0.2">
      <c r="C112" s="12"/>
      <c r="D112" s="12"/>
    </row>
    <row r="113" spans="3:4" x14ac:dyDescent="0.2">
      <c r="C113" s="12"/>
      <c r="D113" s="12"/>
    </row>
    <row r="114" spans="3:4" x14ac:dyDescent="0.2">
      <c r="C114" s="12"/>
      <c r="D114" s="12"/>
    </row>
    <row r="115" spans="3:4" x14ac:dyDescent="0.2">
      <c r="C115" s="12"/>
      <c r="D115" s="12"/>
    </row>
    <row r="116" spans="3:4" x14ac:dyDescent="0.2">
      <c r="C116" s="12"/>
      <c r="D116" s="12"/>
    </row>
    <row r="117" spans="3:4" x14ac:dyDescent="0.2">
      <c r="C117" s="12"/>
      <c r="D117" s="12"/>
    </row>
    <row r="118" spans="3:4" x14ac:dyDescent="0.2">
      <c r="C118" s="12"/>
      <c r="D118" s="12"/>
    </row>
    <row r="119" spans="3:4" x14ac:dyDescent="0.2">
      <c r="C119" s="12"/>
      <c r="D119" s="12"/>
    </row>
    <row r="120" spans="3:4" x14ac:dyDescent="0.2">
      <c r="C120" s="12"/>
      <c r="D120" s="12"/>
    </row>
  </sheetData>
  <mergeCells count="12">
    <mergeCell ref="B1:R1"/>
    <mergeCell ref="M4:N4"/>
    <mergeCell ref="M3:R3"/>
    <mergeCell ref="O4:P4"/>
    <mergeCell ref="Q4:R4"/>
    <mergeCell ref="B3:B5"/>
    <mergeCell ref="C4:D4"/>
    <mergeCell ref="E4:F4"/>
    <mergeCell ref="G4:H4"/>
    <mergeCell ref="C3:J3"/>
    <mergeCell ref="K4:L4"/>
    <mergeCell ref="I4:J4"/>
  </mergeCells>
  <hyperlinks>
    <hyperlink ref="T2" location="Contents!A1" display="(Back to contents)"/>
  </hyperlinks>
  <printOptions horizontalCentered="1"/>
  <pageMargins left="0.47244094488188981" right="0.47244094488188981" top="0.6692913385826772" bottom="0.6692913385826772" header="0" footer="0"/>
  <pageSetup scale="83"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0"/>
  <sheetViews>
    <sheetView showGridLines="0" zoomScaleNormal="100" workbookViewId="0">
      <selection activeCell="B1" sqref="B1:H1"/>
    </sheetView>
  </sheetViews>
  <sheetFormatPr defaultColWidth="9.140625" defaultRowHeight="12.75" x14ac:dyDescent="0.2"/>
  <cols>
    <col min="1" max="1" width="6.7109375" style="8" customWidth="1"/>
    <col min="2" max="2" width="15.7109375" style="8" customWidth="1"/>
    <col min="3" max="8" width="13.7109375" style="8" customWidth="1"/>
    <col min="9" max="9" width="6.7109375" style="8" customWidth="1"/>
    <col min="10" max="10" width="15.140625" style="8" bestFit="1" customWidth="1"/>
    <col min="11" max="11" width="8.7109375" style="8" customWidth="1"/>
    <col min="12" max="12" width="7.7109375" style="8" customWidth="1"/>
    <col min="13" max="13" width="8.7109375" style="8" customWidth="1"/>
    <col min="14" max="14" width="7.7109375" style="8" customWidth="1"/>
    <col min="15" max="15" width="8.7109375" style="8" customWidth="1"/>
    <col min="16" max="16" width="7.7109375" style="8" customWidth="1"/>
    <col min="17" max="17" width="8.7109375" style="8" customWidth="1"/>
    <col min="18" max="16384" width="9.140625" style="8"/>
  </cols>
  <sheetData>
    <row r="1" spans="2:13" ht="30" customHeight="1" x14ac:dyDescent="0.2">
      <c r="B1" s="234" t="s">
        <v>200</v>
      </c>
      <c r="C1" s="234"/>
      <c r="D1" s="234"/>
      <c r="E1" s="234"/>
      <c r="F1" s="234"/>
      <c r="G1" s="234"/>
      <c r="H1" s="234"/>
      <c r="I1" s="11"/>
      <c r="J1" s="11"/>
    </row>
    <row r="2" spans="2:13" ht="15" customHeight="1" x14ac:dyDescent="0.2">
      <c r="B2" s="1">
        <v>2019</v>
      </c>
      <c r="J2" s="41" t="s">
        <v>12</v>
      </c>
    </row>
    <row r="3" spans="2:13" ht="19.5" customHeight="1" x14ac:dyDescent="0.2">
      <c r="B3" s="224" t="s">
        <v>260</v>
      </c>
      <c r="C3" s="230" t="s">
        <v>1</v>
      </c>
      <c r="D3" s="230"/>
      <c r="E3" s="230" t="s">
        <v>13</v>
      </c>
      <c r="F3" s="230"/>
      <c r="G3" s="231" t="s">
        <v>14</v>
      </c>
      <c r="H3" s="231"/>
    </row>
    <row r="4" spans="2:13" ht="15" customHeight="1" x14ac:dyDescent="0.2">
      <c r="B4" s="224"/>
      <c r="C4" s="193" t="s">
        <v>58</v>
      </c>
      <c r="D4" s="193" t="s">
        <v>2</v>
      </c>
      <c r="E4" s="193" t="s">
        <v>58</v>
      </c>
      <c r="F4" s="193" t="s">
        <v>2</v>
      </c>
      <c r="G4" s="193" t="s">
        <v>58</v>
      </c>
      <c r="H4" s="185" t="s">
        <v>2</v>
      </c>
    </row>
    <row r="5" spans="2:13" s="61" customFormat="1" ht="10.5" customHeight="1" x14ac:dyDescent="0.2">
      <c r="B5" s="56"/>
      <c r="C5" s="42"/>
      <c r="D5" s="42"/>
      <c r="E5" s="42"/>
      <c r="F5" s="42"/>
      <c r="G5" s="42"/>
      <c r="H5" s="42"/>
    </row>
    <row r="6" spans="2:13" s="11" customFormat="1" ht="15.75" customHeight="1" x14ac:dyDescent="0.2">
      <c r="B6" s="2" t="s">
        <v>1</v>
      </c>
      <c r="C6" s="29">
        <v>220923</v>
      </c>
      <c r="D6" s="6">
        <v>100.00000000000004</v>
      </c>
      <c r="E6" s="29">
        <v>116068</v>
      </c>
      <c r="F6" s="6">
        <f>+E6/C6*100</f>
        <v>52.537762025683158</v>
      </c>
      <c r="G6" s="29">
        <v>103965</v>
      </c>
      <c r="H6" s="6">
        <f>+G6/C6*100</f>
        <v>47.059382680843555</v>
      </c>
      <c r="J6" s="84"/>
      <c r="K6" s="69"/>
      <c r="L6" s="84"/>
      <c r="M6" s="68"/>
    </row>
    <row r="7" spans="2:13" ht="15" customHeight="1" x14ac:dyDescent="0.2">
      <c r="B7" s="7" t="s">
        <v>23</v>
      </c>
      <c r="C7" s="30">
        <v>31621</v>
      </c>
      <c r="D7" s="4">
        <v>100</v>
      </c>
      <c r="E7" s="30">
        <v>9708</v>
      </c>
      <c r="F7" s="4">
        <f>+E7/C7*100</f>
        <v>30.701116346731606</v>
      </c>
      <c r="G7" s="30">
        <v>21913</v>
      </c>
      <c r="H7" s="4">
        <f>+G7/C7*100</f>
        <v>69.298883653268391</v>
      </c>
      <c r="J7" s="61"/>
      <c r="K7" s="61"/>
      <c r="L7" s="61"/>
      <c r="M7" s="61"/>
    </row>
    <row r="8" spans="2:13" ht="15" customHeight="1" x14ac:dyDescent="0.2">
      <c r="B8" s="7" t="s">
        <v>31</v>
      </c>
      <c r="C8" s="30">
        <v>31730</v>
      </c>
      <c r="D8" s="4">
        <v>100.00000000000001</v>
      </c>
      <c r="E8" s="30">
        <v>7594</v>
      </c>
      <c r="F8" s="4">
        <f t="shared" ref="F8:F14" si="0">+E8/C8*100</f>
        <v>23.933186259060825</v>
      </c>
      <c r="G8" s="30">
        <v>23765</v>
      </c>
      <c r="H8" s="4">
        <f t="shared" ref="H8:H12" si="1">+G8/C8*100</f>
        <v>74.897573274503628</v>
      </c>
      <c r="J8" s="84"/>
      <c r="K8" s="69"/>
      <c r="L8" s="84"/>
      <c r="M8" s="68"/>
    </row>
    <row r="9" spans="2:13" ht="15" customHeight="1" x14ac:dyDescent="0.2">
      <c r="B9" s="7" t="s">
        <v>32</v>
      </c>
      <c r="C9" s="30">
        <v>38544</v>
      </c>
      <c r="D9" s="4">
        <v>100.00000000000001</v>
      </c>
      <c r="E9" s="30">
        <v>14996</v>
      </c>
      <c r="F9" s="4">
        <f t="shared" si="0"/>
        <v>38.906185139061847</v>
      </c>
      <c r="G9" s="30">
        <v>23178</v>
      </c>
      <c r="H9" s="4">
        <f t="shared" si="1"/>
        <v>60.133872976338729</v>
      </c>
      <c r="J9" s="61"/>
      <c r="K9" s="61"/>
      <c r="L9" s="61"/>
      <c r="M9" s="61"/>
    </row>
    <row r="10" spans="2:13" ht="15" customHeight="1" x14ac:dyDescent="0.2">
      <c r="B10" s="7" t="s">
        <v>33</v>
      </c>
      <c r="C10" s="30">
        <v>40654</v>
      </c>
      <c r="D10" s="4">
        <v>99.999999999999986</v>
      </c>
      <c r="E10" s="30">
        <v>20789</v>
      </c>
      <c r="F10" s="4">
        <f t="shared" si="0"/>
        <v>51.13641954051262</v>
      </c>
      <c r="G10" s="30">
        <v>19865</v>
      </c>
      <c r="H10" s="4">
        <f t="shared" si="1"/>
        <v>48.86358045948738</v>
      </c>
      <c r="J10" s="84"/>
      <c r="K10" s="69"/>
      <c r="L10" s="84"/>
      <c r="M10" s="68"/>
    </row>
    <row r="11" spans="2:13" ht="15" customHeight="1" x14ac:dyDescent="0.2">
      <c r="B11" s="7" t="s">
        <v>34</v>
      </c>
      <c r="C11" s="30">
        <v>35197</v>
      </c>
      <c r="D11" s="4">
        <v>99.999999999999986</v>
      </c>
      <c r="E11" s="30">
        <v>24747</v>
      </c>
      <c r="F11" s="4">
        <f t="shared" si="0"/>
        <v>70.309969599681793</v>
      </c>
      <c r="G11" s="30">
        <v>10450</v>
      </c>
      <c r="H11" s="4">
        <f t="shared" si="1"/>
        <v>29.690030400318207</v>
      </c>
      <c r="J11" s="84"/>
      <c r="K11" s="69"/>
      <c r="L11" s="84"/>
      <c r="M11" s="61"/>
    </row>
    <row r="12" spans="2:13" s="61" customFormat="1" ht="15" customHeight="1" x14ac:dyDescent="0.2">
      <c r="B12" s="7" t="s">
        <v>35</v>
      </c>
      <c r="C12" s="30">
        <v>23898</v>
      </c>
      <c r="D12" s="4">
        <v>99.999999999999986</v>
      </c>
      <c r="E12" s="30">
        <v>20995</v>
      </c>
      <c r="F12" s="4">
        <f t="shared" si="0"/>
        <v>87.852539961503055</v>
      </c>
      <c r="G12" s="30">
        <v>2840</v>
      </c>
      <c r="H12" s="4">
        <f t="shared" si="1"/>
        <v>11.883839651853712</v>
      </c>
      <c r="J12" s="101"/>
      <c r="K12" s="102"/>
      <c r="L12" s="101"/>
      <c r="M12" s="100"/>
    </row>
    <row r="13" spans="2:13" s="61" customFormat="1" ht="15" customHeight="1" x14ac:dyDescent="0.2">
      <c r="B13" s="7" t="s">
        <v>36</v>
      </c>
      <c r="C13" s="30">
        <v>14386</v>
      </c>
      <c r="D13" s="4">
        <v>100.00000000000001</v>
      </c>
      <c r="E13" s="30">
        <v>12654</v>
      </c>
      <c r="F13" s="4">
        <f t="shared" si="0"/>
        <v>87.960517169470322</v>
      </c>
      <c r="G13" s="30" t="s">
        <v>3</v>
      </c>
      <c r="H13" s="4" t="s">
        <v>3</v>
      </c>
      <c r="J13" s="101"/>
      <c r="K13" s="102"/>
      <c r="L13" s="101"/>
    </row>
    <row r="14" spans="2:13" s="61" customFormat="1" ht="15" customHeight="1" x14ac:dyDescent="0.2">
      <c r="B14" s="7" t="s">
        <v>174</v>
      </c>
      <c r="C14" s="30">
        <v>4893</v>
      </c>
      <c r="D14" s="4">
        <v>99.999999999999986</v>
      </c>
      <c r="E14" s="30">
        <v>4585</v>
      </c>
      <c r="F14" s="4">
        <f t="shared" si="0"/>
        <v>93.705293276108719</v>
      </c>
      <c r="G14" s="30" t="s">
        <v>3</v>
      </c>
      <c r="H14" s="4" t="s">
        <v>3</v>
      </c>
      <c r="J14" s="101"/>
      <c r="K14" s="102"/>
      <c r="L14" s="101"/>
      <c r="M14" s="100"/>
    </row>
    <row r="15" spans="2:13" s="103" customFormat="1" ht="15" customHeight="1" x14ac:dyDescent="0.2">
      <c r="B15" s="2" t="s">
        <v>86</v>
      </c>
      <c r="C15" s="29">
        <v>101598</v>
      </c>
      <c r="D15" s="6">
        <v>99.999999999999972</v>
      </c>
      <c r="E15" s="29">
        <v>46570</v>
      </c>
      <c r="F15" s="6">
        <f>+E15/C15*100</f>
        <v>45.837516486545013</v>
      </c>
      <c r="G15" s="29">
        <v>54364</v>
      </c>
      <c r="H15" s="6">
        <f>+G15/C15*100</f>
        <v>53.508927341089397</v>
      </c>
      <c r="I15" s="61"/>
      <c r="J15" s="101"/>
      <c r="K15" s="102"/>
      <c r="L15" s="101"/>
      <c r="M15" s="61"/>
    </row>
    <row r="16" spans="2:13" ht="15" customHeight="1" x14ac:dyDescent="0.2">
      <c r="B16" s="7" t="s">
        <v>23</v>
      </c>
      <c r="C16" s="30">
        <v>16311</v>
      </c>
      <c r="D16" s="4">
        <v>100.00000000000003</v>
      </c>
      <c r="E16" s="30" t="s">
        <v>3</v>
      </c>
      <c r="F16" s="4" t="s">
        <v>3</v>
      </c>
      <c r="G16" s="30">
        <v>12013</v>
      </c>
      <c r="H16" s="4">
        <f>+G16/C16*100</f>
        <v>73.649684262154366</v>
      </c>
      <c r="J16" s="84"/>
      <c r="K16" s="69"/>
      <c r="L16" s="84"/>
      <c r="M16" s="68"/>
    </row>
    <row r="17" spans="2:13" ht="15" customHeight="1" x14ac:dyDescent="0.2">
      <c r="B17" s="7" t="s">
        <v>31</v>
      </c>
      <c r="C17" s="30">
        <v>16224</v>
      </c>
      <c r="D17" s="4">
        <v>99.999999999999972</v>
      </c>
      <c r="E17" s="30" t="s">
        <v>3</v>
      </c>
      <c r="F17" s="4" t="s">
        <v>3</v>
      </c>
      <c r="G17" s="30">
        <v>11845</v>
      </c>
      <c r="H17" s="4">
        <f t="shared" ref="H17:H20" si="2">+G17/C17*100</f>
        <v>73.009122287968438</v>
      </c>
      <c r="J17" s="84"/>
      <c r="K17" s="69"/>
      <c r="L17" s="84"/>
      <c r="M17" s="61"/>
    </row>
    <row r="18" spans="2:13" ht="15" customHeight="1" x14ac:dyDescent="0.2">
      <c r="B18" s="7" t="s">
        <v>32</v>
      </c>
      <c r="C18" s="30">
        <v>18819</v>
      </c>
      <c r="D18" s="4">
        <v>99.999999999999986</v>
      </c>
      <c r="E18" s="30">
        <v>7102</v>
      </c>
      <c r="F18" s="4">
        <f t="shared" ref="F18:F22" si="3">+E18/C18*100</f>
        <v>37.738455815930713</v>
      </c>
      <c r="G18" s="30">
        <v>11487</v>
      </c>
      <c r="H18" s="4">
        <f t="shared" si="2"/>
        <v>61.039375099633354</v>
      </c>
      <c r="J18" s="84"/>
      <c r="K18" s="69"/>
      <c r="L18" s="84"/>
      <c r="M18" s="68"/>
    </row>
    <row r="19" spans="2:13" ht="15" customHeight="1" x14ac:dyDescent="0.2">
      <c r="B19" s="7" t="s">
        <v>33</v>
      </c>
      <c r="C19" s="30">
        <v>18936</v>
      </c>
      <c r="D19" s="4">
        <v>99.999999999999972</v>
      </c>
      <c r="E19" s="30">
        <v>8231</v>
      </c>
      <c r="F19" s="4">
        <f t="shared" si="3"/>
        <v>43.467469370511196</v>
      </c>
      <c r="G19" s="30">
        <v>10705</v>
      </c>
      <c r="H19" s="4">
        <f t="shared" si="2"/>
        <v>56.532530629488811</v>
      </c>
      <c r="J19" s="61"/>
      <c r="K19" s="61"/>
      <c r="L19" s="61"/>
      <c r="M19" s="61"/>
    </row>
    <row r="20" spans="2:13" ht="15" customHeight="1" x14ac:dyDescent="0.2">
      <c r="B20" s="7" t="s">
        <v>34</v>
      </c>
      <c r="C20" s="30">
        <v>15472</v>
      </c>
      <c r="D20" s="4">
        <v>100</v>
      </c>
      <c r="E20" s="30">
        <v>9596</v>
      </c>
      <c r="F20" s="4">
        <f t="shared" si="3"/>
        <v>62.021716649431234</v>
      </c>
      <c r="G20" s="30">
        <v>5876</v>
      </c>
      <c r="H20" s="4">
        <f t="shared" si="2"/>
        <v>37.978283350568773</v>
      </c>
      <c r="J20" s="84"/>
      <c r="K20" s="69"/>
      <c r="L20" s="84"/>
      <c r="M20" s="68"/>
    </row>
    <row r="21" spans="2:13" ht="15" customHeight="1" x14ac:dyDescent="0.2">
      <c r="B21" s="7" t="s">
        <v>35</v>
      </c>
      <c r="C21" s="30">
        <v>10059</v>
      </c>
      <c r="D21" s="4">
        <v>100.00000000000003</v>
      </c>
      <c r="E21" s="30">
        <v>8269</v>
      </c>
      <c r="F21" s="4">
        <f t="shared" si="3"/>
        <v>82.204990555721253</v>
      </c>
      <c r="G21" s="30" t="s">
        <v>3</v>
      </c>
      <c r="H21" s="4" t="s">
        <v>3</v>
      </c>
      <c r="J21" s="61"/>
      <c r="K21" s="61"/>
      <c r="L21" s="61"/>
      <c r="M21" s="61"/>
    </row>
    <row r="22" spans="2:13" ht="15" customHeight="1" x14ac:dyDescent="0.2">
      <c r="B22" s="7" t="s">
        <v>36</v>
      </c>
      <c r="C22" s="30">
        <v>4573</v>
      </c>
      <c r="D22" s="4">
        <v>99.999999999999986</v>
      </c>
      <c r="E22" s="30">
        <v>4103</v>
      </c>
      <c r="F22" s="4">
        <f t="shared" si="3"/>
        <v>89.722282965230704</v>
      </c>
      <c r="G22" s="30" t="s">
        <v>3</v>
      </c>
      <c r="H22" s="4" t="s">
        <v>3</v>
      </c>
      <c r="J22" s="84"/>
      <c r="K22" s="69"/>
      <c r="L22" s="84"/>
      <c r="M22" s="68"/>
    </row>
    <row r="23" spans="2:13" ht="15" customHeight="1" x14ac:dyDescent="0.2">
      <c r="B23" s="7" t="s">
        <v>174</v>
      </c>
      <c r="C23" s="30">
        <v>1204</v>
      </c>
      <c r="D23" s="4">
        <v>99.999999999999986</v>
      </c>
      <c r="E23" s="30" t="s">
        <v>3</v>
      </c>
      <c r="F23" s="4" t="s">
        <v>3</v>
      </c>
      <c r="G23" s="30" t="s">
        <v>3</v>
      </c>
      <c r="H23" s="4" t="s">
        <v>3</v>
      </c>
      <c r="J23" s="61"/>
      <c r="K23" s="61"/>
      <c r="L23" s="61"/>
      <c r="M23" s="61"/>
    </row>
    <row r="24" spans="2:13" s="11" customFormat="1" ht="15" customHeight="1" x14ac:dyDescent="0.2">
      <c r="B24" s="2" t="s">
        <v>87</v>
      </c>
      <c r="C24" s="29">
        <v>119325</v>
      </c>
      <c r="D24" s="6">
        <v>99.999999999999915</v>
      </c>
      <c r="E24" s="29">
        <v>69498</v>
      </c>
      <c r="F24" s="6">
        <f>+E24/C24*100</f>
        <v>58.242614707730986</v>
      </c>
      <c r="G24" s="29">
        <v>49601</v>
      </c>
      <c r="H24" s="6">
        <f>+G24/C24*100</f>
        <v>41.567986591242409</v>
      </c>
      <c r="J24" s="84"/>
      <c r="K24" s="69"/>
      <c r="L24" s="84"/>
      <c r="M24" s="68"/>
    </row>
    <row r="25" spans="2:13" ht="15" customHeight="1" x14ac:dyDescent="0.2">
      <c r="B25" s="7" t="s">
        <v>23</v>
      </c>
      <c r="C25" s="30">
        <v>15310</v>
      </c>
      <c r="D25" s="4">
        <v>100</v>
      </c>
      <c r="E25" s="30">
        <v>5411</v>
      </c>
      <c r="F25" s="4">
        <f>+E25/C25*100</f>
        <v>35.34291312867407</v>
      </c>
      <c r="G25" s="30">
        <v>9899</v>
      </c>
      <c r="H25" s="4">
        <f>+G25/C25*100</f>
        <v>64.65708687132593</v>
      </c>
      <c r="J25" s="61"/>
      <c r="K25" s="61"/>
      <c r="L25" s="61"/>
      <c r="M25" s="61"/>
    </row>
    <row r="26" spans="2:13" ht="15" customHeight="1" x14ac:dyDescent="0.2">
      <c r="B26" s="7" t="s">
        <v>31</v>
      </c>
      <c r="C26" s="30">
        <v>15506</v>
      </c>
      <c r="D26" s="4">
        <v>100</v>
      </c>
      <c r="E26" s="30" t="s">
        <v>3</v>
      </c>
      <c r="F26" s="4" t="s">
        <v>3</v>
      </c>
      <c r="G26" s="30">
        <v>11920</v>
      </c>
      <c r="H26" s="4">
        <f t="shared" ref="H26:H29" si="4">+G26/C26*100</f>
        <v>76.873468334838122</v>
      </c>
      <c r="J26" s="84"/>
      <c r="K26" s="69"/>
      <c r="L26" s="84"/>
      <c r="M26" s="68"/>
    </row>
    <row r="27" spans="2:13" ht="15" customHeight="1" x14ac:dyDescent="0.2">
      <c r="B27" s="7" t="s">
        <v>32</v>
      </c>
      <c r="C27" s="30">
        <v>19725</v>
      </c>
      <c r="D27" s="4">
        <v>99.999999999999986</v>
      </c>
      <c r="E27" s="30">
        <v>7894</v>
      </c>
      <c r="F27" s="4">
        <f t="shared" ref="F27:F32" si="5">+E27/C27*100</f>
        <v>40.020278833967048</v>
      </c>
      <c r="G27" s="30">
        <v>11691</v>
      </c>
      <c r="H27" s="4">
        <f t="shared" si="4"/>
        <v>59.269961977186313</v>
      </c>
      <c r="J27" s="61"/>
      <c r="K27" s="61"/>
      <c r="L27" s="61"/>
      <c r="M27" s="61"/>
    </row>
    <row r="28" spans="2:13" ht="15" customHeight="1" x14ac:dyDescent="0.2">
      <c r="B28" s="7" t="s">
        <v>33</v>
      </c>
      <c r="C28" s="30">
        <v>21718</v>
      </c>
      <c r="D28" s="4">
        <v>100</v>
      </c>
      <c r="E28" s="30">
        <v>12558</v>
      </c>
      <c r="F28" s="4">
        <f t="shared" si="5"/>
        <v>57.823003959848975</v>
      </c>
      <c r="G28" s="30">
        <v>9160</v>
      </c>
      <c r="H28" s="4">
        <f t="shared" si="4"/>
        <v>42.176996040151025</v>
      </c>
      <c r="J28" s="84"/>
      <c r="K28" s="69"/>
      <c r="L28" s="84"/>
      <c r="M28" s="68"/>
    </row>
    <row r="29" spans="2:13" ht="15" customHeight="1" x14ac:dyDescent="0.2">
      <c r="B29" s="7" t="s">
        <v>34</v>
      </c>
      <c r="C29" s="30">
        <v>19725</v>
      </c>
      <c r="D29" s="4">
        <v>100.00000000000001</v>
      </c>
      <c r="E29" s="30">
        <v>15152</v>
      </c>
      <c r="F29" s="4">
        <f t="shared" si="5"/>
        <v>76.816223067173638</v>
      </c>
      <c r="G29" s="30">
        <v>4573</v>
      </c>
      <c r="H29" s="4">
        <f t="shared" si="4"/>
        <v>23.183776932826365</v>
      </c>
      <c r="J29" s="61"/>
      <c r="K29" s="61"/>
      <c r="L29" s="61"/>
      <c r="M29" s="61"/>
    </row>
    <row r="30" spans="2:13" ht="15" customHeight="1" x14ac:dyDescent="0.2">
      <c r="B30" s="7" t="s">
        <v>35</v>
      </c>
      <c r="C30" s="30">
        <v>13839</v>
      </c>
      <c r="D30" s="4">
        <v>99.999999999999972</v>
      </c>
      <c r="E30" s="30">
        <v>12726</v>
      </c>
      <c r="F30" s="4">
        <f t="shared" si="5"/>
        <v>91.957511380880121</v>
      </c>
      <c r="G30" s="30" t="s">
        <v>3</v>
      </c>
      <c r="H30" s="4" t="s">
        <v>3</v>
      </c>
      <c r="J30" s="84"/>
      <c r="K30" s="69"/>
      <c r="L30" s="84"/>
      <c r="M30" s="68"/>
    </row>
    <row r="31" spans="2:13" ht="15" customHeight="1" x14ac:dyDescent="0.2">
      <c r="B31" s="7" t="s">
        <v>36</v>
      </c>
      <c r="C31" s="30">
        <v>9813</v>
      </c>
      <c r="D31" s="4">
        <v>100</v>
      </c>
      <c r="E31" s="30">
        <v>8551</v>
      </c>
      <c r="F31" s="4">
        <f t="shared" si="5"/>
        <v>87.13950881483747</v>
      </c>
      <c r="G31" s="30" t="s">
        <v>3</v>
      </c>
      <c r="H31" s="4" t="s">
        <v>3</v>
      </c>
      <c r="J31" s="61"/>
      <c r="K31" s="61"/>
      <c r="L31" s="61"/>
      <c r="M31" s="61"/>
    </row>
    <row r="32" spans="2:13" ht="15" customHeight="1" x14ac:dyDescent="0.2">
      <c r="B32" s="7" t="s">
        <v>174</v>
      </c>
      <c r="C32" s="30">
        <v>3689</v>
      </c>
      <c r="D32" s="4">
        <v>100.00000000000001</v>
      </c>
      <c r="E32" s="30">
        <v>3622</v>
      </c>
      <c r="F32" s="4">
        <f t="shared" si="5"/>
        <v>98.183789644890211</v>
      </c>
      <c r="G32" s="30" t="s">
        <v>3</v>
      </c>
      <c r="H32" s="4" t="s">
        <v>3</v>
      </c>
      <c r="J32" s="84"/>
      <c r="K32" s="69"/>
      <c r="L32" s="84"/>
      <c r="M32" s="68"/>
    </row>
    <row r="33" spans="2:8" ht="15" customHeight="1" x14ac:dyDescent="0.2">
      <c r="B33" s="7"/>
      <c r="C33" s="30"/>
      <c r="D33" s="4"/>
      <c r="E33" s="30"/>
      <c r="F33" s="4"/>
      <c r="G33" s="30"/>
      <c r="H33" s="4"/>
    </row>
    <row r="34" spans="2:8" ht="3" customHeight="1" x14ac:dyDescent="0.2">
      <c r="B34" s="44"/>
      <c r="C34" s="45"/>
      <c r="D34" s="46"/>
      <c r="E34" s="45"/>
      <c r="F34" s="46"/>
      <c r="G34" s="45"/>
      <c r="H34" s="46"/>
    </row>
    <row r="35" spans="2:8" ht="10.5" customHeight="1" x14ac:dyDescent="0.2">
      <c r="B35" s="7"/>
      <c r="C35" s="30"/>
      <c r="D35" s="4"/>
      <c r="E35" s="30"/>
      <c r="F35" s="4"/>
      <c r="G35" s="30"/>
      <c r="H35" s="4"/>
    </row>
    <row r="36" spans="2:8" ht="12" customHeight="1" x14ac:dyDescent="0.15">
      <c r="B36" s="38" t="s">
        <v>148</v>
      </c>
      <c r="C36" s="38"/>
    </row>
    <row r="37" spans="2:8" ht="9" customHeight="1" x14ac:dyDescent="0.15">
      <c r="B37" s="38"/>
      <c r="C37" s="16"/>
    </row>
    <row r="38" spans="2:8" ht="12.75" customHeight="1" x14ac:dyDescent="0.2">
      <c r="B38" s="105" t="s">
        <v>61</v>
      </c>
      <c r="C38" s="32"/>
      <c r="D38" s="32"/>
      <c r="E38" s="32"/>
      <c r="F38" s="32"/>
      <c r="G38" s="32"/>
      <c r="H38" s="32"/>
    </row>
    <row r="39" spans="2:8" s="16" customFormat="1" ht="12.75" customHeight="1" x14ac:dyDescent="0.15">
      <c r="B39" s="33" t="s">
        <v>88</v>
      </c>
    </row>
    <row r="40" spans="2:8" ht="12.75" customHeight="1" x14ac:dyDescent="0.2">
      <c r="B40" s="33" t="s">
        <v>177</v>
      </c>
      <c r="C40" s="32"/>
      <c r="D40" s="32"/>
      <c r="E40" s="32"/>
      <c r="F40" s="32"/>
      <c r="G40" s="32"/>
      <c r="H40" s="32"/>
    </row>
  </sheetData>
  <mergeCells count="5">
    <mergeCell ref="B1:H1"/>
    <mergeCell ref="C3:D3"/>
    <mergeCell ref="E3:F3"/>
    <mergeCell ref="G3:H3"/>
    <mergeCell ref="B3:B4"/>
  </mergeCells>
  <hyperlinks>
    <hyperlink ref="J2" location="Contents!A1" display="(Back to contents)"/>
  </hyperlinks>
  <printOptions horizontalCentered="1"/>
  <pageMargins left="0.47244094488188981" right="0.47244094488188981" top="0.6692913385826772" bottom="0.6692913385826772" header="0" footer="0"/>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0"/>
  <sheetViews>
    <sheetView showGridLines="0" zoomScaleNormal="100" workbookViewId="0">
      <selection activeCell="B1" sqref="B1:H1"/>
    </sheetView>
  </sheetViews>
  <sheetFormatPr defaultColWidth="9.140625" defaultRowHeight="12.75" x14ac:dyDescent="0.2"/>
  <cols>
    <col min="1" max="1" width="6.7109375" style="8" customWidth="1"/>
    <col min="2" max="2" width="15.7109375" style="8" customWidth="1"/>
    <col min="3" max="8" width="13.7109375" style="8" customWidth="1"/>
    <col min="9" max="9" width="6.7109375" style="8" customWidth="1"/>
    <col min="10" max="10" width="15.140625" style="8" bestFit="1" customWidth="1"/>
    <col min="11" max="11" width="8.7109375" style="8" customWidth="1"/>
    <col min="12" max="12" width="7.7109375" style="8" customWidth="1"/>
    <col min="13" max="13" width="8.7109375" style="8" customWidth="1"/>
    <col min="14" max="14" width="7.7109375" style="8" customWidth="1"/>
    <col min="15" max="15" width="8.7109375" style="8" customWidth="1"/>
    <col min="16" max="16" width="7.7109375" style="8" customWidth="1"/>
    <col min="17" max="17" width="8.7109375" style="8" customWidth="1"/>
    <col min="18" max="18" width="7.7109375" style="8" customWidth="1"/>
    <col min="19" max="19" width="8.7109375" style="8" customWidth="1"/>
    <col min="20" max="20" width="7.7109375" style="8" customWidth="1"/>
    <col min="21" max="21" width="8.7109375" style="8" customWidth="1"/>
    <col min="22" max="16384" width="9.140625" style="8"/>
  </cols>
  <sheetData>
    <row r="1" spans="2:13" ht="30" customHeight="1" x14ac:dyDescent="0.2">
      <c r="B1" s="234" t="s">
        <v>201</v>
      </c>
      <c r="C1" s="234"/>
      <c r="D1" s="234"/>
      <c r="E1" s="234"/>
      <c r="F1" s="234"/>
      <c r="G1" s="234"/>
      <c r="H1" s="234"/>
      <c r="I1" s="27"/>
    </row>
    <row r="2" spans="2:13" ht="15" customHeight="1" x14ac:dyDescent="0.2">
      <c r="B2" s="1">
        <v>2019</v>
      </c>
      <c r="J2" s="41" t="s">
        <v>12</v>
      </c>
    </row>
    <row r="3" spans="2:13" ht="19.5" customHeight="1" x14ac:dyDescent="0.2">
      <c r="B3" s="224" t="s">
        <v>260</v>
      </c>
      <c r="C3" s="230" t="s">
        <v>1</v>
      </c>
      <c r="D3" s="230"/>
      <c r="E3" s="230" t="s">
        <v>13</v>
      </c>
      <c r="F3" s="230"/>
      <c r="G3" s="231" t="s">
        <v>14</v>
      </c>
      <c r="H3" s="231"/>
    </row>
    <row r="4" spans="2:13" ht="15" customHeight="1" x14ac:dyDescent="0.2">
      <c r="B4" s="224"/>
      <c r="C4" s="193" t="s">
        <v>58</v>
      </c>
      <c r="D4" s="193" t="s">
        <v>2</v>
      </c>
      <c r="E4" s="193" t="s">
        <v>58</v>
      </c>
      <c r="F4" s="193" t="s">
        <v>2</v>
      </c>
      <c r="G4" s="193" t="s">
        <v>58</v>
      </c>
      <c r="H4" s="185" t="s">
        <v>2</v>
      </c>
    </row>
    <row r="5" spans="2:13" s="61" customFormat="1" ht="10.5" customHeight="1" x14ac:dyDescent="0.2">
      <c r="B5" s="56"/>
      <c r="C5" s="42"/>
      <c r="D5" s="42"/>
      <c r="E5" s="42"/>
      <c r="F5" s="42"/>
      <c r="G5" s="42"/>
      <c r="H5" s="42"/>
    </row>
    <row r="6" spans="2:13" s="11" customFormat="1" ht="15.75" customHeight="1" x14ac:dyDescent="0.2">
      <c r="B6" s="2" t="s">
        <v>1</v>
      </c>
      <c r="C6" s="29">
        <v>220923</v>
      </c>
      <c r="D6" s="6">
        <v>100</v>
      </c>
      <c r="E6" s="29">
        <v>49017</v>
      </c>
      <c r="F6" s="6">
        <f>+E6/C6*100</f>
        <v>22.187368449640825</v>
      </c>
      <c r="G6" s="29">
        <v>171055</v>
      </c>
      <c r="H6" s="6">
        <f>+G6/C6*100</f>
        <v>77.427429466375159</v>
      </c>
      <c r="J6" s="84"/>
      <c r="K6" s="69"/>
      <c r="L6" s="84"/>
      <c r="M6" s="84"/>
    </row>
    <row r="7" spans="2:13" ht="15" customHeight="1" x14ac:dyDescent="0.2">
      <c r="B7" s="7" t="s">
        <v>23</v>
      </c>
      <c r="C7" s="30">
        <v>31621</v>
      </c>
      <c r="D7" s="4">
        <v>100</v>
      </c>
      <c r="E7" s="30">
        <v>7162</v>
      </c>
      <c r="F7" s="4">
        <f>+E7/C7*100</f>
        <v>22.649505075740805</v>
      </c>
      <c r="G7" s="30">
        <v>24459</v>
      </c>
      <c r="H7" s="4">
        <f>+G7/C7*100</f>
        <v>77.350494924259195</v>
      </c>
      <c r="J7" s="84"/>
      <c r="K7" s="69"/>
      <c r="L7" s="84"/>
      <c r="M7" s="84"/>
    </row>
    <row r="8" spans="2:13" ht="15" customHeight="1" x14ac:dyDescent="0.2">
      <c r="B8" s="7" t="s">
        <v>31</v>
      </c>
      <c r="C8" s="30">
        <v>31730</v>
      </c>
      <c r="D8" s="4">
        <v>100</v>
      </c>
      <c r="E8" s="30" t="s">
        <v>3</v>
      </c>
      <c r="F8" s="4" t="s">
        <v>3</v>
      </c>
      <c r="G8" s="30">
        <v>26130</v>
      </c>
      <c r="H8" s="4">
        <f t="shared" ref="H8:H14" si="0">+G8/C8*100</f>
        <v>82.351087299086032</v>
      </c>
      <c r="J8" s="84"/>
      <c r="K8" s="69"/>
      <c r="L8" s="84"/>
      <c r="M8" s="84"/>
    </row>
    <row r="9" spans="2:13" ht="15" customHeight="1" x14ac:dyDescent="0.2">
      <c r="B9" s="7" t="s">
        <v>32</v>
      </c>
      <c r="C9" s="30">
        <v>38544</v>
      </c>
      <c r="D9" s="4">
        <v>100</v>
      </c>
      <c r="E9" s="30">
        <v>8531</v>
      </c>
      <c r="F9" s="4">
        <f t="shared" ref="F9:F12" si="1">+E9/C9*100</f>
        <v>22.133146533831464</v>
      </c>
      <c r="G9" s="30">
        <v>29873</v>
      </c>
      <c r="H9" s="4">
        <f t="shared" si="0"/>
        <v>77.503632212536317</v>
      </c>
      <c r="J9" s="84"/>
      <c r="K9" s="69"/>
      <c r="L9" s="84"/>
      <c r="M9" s="84"/>
    </row>
    <row r="10" spans="2:13" ht="15" customHeight="1" x14ac:dyDescent="0.2">
      <c r="B10" s="7" t="s">
        <v>33</v>
      </c>
      <c r="C10" s="30">
        <v>40654</v>
      </c>
      <c r="D10" s="4">
        <v>100</v>
      </c>
      <c r="E10" s="30">
        <v>9698</v>
      </c>
      <c r="F10" s="4">
        <f t="shared" si="1"/>
        <v>23.854971220544105</v>
      </c>
      <c r="G10" s="30">
        <v>30765</v>
      </c>
      <c r="H10" s="4">
        <f t="shared" si="0"/>
        <v>75.675210311408463</v>
      </c>
      <c r="J10" s="84"/>
      <c r="K10" s="69"/>
      <c r="L10" s="84"/>
      <c r="M10" s="84"/>
    </row>
    <row r="11" spans="2:13" ht="15" customHeight="1" x14ac:dyDescent="0.2">
      <c r="B11" s="7" t="s">
        <v>34</v>
      </c>
      <c r="C11" s="30">
        <v>35197</v>
      </c>
      <c r="D11" s="4">
        <v>100</v>
      </c>
      <c r="E11" s="30">
        <v>8536</v>
      </c>
      <c r="F11" s="4">
        <f t="shared" si="1"/>
        <v>24.252066937523082</v>
      </c>
      <c r="G11" s="30">
        <v>26661</v>
      </c>
      <c r="H11" s="4">
        <f t="shared" si="0"/>
        <v>75.747933062476918</v>
      </c>
      <c r="J11" s="84"/>
      <c r="K11" s="69"/>
      <c r="L11" s="84"/>
      <c r="M11" s="84"/>
    </row>
    <row r="12" spans="2:13" ht="15" customHeight="1" x14ac:dyDescent="0.2">
      <c r="B12" s="7" t="s">
        <v>35</v>
      </c>
      <c r="C12" s="30">
        <v>23898</v>
      </c>
      <c r="D12" s="4">
        <v>100</v>
      </c>
      <c r="E12" s="30">
        <v>6308</v>
      </c>
      <c r="F12" s="4">
        <f t="shared" si="1"/>
        <v>26.395514268976484</v>
      </c>
      <c r="G12" s="30">
        <v>17527</v>
      </c>
      <c r="H12" s="4">
        <f t="shared" si="0"/>
        <v>73.340865344380276</v>
      </c>
      <c r="J12" s="84"/>
      <c r="K12" s="69"/>
      <c r="L12" s="84"/>
      <c r="M12" s="84"/>
    </row>
    <row r="13" spans="2:13" ht="15" customHeight="1" x14ac:dyDescent="0.2">
      <c r="B13" s="7" t="s">
        <v>36</v>
      </c>
      <c r="C13" s="30">
        <v>14386</v>
      </c>
      <c r="D13" s="4">
        <v>100</v>
      </c>
      <c r="E13" s="30" t="s">
        <v>3</v>
      </c>
      <c r="F13" s="4" t="s">
        <v>3</v>
      </c>
      <c r="G13" s="30">
        <v>12082</v>
      </c>
      <c r="H13" s="4">
        <f t="shared" si="0"/>
        <v>83.984429306269988</v>
      </c>
      <c r="J13" s="84"/>
      <c r="K13" s="69"/>
      <c r="L13" s="84"/>
      <c r="M13" s="84"/>
    </row>
    <row r="14" spans="2:13" ht="15" customHeight="1" x14ac:dyDescent="0.2">
      <c r="B14" s="7" t="s">
        <v>174</v>
      </c>
      <c r="C14" s="30">
        <v>4893</v>
      </c>
      <c r="D14" s="4">
        <v>100</v>
      </c>
      <c r="E14" s="30" t="s">
        <v>3</v>
      </c>
      <c r="F14" s="4" t="s">
        <v>3</v>
      </c>
      <c r="G14" s="30">
        <v>3558</v>
      </c>
      <c r="H14" s="4">
        <f t="shared" si="0"/>
        <v>72.716125076640097</v>
      </c>
      <c r="J14" s="84"/>
      <c r="K14" s="69"/>
      <c r="L14" s="84"/>
      <c r="M14" s="84"/>
    </row>
    <row r="15" spans="2:13" s="11" customFormat="1" ht="15" customHeight="1" x14ac:dyDescent="0.2">
      <c r="B15" s="2" t="s">
        <v>86</v>
      </c>
      <c r="C15" s="29">
        <v>101598</v>
      </c>
      <c r="D15" s="6">
        <v>100</v>
      </c>
      <c r="E15" s="29">
        <v>21122</v>
      </c>
      <c r="F15" s="6">
        <f>+E15/C15*100</f>
        <v>20.789779326364695</v>
      </c>
      <c r="G15" s="29">
        <v>79997</v>
      </c>
      <c r="H15" s="6">
        <f>+G15/C15*100</f>
        <v>78.738754699895665</v>
      </c>
      <c r="J15" s="84"/>
      <c r="K15" s="69"/>
      <c r="L15" s="84"/>
      <c r="M15" s="84"/>
    </row>
    <row r="16" spans="2:13" ht="15" customHeight="1" x14ac:dyDescent="0.2">
      <c r="B16" s="7" t="s">
        <v>23</v>
      </c>
      <c r="C16" s="30">
        <v>16311</v>
      </c>
      <c r="D16" s="4">
        <v>100</v>
      </c>
      <c r="E16" s="4" t="s">
        <v>3</v>
      </c>
      <c r="F16" s="4" t="s">
        <v>3</v>
      </c>
      <c r="G16" s="30">
        <v>11529</v>
      </c>
      <c r="H16" s="4">
        <f>+G16/C16*100</f>
        <v>70.682361596468652</v>
      </c>
      <c r="J16" s="84"/>
      <c r="K16" s="69"/>
      <c r="L16" s="84"/>
      <c r="M16" s="84"/>
    </row>
    <row r="17" spans="2:13" ht="15" customHeight="1" x14ac:dyDescent="0.2">
      <c r="B17" s="7" t="s">
        <v>31</v>
      </c>
      <c r="C17" s="30">
        <v>16224</v>
      </c>
      <c r="D17" s="4">
        <v>100</v>
      </c>
      <c r="E17" s="4" t="s">
        <v>3</v>
      </c>
      <c r="F17" s="4" t="s">
        <v>3</v>
      </c>
      <c r="G17" s="30">
        <v>12953</v>
      </c>
      <c r="H17" s="4">
        <f t="shared" ref="H17:H22" si="2">+G17/C17*100</f>
        <v>79.838510848126234</v>
      </c>
      <c r="J17" s="84"/>
      <c r="K17" s="69"/>
      <c r="L17" s="84"/>
      <c r="M17" s="84"/>
    </row>
    <row r="18" spans="2:13" ht="15" customHeight="1" x14ac:dyDescent="0.2">
      <c r="B18" s="7" t="s">
        <v>32</v>
      </c>
      <c r="C18" s="30">
        <v>18819</v>
      </c>
      <c r="D18" s="4">
        <v>100</v>
      </c>
      <c r="E18" s="4" t="s">
        <v>3</v>
      </c>
      <c r="F18" s="4" t="s">
        <v>3</v>
      </c>
      <c r="G18" s="30">
        <v>15376</v>
      </c>
      <c r="H18" s="4">
        <f t="shared" si="2"/>
        <v>81.704660183856731</v>
      </c>
      <c r="J18" s="84"/>
      <c r="K18" s="69"/>
      <c r="L18" s="84"/>
      <c r="M18" s="84"/>
    </row>
    <row r="19" spans="2:13" ht="15" customHeight="1" x14ac:dyDescent="0.2">
      <c r="B19" s="7" t="s">
        <v>33</v>
      </c>
      <c r="C19" s="30">
        <v>18936</v>
      </c>
      <c r="D19" s="4">
        <v>100</v>
      </c>
      <c r="E19" s="30">
        <v>3508</v>
      </c>
      <c r="F19" s="4">
        <f t="shared" ref="F19:F21" si="3">+E19/C19*100</f>
        <v>18.52555978031263</v>
      </c>
      <c r="G19" s="30">
        <v>15383</v>
      </c>
      <c r="H19" s="4">
        <f t="shared" si="2"/>
        <v>81.236797634136039</v>
      </c>
      <c r="J19" s="84"/>
      <c r="K19" s="69"/>
      <c r="L19" s="84"/>
      <c r="M19" s="84"/>
    </row>
    <row r="20" spans="2:13" ht="15" customHeight="1" x14ac:dyDescent="0.2">
      <c r="B20" s="7" t="s">
        <v>34</v>
      </c>
      <c r="C20" s="30">
        <v>15472</v>
      </c>
      <c r="D20" s="4">
        <v>100</v>
      </c>
      <c r="E20" s="30">
        <v>2923</v>
      </c>
      <c r="F20" s="4">
        <f t="shared" si="3"/>
        <v>18.892192347466391</v>
      </c>
      <c r="G20" s="30">
        <v>12549</v>
      </c>
      <c r="H20" s="4">
        <f t="shared" si="2"/>
        <v>81.107807652533609</v>
      </c>
      <c r="J20" s="84"/>
      <c r="K20" s="69"/>
      <c r="L20" s="84"/>
      <c r="M20" s="84"/>
    </row>
    <row r="21" spans="2:13" ht="15" customHeight="1" x14ac:dyDescent="0.2">
      <c r="B21" s="7" t="s">
        <v>35</v>
      </c>
      <c r="C21" s="30">
        <v>10059</v>
      </c>
      <c r="D21" s="4">
        <v>100</v>
      </c>
      <c r="E21" s="30">
        <v>2506</v>
      </c>
      <c r="F21" s="4">
        <f t="shared" si="3"/>
        <v>24.913013221990258</v>
      </c>
      <c r="G21" s="30">
        <v>7490</v>
      </c>
      <c r="H21" s="4">
        <f t="shared" si="2"/>
        <v>74.4606819763396</v>
      </c>
      <c r="J21" s="84"/>
      <c r="K21" s="69"/>
      <c r="L21" s="84"/>
      <c r="M21" s="84"/>
    </row>
    <row r="22" spans="2:13" ht="15" customHeight="1" x14ac:dyDescent="0.2">
      <c r="B22" s="7" t="s">
        <v>36</v>
      </c>
      <c r="C22" s="30">
        <v>4573</v>
      </c>
      <c r="D22" s="4">
        <v>100</v>
      </c>
      <c r="E22" s="4" t="s">
        <v>3</v>
      </c>
      <c r="F22" s="4" t="s">
        <v>3</v>
      </c>
      <c r="G22" s="30">
        <v>3802</v>
      </c>
      <c r="H22" s="4">
        <f t="shared" si="2"/>
        <v>83.140170566367814</v>
      </c>
      <c r="J22" s="84"/>
      <c r="K22" s="69"/>
      <c r="L22" s="84"/>
      <c r="M22" s="84"/>
    </row>
    <row r="23" spans="2:13" ht="15" customHeight="1" x14ac:dyDescent="0.2">
      <c r="B23" s="7" t="s">
        <v>174</v>
      </c>
      <c r="C23" s="30">
        <v>1204</v>
      </c>
      <c r="D23" s="4">
        <v>100</v>
      </c>
      <c r="E23" s="4" t="s">
        <v>3</v>
      </c>
      <c r="F23" s="4" t="s">
        <v>3</v>
      </c>
      <c r="G23" s="4" t="s">
        <v>3</v>
      </c>
      <c r="H23" s="4" t="s">
        <v>3</v>
      </c>
      <c r="J23" s="84"/>
      <c r="K23" s="69"/>
      <c r="L23" s="84"/>
      <c r="M23" s="84"/>
    </row>
    <row r="24" spans="2:13" s="11" customFormat="1" ht="15" customHeight="1" x14ac:dyDescent="0.2">
      <c r="B24" s="2" t="s">
        <v>87</v>
      </c>
      <c r="C24" s="29">
        <v>119325</v>
      </c>
      <c r="D24" s="6">
        <v>100</v>
      </c>
      <c r="E24" s="29">
        <v>27895</v>
      </c>
      <c r="F24" s="6">
        <f>+E24/C24*100</f>
        <v>23.377330819191283</v>
      </c>
      <c r="G24" s="29">
        <v>91058</v>
      </c>
      <c r="H24" s="6">
        <f>+G24/C24*100</f>
        <v>76.31091556672952</v>
      </c>
      <c r="J24" s="84"/>
      <c r="K24" s="69"/>
      <c r="L24" s="84"/>
      <c r="M24" s="84"/>
    </row>
    <row r="25" spans="2:13" ht="15" customHeight="1" x14ac:dyDescent="0.2">
      <c r="B25" s="7" t="s">
        <v>23</v>
      </c>
      <c r="C25" s="30">
        <v>15310</v>
      </c>
      <c r="D25" s="4">
        <v>100</v>
      </c>
      <c r="E25" s="4" t="s">
        <v>3</v>
      </c>
      <c r="F25" s="4" t="s">
        <v>3</v>
      </c>
      <c r="G25" s="30">
        <v>12930</v>
      </c>
      <c r="H25" s="4">
        <f>+G25/C25*100</f>
        <v>84.45460483344219</v>
      </c>
      <c r="J25" s="84"/>
      <c r="K25" s="69"/>
      <c r="L25" s="84"/>
      <c r="M25" s="84"/>
    </row>
    <row r="26" spans="2:13" ht="15" customHeight="1" x14ac:dyDescent="0.2">
      <c r="B26" s="7" t="s">
        <v>31</v>
      </c>
      <c r="C26" s="30">
        <v>15506</v>
      </c>
      <c r="D26" s="4">
        <v>100</v>
      </c>
      <c r="E26" s="4" t="s">
        <v>3</v>
      </c>
      <c r="F26" s="4" t="s">
        <v>3</v>
      </c>
      <c r="G26" s="30">
        <v>13177</v>
      </c>
      <c r="H26" s="4">
        <f t="shared" ref="H26:H32" si="4">+G26/C26*100</f>
        <v>84.980007738939761</v>
      </c>
      <c r="J26" s="84"/>
      <c r="K26" s="69"/>
      <c r="L26" s="84"/>
      <c r="M26" s="84"/>
    </row>
    <row r="27" spans="2:13" ht="15" customHeight="1" x14ac:dyDescent="0.2">
      <c r="B27" s="7" t="s">
        <v>32</v>
      </c>
      <c r="C27" s="30">
        <v>19725</v>
      </c>
      <c r="D27" s="4">
        <v>100</v>
      </c>
      <c r="E27" s="30">
        <v>5088</v>
      </c>
      <c r="F27" s="4">
        <f t="shared" ref="F27:F30" si="5">+E27/C27*100</f>
        <v>25.79467680608365</v>
      </c>
      <c r="G27" s="30">
        <v>14497</v>
      </c>
      <c r="H27" s="4">
        <f t="shared" si="4"/>
        <v>73.49556400506971</v>
      </c>
      <c r="J27" s="84"/>
      <c r="K27" s="69"/>
      <c r="L27" s="84"/>
      <c r="M27" s="84"/>
    </row>
    <row r="28" spans="2:13" ht="15" customHeight="1" x14ac:dyDescent="0.2">
      <c r="B28" s="7" t="s">
        <v>33</v>
      </c>
      <c r="C28" s="30">
        <v>21718</v>
      </c>
      <c r="D28" s="4">
        <v>100</v>
      </c>
      <c r="E28" s="30">
        <v>6190</v>
      </c>
      <c r="F28" s="4">
        <f t="shared" si="5"/>
        <v>28.501703655953587</v>
      </c>
      <c r="G28" s="30">
        <v>15383</v>
      </c>
      <c r="H28" s="4">
        <f t="shared" si="4"/>
        <v>70.830647389262353</v>
      </c>
      <c r="J28" s="84"/>
      <c r="K28" s="69"/>
      <c r="L28" s="84"/>
      <c r="M28" s="84"/>
    </row>
    <row r="29" spans="2:13" ht="15" customHeight="1" x14ac:dyDescent="0.2">
      <c r="B29" s="7" t="s">
        <v>34</v>
      </c>
      <c r="C29" s="30">
        <v>19725</v>
      </c>
      <c r="D29" s="4">
        <v>100</v>
      </c>
      <c r="E29" s="30">
        <v>5612</v>
      </c>
      <c r="F29" s="4">
        <f t="shared" si="5"/>
        <v>28.451204055766794</v>
      </c>
      <c r="G29" s="30">
        <v>14113</v>
      </c>
      <c r="H29" s="4">
        <f t="shared" si="4"/>
        <v>71.548795944233206</v>
      </c>
      <c r="J29" s="84"/>
      <c r="K29" s="69"/>
      <c r="L29" s="84"/>
      <c r="M29" s="84"/>
    </row>
    <row r="30" spans="2:13" ht="15" customHeight="1" x14ac:dyDescent="0.2">
      <c r="B30" s="7" t="s">
        <v>35</v>
      </c>
      <c r="C30" s="30">
        <v>13839</v>
      </c>
      <c r="D30" s="4">
        <v>100</v>
      </c>
      <c r="E30" s="30">
        <v>3802</v>
      </c>
      <c r="F30" s="4">
        <f t="shared" si="5"/>
        <v>27.473083315268443</v>
      </c>
      <c r="G30" s="30">
        <v>10037</v>
      </c>
      <c r="H30" s="4">
        <f t="shared" si="4"/>
        <v>72.52691668473156</v>
      </c>
      <c r="J30" s="84"/>
      <c r="K30" s="69"/>
      <c r="L30" s="84"/>
      <c r="M30" s="84"/>
    </row>
    <row r="31" spans="2:13" ht="15" customHeight="1" x14ac:dyDescent="0.2">
      <c r="B31" s="7" t="s">
        <v>36</v>
      </c>
      <c r="C31" s="30">
        <v>9813</v>
      </c>
      <c r="D31" s="4">
        <v>100</v>
      </c>
      <c r="E31" s="4" t="s">
        <v>3</v>
      </c>
      <c r="F31" s="4" t="s">
        <v>3</v>
      </c>
      <c r="G31" s="30">
        <v>8280</v>
      </c>
      <c r="H31" s="4">
        <f t="shared" si="4"/>
        <v>84.377866095995117</v>
      </c>
      <c r="J31" s="84"/>
      <c r="K31" s="69"/>
      <c r="L31" s="84"/>
      <c r="M31" s="84"/>
    </row>
    <row r="32" spans="2:13" ht="15" customHeight="1" x14ac:dyDescent="0.2">
      <c r="B32" s="7" t="s">
        <v>174</v>
      </c>
      <c r="C32" s="30">
        <v>3689</v>
      </c>
      <c r="D32" s="4">
        <v>100</v>
      </c>
      <c r="E32" s="4" t="s">
        <v>3</v>
      </c>
      <c r="F32" s="4" t="s">
        <v>3</v>
      </c>
      <c r="G32" s="30">
        <v>2642</v>
      </c>
      <c r="H32" s="4">
        <f t="shared" si="4"/>
        <v>71.618324749254541</v>
      </c>
      <c r="J32" s="84"/>
      <c r="K32" s="69"/>
      <c r="L32" s="84"/>
      <c r="M32" s="84"/>
    </row>
    <row r="33" spans="2:8" ht="15" customHeight="1" x14ac:dyDescent="0.2">
      <c r="B33" s="7"/>
      <c r="C33" s="30"/>
      <c r="D33" s="4"/>
      <c r="E33" s="30"/>
      <c r="F33" s="4"/>
      <c r="G33" s="30"/>
      <c r="H33" s="4"/>
    </row>
    <row r="34" spans="2:8" ht="3" customHeight="1" x14ac:dyDescent="0.2">
      <c r="B34" s="44"/>
      <c r="C34" s="45"/>
      <c r="D34" s="46"/>
      <c r="E34" s="45"/>
      <c r="F34" s="46"/>
      <c r="G34" s="45"/>
      <c r="H34" s="46"/>
    </row>
    <row r="35" spans="2:8" ht="10.5" customHeight="1" x14ac:dyDescent="0.2">
      <c r="B35" s="7"/>
      <c r="C35" s="30"/>
      <c r="D35" s="4"/>
      <c r="E35" s="30"/>
      <c r="F35" s="4"/>
      <c r="G35" s="30"/>
      <c r="H35" s="4"/>
    </row>
    <row r="36" spans="2:8" s="16" customFormat="1" ht="12" customHeight="1" x14ac:dyDescent="0.15">
      <c r="B36" s="38" t="s">
        <v>148</v>
      </c>
      <c r="C36" s="38"/>
    </row>
    <row r="37" spans="2:8" s="16" customFormat="1" ht="9" customHeight="1" x14ac:dyDescent="0.15">
      <c r="B37" s="38"/>
    </row>
    <row r="38" spans="2:8" ht="12.75" customHeight="1" x14ac:dyDescent="0.2">
      <c r="B38" s="105" t="s">
        <v>61</v>
      </c>
      <c r="C38" s="32"/>
      <c r="D38" s="32"/>
      <c r="E38" s="32"/>
      <c r="F38" s="32"/>
      <c r="G38" s="32"/>
      <c r="H38" s="32"/>
    </row>
    <row r="39" spans="2:8" s="16" customFormat="1" ht="12.75" customHeight="1" x14ac:dyDescent="0.15">
      <c r="B39" s="33" t="s">
        <v>88</v>
      </c>
    </row>
    <row r="40" spans="2:8" ht="12.75" customHeight="1" x14ac:dyDescent="0.2">
      <c r="B40" s="33" t="s">
        <v>177</v>
      </c>
      <c r="C40" s="32"/>
      <c r="D40" s="32"/>
      <c r="E40" s="32"/>
      <c r="F40" s="32"/>
      <c r="G40" s="32"/>
      <c r="H40" s="32"/>
    </row>
  </sheetData>
  <mergeCells count="5">
    <mergeCell ref="G3:H3"/>
    <mergeCell ref="B1:H1"/>
    <mergeCell ref="B3:B4"/>
    <mergeCell ref="C3:D3"/>
    <mergeCell ref="E3:F3"/>
  </mergeCells>
  <hyperlinks>
    <hyperlink ref="J2" location="Contents!A1" display="(Back to contents)"/>
  </hyperlinks>
  <printOptions horizontalCentered="1"/>
  <pageMargins left="0.47244094488188981" right="0.47244094488188981" top="0.6692913385826772" bottom="0.6692913385826772" header="0" footer="0"/>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6"/>
  <sheetViews>
    <sheetView showGridLines="0" zoomScaleNormal="100" workbookViewId="0">
      <selection activeCell="B1" sqref="B1:F1"/>
    </sheetView>
  </sheetViews>
  <sheetFormatPr defaultColWidth="9.140625" defaultRowHeight="12.75" x14ac:dyDescent="0.2"/>
  <cols>
    <col min="1" max="1" width="6.7109375" style="8" customWidth="1"/>
    <col min="2" max="2" width="22.42578125" style="8" customWidth="1"/>
    <col min="3" max="3" width="22.7109375" style="8" customWidth="1"/>
    <col min="4" max="6" width="22.5703125" style="8" customWidth="1"/>
    <col min="7" max="7" width="6.7109375" style="8" customWidth="1"/>
    <col min="8" max="8" width="14.140625" style="8" customWidth="1"/>
    <col min="9" max="9" width="8.7109375" style="8" customWidth="1"/>
    <col min="10" max="10" width="7.7109375" style="8" customWidth="1"/>
    <col min="11" max="11" width="8.7109375" style="8" customWidth="1"/>
    <col min="12" max="12" width="7.7109375" style="8" customWidth="1"/>
    <col min="13" max="13" width="8.7109375" style="8" customWidth="1"/>
    <col min="14" max="14" width="7.7109375" style="8" customWidth="1"/>
    <col min="15" max="15" width="8.7109375" style="8" customWidth="1"/>
    <col min="16" max="16" width="7.7109375" style="8" customWidth="1"/>
    <col min="17" max="17" width="8.7109375" style="8" customWidth="1"/>
    <col min="18" max="18" width="7.7109375" style="8" customWidth="1"/>
    <col min="19" max="19" width="8.7109375" style="8" customWidth="1"/>
    <col min="20" max="20" width="7.7109375" style="8" customWidth="1"/>
    <col min="21" max="21" width="8.7109375" style="8" customWidth="1"/>
    <col min="22" max="22" width="7.7109375" style="8" customWidth="1"/>
    <col min="23" max="23" width="8.7109375" style="8" customWidth="1"/>
    <col min="24" max="24" width="7.7109375" style="8" customWidth="1"/>
    <col min="25" max="25" width="8.7109375" style="8" customWidth="1"/>
    <col min="26" max="26" width="7.7109375" style="8" customWidth="1"/>
    <col min="27" max="27" width="8.7109375" style="8" customWidth="1"/>
    <col min="28" max="16384" width="9.140625" style="8"/>
  </cols>
  <sheetData>
    <row r="1" spans="2:8" ht="30" customHeight="1" x14ac:dyDescent="0.2">
      <c r="B1" s="234" t="s">
        <v>202</v>
      </c>
      <c r="C1" s="234"/>
      <c r="D1" s="234"/>
      <c r="E1" s="234"/>
      <c r="F1" s="234"/>
      <c r="G1" s="27"/>
    </row>
    <row r="2" spans="2:8" ht="15" customHeight="1" x14ac:dyDescent="0.2">
      <c r="B2" s="1">
        <v>2019</v>
      </c>
      <c r="F2" s="28" t="s">
        <v>178</v>
      </c>
      <c r="H2" s="41" t="s">
        <v>12</v>
      </c>
    </row>
    <row r="3" spans="2:8" ht="30.75" customHeight="1" x14ac:dyDescent="0.2">
      <c r="B3" s="218" t="s">
        <v>260</v>
      </c>
      <c r="C3" s="49" t="s">
        <v>0</v>
      </c>
      <c r="D3" s="49" t="s">
        <v>190</v>
      </c>
      <c r="E3" s="49" t="s">
        <v>191</v>
      </c>
      <c r="F3" s="49"/>
      <c r="G3" s="9"/>
    </row>
    <row r="4" spans="2:8" ht="10.5" customHeight="1" x14ac:dyDescent="0.2">
      <c r="B4" s="56"/>
      <c r="C4" s="59"/>
      <c r="D4" s="59"/>
      <c r="E4" s="59"/>
      <c r="F4" s="59"/>
      <c r="G4" s="9"/>
    </row>
    <row r="5" spans="2:8" s="11" customFormat="1" ht="15" customHeight="1" x14ac:dyDescent="0.2">
      <c r="B5" s="2" t="s">
        <v>1</v>
      </c>
      <c r="C5" s="6">
        <v>77.599999999999994</v>
      </c>
      <c r="D5" s="6">
        <v>78.099999999999994</v>
      </c>
      <c r="E5" s="6">
        <v>63.4</v>
      </c>
      <c r="F5" s="6">
        <v>72.599999999999994</v>
      </c>
      <c r="G5" s="10"/>
    </row>
    <row r="6" spans="2:8" ht="15" customHeight="1" x14ac:dyDescent="0.2">
      <c r="B6" s="7" t="s">
        <v>24</v>
      </c>
      <c r="C6" s="4">
        <v>60.7</v>
      </c>
      <c r="D6" s="4">
        <v>61</v>
      </c>
      <c r="E6" s="4">
        <v>52.2</v>
      </c>
      <c r="F6" s="4">
        <v>61.9</v>
      </c>
      <c r="G6" s="9"/>
    </row>
    <row r="7" spans="2:8" ht="15" customHeight="1" x14ac:dyDescent="0.2">
      <c r="B7" s="7" t="s">
        <v>25</v>
      </c>
      <c r="C7" s="4">
        <v>66.900000000000006</v>
      </c>
      <c r="D7" s="4">
        <v>67.5</v>
      </c>
      <c r="E7" s="4">
        <v>51.1</v>
      </c>
      <c r="F7" s="4">
        <v>63.2</v>
      </c>
      <c r="G7" s="9"/>
    </row>
    <row r="8" spans="2:8" ht="15" customHeight="1" x14ac:dyDescent="0.2">
      <c r="B8" s="7" t="s">
        <v>26</v>
      </c>
      <c r="C8" s="4">
        <v>70.3</v>
      </c>
      <c r="D8" s="4">
        <v>70.7</v>
      </c>
      <c r="E8" s="4">
        <v>60</v>
      </c>
      <c r="F8" s="4">
        <v>66</v>
      </c>
      <c r="G8" s="9"/>
    </row>
    <row r="9" spans="2:8" ht="15" customHeight="1" x14ac:dyDescent="0.2">
      <c r="B9" s="7" t="s">
        <v>27</v>
      </c>
      <c r="C9" s="4">
        <v>78.400000000000006</v>
      </c>
      <c r="D9" s="4">
        <v>79</v>
      </c>
      <c r="E9" s="4">
        <v>62.4</v>
      </c>
      <c r="F9" s="4">
        <v>70.3</v>
      </c>
      <c r="G9" s="9"/>
    </row>
    <row r="10" spans="2:8" ht="15" customHeight="1" x14ac:dyDescent="0.2">
      <c r="B10" s="7" t="s">
        <v>28</v>
      </c>
      <c r="C10" s="4">
        <v>85.1</v>
      </c>
      <c r="D10" s="4">
        <v>85.6</v>
      </c>
      <c r="E10" s="4">
        <v>71.7</v>
      </c>
      <c r="F10" s="4">
        <v>79.7</v>
      </c>
      <c r="G10" s="9"/>
    </row>
    <row r="11" spans="2:8" ht="15" customHeight="1" x14ac:dyDescent="0.2">
      <c r="B11" s="7" t="s">
        <v>29</v>
      </c>
      <c r="C11" s="4">
        <v>88.8</v>
      </c>
      <c r="D11" s="4">
        <v>89</v>
      </c>
      <c r="E11" s="4">
        <v>77.900000000000006</v>
      </c>
      <c r="F11" s="4">
        <v>91</v>
      </c>
      <c r="G11" s="9"/>
    </row>
    <row r="12" spans="2:8" ht="15" customHeight="1" x14ac:dyDescent="0.2">
      <c r="B12" s="7" t="s">
        <v>30</v>
      </c>
      <c r="C12" s="4">
        <v>92.6</v>
      </c>
      <c r="D12" s="4">
        <v>92.8</v>
      </c>
      <c r="E12" s="4">
        <v>84.9</v>
      </c>
      <c r="F12" s="4">
        <v>85.7</v>
      </c>
      <c r="G12" s="9"/>
    </row>
    <row r="13" spans="2:8" ht="15" customHeight="1" x14ac:dyDescent="0.2">
      <c r="B13" s="7" t="s">
        <v>174</v>
      </c>
      <c r="C13" s="4">
        <v>91.7</v>
      </c>
      <c r="D13" s="4">
        <v>91.6</v>
      </c>
      <c r="E13" s="4">
        <v>94.8</v>
      </c>
      <c r="F13" s="4">
        <v>97.2</v>
      </c>
      <c r="G13" s="9"/>
    </row>
    <row r="14" spans="2:8" s="11" customFormat="1" ht="15" customHeight="1" x14ac:dyDescent="0.2">
      <c r="B14" s="2" t="s">
        <v>86</v>
      </c>
      <c r="C14" s="6">
        <v>74.2</v>
      </c>
      <c r="D14" s="6">
        <v>74.8</v>
      </c>
      <c r="E14" s="6">
        <v>60.5</v>
      </c>
      <c r="F14" s="6">
        <v>67.5</v>
      </c>
      <c r="G14" s="10"/>
    </row>
    <row r="15" spans="2:8" s="11" customFormat="1" ht="15" customHeight="1" x14ac:dyDescent="0.2">
      <c r="B15" s="7" t="s">
        <v>24</v>
      </c>
      <c r="C15" s="4">
        <v>56.9</v>
      </c>
      <c r="D15" s="4">
        <v>57.1</v>
      </c>
      <c r="E15" s="4">
        <v>49.6</v>
      </c>
      <c r="F15" s="4">
        <v>58.8</v>
      </c>
      <c r="G15" s="10"/>
    </row>
    <row r="16" spans="2:8" s="11" customFormat="1" ht="15" customHeight="1" x14ac:dyDescent="0.2">
      <c r="B16" s="7" t="s">
        <v>25</v>
      </c>
      <c r="C16" s="4">
        <v>63.9</v>
      </c>
      <c r="D16" s="4">
        <v>64.3</v>
      </c>
      <c r="E16" s="4">
        <v>52.3</v>
      </c>
      <c r="F16" s="4">
        <v>64.2</v>
      </c>
      <c r="G16" s="10"/>
    </row>
    <row r="17" spans="2:7" s="11" customFormat="1" ht="15" customHeight="1" x14ac:dyDescent="0.2">
      <c r="B17" s="7" t="s">
        <v>26</v>
      </c>
      <c r="C17" s="4">
        <v>64.900000000000006</v>
      </c>
      <c r="D17" s="4">
        <v>65.2</v>
      </c>
      <c r="E17" s="4">
        <v>57.4</v>
      </c>
      <c r="F17" s="4">
        <v>61.5</v>
      </c>
      <c r="G17" s="10"/>
    </row>
    <row r="18" spans="2:7" s="11" customFormat="1" ht="15" customHeight="1" x14ac:dyDescent="0.2">
      <c r="B18" s="7" t="s">
        <v>27</v>
      </c>
      <c r="C18" s="4">
        <v>74.900000000000006</v>
      </c>
      <c r="D18" s="4">
        <v>75.7</v>
      </c>
      <c r="E18" s="4">
        <v>55.3</v>
      </c>
      <c r="F18" s="4">
        <v>62.5</v>
      </c>
      <c r="G18" s="10"/>
    </row>
    <row r="19" spans="2:7" s="11" customFormat="1" ht="15" customHeight="1" x14ac:dyDescent="0.2">
      <c r="B19" s="7" t="s">
        <v>28</v>
      </c>
      <c r="C19" s="4">
        <v>83.3</v>
      </c>
      <c r="D19" s="4">
        <v>83.8</v>
      </c>
      <c r="E19" s="4">
        <v>71</v>
      </c>
      <c r="F19" s="4">
        <v>73.5</v>
      </c>
      <c r="G19" s="10"/>
    </row>
    <row r="20" spans="2:7" s="11" customFormat="1" ht="15" customHeight="1" x14ac:dyDescent="0.2">
      <c r="B20" s="7" t="s">
        <v>29</v>
      </c>
      <c r="C20" s="4">
        <v>90</v>
      </c>
      <c r="D20" s="4">
        <v>90.3</v>
      </c>
      <c r="E20" s="4">
        <v>75.900000000000006</v>
      </c>
      <c r="F20" s="4">
        <v>89.7</v>
      </c>
      <c r="G20" s="10"/>
    </row>
    <row r="21" spans="2:7" ht="15" customHeight="1" x14ac:dyDescent="0.2">
      <c r="B21" s="7" t="s">
        <v>30</v>
      </c>
      <c r="C21" s="4">
        <v>90.6</v>
      </c>
      <c r="D21" s="4">
        <v>90.9</v>
      </c>
      <c r="E21" s="4">
        <v>85.4</v>
      </c>
      <c r="F21" s="4">
        <v>79.900000000000006</v>
      </c>
      <c r="G21" s="9"/>
    </row>
    <row r="22" spans="2:7" ht="15" customHeight="1" x14ac:dyDescent="0.2">
      <c r="B22" s="7" t="s">
        <v>174</v>
      </c>
      <c r="C22" s="4">
        <v>92.1</v>
      </c>
      <c r="D22" s="4">
        <v>92</v>
      </c>
      <c r="E22" s="4">
        <v>97.2</v>
      </c>
      <c r="F22" s="4">
        <v>94.5</v>
      </c>
      <c r="G22" s="9"/>
    </row>
    <row r="23" spans="2:7" s="11" customFormat="1" ht="15" customHeight="1" x14ac:dyDescent="0.2">
      <c r="B23" s="2" t="s">
        <v>87</v>
      </c>
      <c r="C23" s="6">
        <v>80.599999999999994</v>
      </c>
      <c r="D23" s="6">
        <v>81</v>
      </c>
      <c r="E23" s="6">
        <v>66.2</v>
      </c>
      <c r="F23" s="6">
        <v>77</v>
      </c>
      <c r="G23" s="10"/>
    </row>
    <row r="24" spans="2:7" ht="15" customHeight="1" x14ac:dyDescent="0.2">
      <c r="B24" s="7" t="s">
        <v>24</v>
      </c>
      <c r="C24" s="4">
        <v>64.7</v>
      </c>
      <c r="D24" s="4">
        <v>65</v>
      </c>
      <c r="E24" s="4">
        <v>54.9</v>
      </c>
      <c r="F24" s="4">
        <v>65.099999999999994</v>
      </c>
      <c r="G24" s="9"/>
    </row>
    <row r="25" spans="2:7" ht="15" customHeight="1" x14ac:dyDescent="0.2">
      <c r="B25" s="7" t="s">
        <v>25</v>
      </c>
      <c r="C25" s="4">
        <v>69.8</v>
      </c>
      <c r="D25" s="4">
        <v>70.7</v>
      </c>
      <c r="E25" s="4">
        <v>49.8</v>
      </c>
      <c r="F25" s="4">
        <v>62.2</v>
      </c>
      <c r="G25" s="9"/>
    </row>
    <row r="26" spans="2:7" ht="15" customHeight="1" x14ac:dyDescent="0.2">
      <c r="B26" s="7" t="s">
        <v>26</v>
      </c>
      <c r="C26" s="4">
        <v>75.400000000000006</v>
      </c>
      <c r="D26" s="4">
        <v>75.8</v>
      </c>
      <c r="E26" s="4">
        <v>62.5</v>
      </c>
      <c r="F26" s="4">
        <v>70.3</v>
      </c>
      <c r="G26" s="9"/>
    </row>
    <row r="27" spans="2:7" ht="15" customHeight="1" x14ac:dyDescent="0.2">
      <c r="B27" s="7" t="s">
        <v>27</v>
      </c>
      <c r="C27" s="4">
        <v>81.5</v>
      </c>
      <c r="D27" s="4">
        <v>81.900000000000006</v>
      </c>
      <c r="E27" s="4">
        <v>69.3</v>
      </c>
      <c r="F27" s="4">
        <v>77.099999999999994</v>
      </c>
      <c r="G27" s="9"/>
    </row>
    <row r="28" spans="2:7" ht="15" customHeight="1" x14ac:dyDescent="0.2">
      <c r="B28" s="7" t="s">
        <v>28</v>
      </c>
      <c r="C28" s="4">
        <v>86.7</v>
      </c>
      <c r="D28" s="4">
        <v>87.1</v>
      </c>
      <c r="E28" s="4">
        <v>72.5</v>
      </c>
      <c r="F28" s="4">
        <v>84.5</v>
      </c>
      <c r="G28" s="9"/>
    </row>
    <row r="29" spans="2:7" ht="15" customHeight="1" x14ac:dyDescent="0.2">
      <c r="B29" s="7" t="s">
        <v>29</v>
      </c>
      <c r="C29" s="4">
        <v>87.9</v>
      </c>
      <c r="D29" s="4">
        <v>88</v>
      </c>
      <c r="E29" s="4">
        <v>79.7</v>
      </c>
      <c r="F29" s="4">
        <v>91.9</v>
      </c>
      <c r="G29" s="9"/>
    </row>
    <row r="30" spans="2:7" ht="15" customHeight="1" x14ac:dyDescent="0.2">
      <c r="B30" s="7" t="s">
        <v>30</v>
      </c>
      <c r="C30" s="4">
        <v>93.9</v>
      </c>
      <c r="D30" s="4">
        <v>94.2</v>
      </c>
      <c r="E30" s="4">
        <v>84.7</v>
      </c>
      <c r="F30" s="4">
        <v>88.3</v>
      </c>
      <c r="G30" s="9"/>
    </row>
    <row r="31" spans="2:7" ht="15" customHeight="1" x14ac:dyDescent="0.2">
      <c r="B31" s="7" t="s">
        <v>174</v>
      </c>
      <c r="C31" s="4">
        <v>91.5</v>
      </c>
      <c r="D31" s="4">
        <v>91.4</v>
      </c>
      <c r="E31" s="4">
        <v>93.8</v>
      </c>
      <c r="F31" s="4">
        <v>98.1</v>
      </c>
      <c r="G31" s="9"/>
    </row>
    <row r="32" spans="2:7" ht="15" customHeight="1" x14ac:dyDescent="0.2">
      <c r="B32" s="7"/>
      <c r="C32" s="4"/>
      <c r="D32" s="4"/>
      <c r="E32" s="4"/>
      <c r="F32" s="4"/>
      <c r="G32" s="9"/>
    </row>
    <row r="33" spans="2:12" ht="3" customHeight="1" x14ac:dyDescent="0.2">
      <c r="B33" s="44"/>
      <c r="C33" s="46"/>
      <c r="D33" s="46"/>
      <c r="E33" s="46"/>
      <c r="F33" s="46"/>
      <c r="G33" s="9"/>
    </row>
    <row r="34" spans="2:12" ht="9.75" customHeight="1" x14ac:dyDescent="0.2">
      <c r="B34" s="7"/>
      <c r="C34" s="4"/>
      <c r="D34" s="4"/>
      <c r="E34" s="4"/>
      <c r="F34" s="4"/>
      <c r="G34" s="9"/>
    </row>
    <row r="35" spans="2:12" s="20" customFormat="1" ht="12" customHeight="1" x14ac:dyDescent="0.2">
      <c r="B35" s="23" t="s">
        <v>94</v>
      </c>
      <c r="C35" s="23"/>
      <c r="D35" s="23"/>
      <c r="L35" s="13"/>
    </row>
    <row r="36" spans="2:12" s="33" customFormat="1" ht="9" customHeight="1" x14ac:dyDescent="0.15">
      <c r="B36" s="38"/>
      <c r="C36" s="35"/>
      <c r="D36" s="35"/>
    </row>
  </sheetData>
  <mergeCells count="1">
    <mergeCell ref="B1:F1"/>
  </mergeCells>
  <hyperlinks>
    <hyperlink ref="H2" location="Contents!A1" display="(Back to contents)"/>
  </hyperlinks>
  <printOptions horizontalCentered="1"/>
  <pageMargins left="0.47244094488188981" right="0.47244094488188981" top="0.6692913385826772" bottom="0.6692913385826772" header="0" footer="0"/>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38</vt:i4>
      </vt:variant>
      <vt:variant>
        <vt:lpstr>Intervalos com nome</vt:lpstr>
      </vt:variant>
      <vt:variant>
        <vt:i4>39</vt:i4>
      </vt:variant>
    </vt:vector>
  </HeadingPairs>
  <TitlesOfParts>
    <vt:vector size="77" baseType="lpstr">
      <vt:lpstr>Contents</vt:lpstr>
      <vt:lpstr>I.1.1</vt:lpstr>
      <vt:lpstr>I.2.1</vt:lpstr>
      <vt:lpstr>I.2.2</vt:lpstr>
      <vt:lpstr>II.1.1</vt:lpstr>
      <vt:lpstr>II.1.2</vt:lpstr>
      <vt:lpstr>II.2.1</vt:lpstr>
      <vt:lpstr>II.2.2</vt:lpstr>
      <vt:lpstr>II.3.1</vt:lpstr>
      <vt:lpstr>II.3.2</vt:lpstr>
      <vt:lpstr>II.3.3</vt:lpstr>
      <vt:lpstr>II.3.4</vt:lpstr>
      <vt:lpstr>II.3.5</vt:lpstr>
      <vt:lpstr>II.3.6</vt:lpstr>
      <vt:lpstr>II.3.7</vt:lpstr>
      <vt:lpstr>II.3.8</vt:lpstr>
      <vt:lpstr>II.4.1</vt:lpstr>
      <vt:lpstr>II.4.2</vt:lpstr>
      <vt:lpstr>III.1.1</vt:lpstr>
      <vt:lpstr>III.2.1</vt:lpstr>
      <vt:lpstr>III.2.2</vt:lpstr>
      <vt:lpstr>III.2.3</vt:lpstr>
      <vt:lpstr>III.2.4</vt:lpstr>
      <vt:lpstr>III.2.5</vt:lpstr>
      <vt:lpstr>III.2.6</vt:lpstr>
      <vt:lpstr>III.3.1</vt:lpstr>
      <vt:lpstr>III.3.2</vt:lpstr>
      <vt:lpstr>III.3.3</vt:lpstr>
      <vt:lpstr>III.3.4</vt:lpstr>
      <vt:lpstr>III.3.5</vt:lpstr>
      <vt:lpstr>III.4.1</vt:lpstr>
      <vt:lpstr>III.4.2</vt:lpstr>
      <vt:lpstr>III.5.1</vt:lpstr>
      <vt:lpstr>III.5.2</vt:lpstr>
      <vt:lpstr>III.6.1</vt:lpstr>
      <vt:lpstr>III.7.1</vt:lpstr>
      <vt:lpstr>III.7.2</vt:lpstr>
      <vt:lpstr>Methodological note</vt:lpstr>
      <vt:lpstr>I.1.1!Área_de_Impressão</vt:lpstr>
      <vt:lpstr>I.2.1!Área_de_Impressão</vt:lpstr>
      <vt:lpstr>I.2.2!Área_de_Impressão</vt:lpstr>
      <vt:lpstr>II.1.1!Área_de_Impressão</vt:lpstr>
      <vt:lpstr>II.1.2!Área_de_Impressão</vt:lpstr>
      <vt:lpstr>II.2.1!Área_de_Impressão</vt:lpstr>
      <vt:lpstr>II.2.2!Área_de_Impressão</vt:lpstr>
      <vt:lpstr>II.3.1!Área_de_Impressão</vt:lpstr>
      <vt:lpstr>II.3.2!Área_de_Impressão</vt:lpstr>
      <vt:lpstr>II.3.3!Área_de_Impressão</vt:lpstr>
      <vt:lpstr>II.3.4!Área_de_Impressão</vt:lpstr>
      <vt:lpstr>II.3.5!Área_de_Impressão</vt:lpstr>
      <vt:lpstr>II.3.6!Área_de_Impressão</vt:lpstr>
      <vt:lpstr>II.3.7!Área_de_Impressão</vt:lpstr>
      <vt:lpstr>II.3.8!Área_de_Impressão</vt:lpstr>
      <vt:lpstr>II.4.1!Área_de_Impressão</vt:lpstr>
      <vt:lpstr>II.4.2!Área_de_Impressão</vt:lpstr>
      <vt:lpstr>III.1.1!Área_de_Impressão</vt:lpstr>
      <vt:lpstr>III.2.1!Área_de_Impressão</vt:lpstr>
      <vt:lpstr>III.2.2!Área_de_Impressão</vt:lpstr>
      <vt:lpstr>III.2.3!Área_de_Impressão</vt:lpstr>
      <vt:lpstr>III.2.4!Área_de_Impressão</vt:lpstr>
      <vt:lpstr>III.2.5!Área_de_Impressão</vt:lpstr>
      <vt:lpstr>III.2.6!Área_de_Impressão</vt:lpstr>
      <vt:lpstr>III.3.1!Área_de_Impressão</vt:lpstr>
      <vt:lpstr>III.3.2!Área_de_Impressão</vt:lpstr>
      <vt:lpstr>III.3.3!Área_de_Impressão</vt:lpstr>
      <vt:lpstr>III.3.4!Área_de_Impressão</vt:lpstr>
      <vt:lpstr>III.3.5!Área_de_Impressão</vt:lpstr>
      <vt:lpstr>III.4.1!Área_de_Impressão</vt:lpstr>
      <vt:lpstr>III.4.2!Área_de_Impressão</vt:lpstr>
      <vt:lpstr>III.5.1!Área_de_Impressão</vt:lpstr>
      <vt:lpstr>III.5.2!Área_de_Impressão</vt:lpstr>
      <vt:lpstr>III.6.1!Área_de_Impressão</vt:lpstr>
      <vt:lpstr>III.7.1!Área_de_Impressão</vt:lpstr>
      <vt:lpstr>III.7.2!Área_de_Impressão</vt:lpstr>
      <vt:lpstr>I.2.1!Títulos_de_Impressão</vt:lpstr>
      <vt:lpstr>I.2.2!Títulos_de_Impressão</vt:lpstr>
      <vt:lpstr>III.3.1!Títulos_de_Impressão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cristina.goncalves</dc:creator>
  <cp:lastModifiedBy>celina.nunes</cp:lastModifiedBy>
  <cp:lastPrinted>2020-10-19T13:02:43Z</cp:lastPrinted>
  <dcterms:created xsi:type="dcterms:W3CDTF">2015-11-09T09:12:17Z</dcterms:created>
  <dcterms:modified xsi:type="dcterms:W3CDTF">2020-10-19T15:29:28Z</dcterms:modified>
</cp:coreProperties>
</file>